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drawings/drawing2.xml" ContentType="application/vnd.openxmlformats-officedocument.drawing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-mgunns-01.naganoken-vdi.local\groupshare01\nagano\全庁共有フォルダ\各課フォルダ\06環境部\環境政策課_ゼロカーボン推進室\省エネ大作戦\2020冬\"/>
    </mc:Choice>
  </mc:AlternateContent>
  <bookViews>
    <workbookView xWindow="0" yWindow="0" windowWidth="18900" windowHeight="7110"/>
  </bookViews>
  <sheets>
    <sheet name="チェックリスト (冬)" sheetId="3" r:id="rId1"/>
    <sheet name="チェックリスト (夏)" sheetId="2" r:id="rId2"/>
  </sheets>
  <definedNames>
    <definedName name="_xlnm.Print_Area" localSheetId="1">'チェックリスト (夏)'!$A$1:$U$69</definedName>
    <definedName name="_xlnm.Print_Area" localSheetId="0">'チェックリスト (冬)'!$A$1:$U$58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7" i="3" l="1"/>
  <c r="F57" i="3"/>
  <c r="J36" i="3"/>
  <c r="I36" i="3"/>
  <c r="I30" i="3"/>
  <c r="I20" i="3"/>
  <c r="I38" i="3"/>
  <c r="I58" i="3"/>
  <c r="J50" i="3"/>
  <c r="I50" i="3"/>
  <c r="I26" i="3"/>
  <c r="I28" i="3"/>
  <c r="I32" i="3"/>
  <c r="I42" i="3"/>
  <c r="J46" i="3"/>
  <c r="G54" i="3" l="1"/>
  <c r="I62" i="3"/>
  <c r="I63" i="3"/>
  <c r="I64" i="3"/>
  <c r="I65" i="3"/>
  <c r="I66" i="3"/>
  <c r="I67" i="3"/>
  <c r="I61" i="3"/>
  <c r="J61" i="3"/>
  <c r="J67" i="3"/>
  <c r="U38" i="3"/>
  <c r="J66" i="3"/>
  <c r="U36" i="3"/>
  <c r="J65" i="3"/>
  <c r="U28" i="3"/>
  <c r="J64" i="3"/>
  <c r="U20" i="3"/>
  <c r="J63" i="3"/>
  <c r="U18" i="3"/>
  <c r="U14" i="3"/>
  <c r="J62" i="3"/>
  <c r="U12" i="3"/>
  <c r="U10" i="3"/>
  <c r="J69" i="3"/>
  <c r="I69" i="3"/>
  <c r="J68" i="3"/>
  <c r="I68" i="3"/>
  <c r="J38" i="3"/>
  <c r="I46" i="3"/>
  <c r="J42" i="3"/>
  <c r="J32" i="3"/>
  <c r="J30" i="3"/>
  <c r="J28" i="3"/>
  <c r="J26" i="3"/>
  <c r="J24" i="3"/>
  <c r="I24" i="3"/>
  <c r="J20" i="3"/>
  <c r="J18" i="3"/>
  <c r="I18" i="3"/>
  <c r="J60" i="3"/>
  <c r="I60" i="3"/>
  <c r="J59" i="3"/>
  <c r="I59" i="3"/>
  <c r="J58" i="3"/>
  <c r="J14" i="3"/>
  <c r="I14" i="3"/>
  <c r="J12" i="3"/>
  <c r="I12" i="3"/>
  <c r="J10" i="3"/>
  <c r="I10" i="3"/>
  <c r="J70" i="2" l="1"/>
  <c r="J68" i="2"/>
  <c r="R68" i="2"/>
  <c r="J26" i="2"/>
  <c r="J28" i="2"/>
  <c r="J30" i="2"/>
  <c r="J31" i="2"/>
  <c r="J32" i="2"/>
  <c r="J33" i="2"/>
  <c r="J34" i="2"/>
  <c r="J37" i="2"/>
  <c r="J39" i="2"/>
  <c r="J41" i="2"/>
  <c r="J43" i="2"/>
  <c r="J45" i="2"/>
  <c r="J49" i="2"/>
  <c r="J53" i="2"/>
  <c r="J57" i="2"/>
  <c r="J61" i="2"/>
  <c r="J63" i="2"/>
  <c r="P68" i="2" s="1"/>
  <c r="O63" i="2" s="1"/>
  <c r="J18" i="2"/>
  <c r="J14" i="2"/>
  <c r="J20" i="2"/>
  <c r="J22" i="2"/>
  <c r="J12" i="2"/>
  <c r="J10" i="2"/>
  <c r="I10" i="2"/>
  <c r="I70" i="2"/>
  <c r="I68" i="2"/>
  <c r="I63" i="2"/>
  <c r="I61" i="2"/>
  <c r="I57" i="2"/>
  <c r="I53" i="2"/>
  <c r="I49" i="2"/>
  <c r="I45" i="2"/>
  <c r="I43" i="2"/>
  <c r="I41" i="2"/>
  <c r="I39" i="2"/>
  <c r="I37" i="2"/>
  <c r="I28" i="2"/>
  <c r="I26" i="2"/>
  <c r="I22" i="2"/>
  <c r="I20" i="2"/>
  <c r="I18" i="2"/>
  <c r="I14" i="2"/>
  <c r="I12" i="2"/>
</calcChain>
</file>

<file path=xl/sharedStrings.xml><?xml version="1.0" encoding="utf-8"?>
<sst xmlns="http://schemas.openxmlformats.org/spreadsheetml/2006/main" count="159" uniqueCount="37">
  <si>
    <t>すぐにできる！初級編</t>
    <rPh sb="7" eb="9">
      <t>ショキュウ</t>
    </rPh>
    <rPh sb="9" eb="10">
      <t>ヘン</t>
    </rPh>
    <phoneticPr fontId="2"/>
  </si>
  <si>
    <t>おうち時間をより快適に！上級編</t>
    <rPh sb="3" eb="5">
      <t>ジカン</t>
    </rPh>
    <rPh sb="8" eb="10">
      <t>カイテキ</t>
    </rPh>
    <rPh sb="12" eb="14">
      <t>ジョウキュウ</t>
    </rPh>
    <rPh sb="14" eb="15">
      <t>ヘン</t>
    </rPh>
    <phoneticPr fontId="2"/>
  </si>
  <si>
    <t>【照明】</t>
    <rPh sb="1" eb="3">
      <t>ショウメイ</t>
    </rPh>
    <phoneticPr fontId="2"/>
  </si>
  <si>
    <t>個数</t>
    <phoneticPr fontId="2"/>
  </si>
  <si>
    <t>削減額</t>
    <phoneticPr fontId="2"/>
  </si>
  <si>
    <t>【エアコン】</t>
    <phoneticPr fontId="2"/>
  </si>
  <si>
    <t>【冷蔵庫】</t>
    <rPh sb="1" eb="4">
      <t>レイゾウコ</t>
    </rPh>
    <phoneticPr fontId="2"/>
  </si>
  <si>
    <t>【パソコン】</t>
    <phoneticPr fontId="2"/>
  </si>
  <si>
    <t>使わない時は、電源を切る</t>
    <rPh sb="0" eb="1">
      <t>ツカ</t>
    </rPh>
    <rPh sb="4" eb="5">
      <t>トキ</t>
    </rPh>
    <rPh sb="7" eb="9">
      <t>デンゲン</t>
    </rPh>
    <rPh sb="10" eb="11">
      <t>キ</t>
    </rPh>
    <phoneticPr fontId="2"/>
  </si>
  <si>
    <t>電源オプションを見直す</t>
    <rPh sb="0" eb="2">
      <t>デンゲン</t>
    </rPh>
    <rPh sb="8" eb="10">
      <t>ミナオ</t>
    </rPh>
    <phoneticPr fontId="2"/>
  </si>
  <si>
    <t>【電気ポット】</t>
    <rPh sb="1" eb="3">
      <t>デンキ</t>
    </rPh>
    <phoneticPr fontId="2"/>
  </si>
  <si>
    <t>【ガスコンロ】</t>
    <phoneticPr fontId="2"/>
  </si>
  <si>
    <t>【炊飯器】</t>
    <rPh sb="1" eb="4">
      <t>スイハンキ</t>
    </rPh>
    <phoneticPr fontId="2"/>
  </si>
  <si>
    <t>【入浴】</t>
    <rPh sb="1" eb="3">
      <t>ニュウヨク</t>
    </rPh>
    <phoneticPr fontId="2"/>
  </si>
  <si>
    <t>円/年</t>
    <phoneticPr fontId="2"/>
  </si>
  <si>
    <t>【テレビ】</t>
    <phoneticPr fontId="2"/>
  </si>
  <si>
    <t>削減メニューチェック欄</t>
    <rPh sb="0" eb="2">
      <t>サクゲン</t>
    </rPh>
    <rPh sb="10" eb="11">
      <t>ラン</t>
    </rPh>
    <phoneticPr fontId="2"/>
  </si>
  <si>
    <t>【参考コラム】</t>
    <rPh sb="1" eb="3">
      <t>サンコウ</t>
    </rPh>
    <phoneticPr fontId="2"/>
  </si>
  <si>
    <t>家庭の省エネチェックリスト（夏）</t>
    <rPh sb="0" eb="2">
      <t>カテイ</t>
    </rPh>
    <rPh sb="3" eb="4">
      <t>ショウ</t>
    </rPh>
    <rPh sb="14" eb="15">
      <t>ナツ</t>
    </rPh>
    <phoneticPr fontId="2"/>
  </si>
  <si>
    <t>しんきゅうさんHP（環境省）</t>
    <rPh sb="10" eb="13">
      <t>カンキョウショウ</t>
    </rPh>
    <phoneticPr fontId="2"/>
  </si>
  <si>
    <t>出典１：家電の省エネ徹底ガイド春夏秋冬（資源エネルギー庁）</t>
    <rPh sb="4" eb="6">
      <t>カデン</t>
    </rPh>
    <rPh sb="7" eb="8">
      <t>ショウ</t>
    </rPh>
    <rPh sb="10" eb="12">
      <t>テッテイ</t>
    </rPh>
    <rPh sb="15" eb="19">
      <t>シュンカシュウトウ</t>
    </rPh>
    <rPh sb="20" eb="22">
      <t>シゲン</t>
    </rPh>
    <rPh sb="27" eb="28">
      <t>チョウ</t>
    </rPh>
    <phoneticPr fontId="2"/>
  </si>
  <si>
    <t>出典１</t>
    <phoneticPr fontId="2"/>
  </si>
  <si>
    <t>出典２：長野県版省エネワンツーアドバイス【省エネ機器・設備編】（長野県）</t>
    <rPh sb="4" eb="8">
      <t>ナガノケンバン</t>
    </rPh>
    <rPh sb="8" eb="9">
      <t>ショウ</t>
    </rPh>
    <rPh sb="21" eb="22">
      <t>ショウ</t>
    </rPh>
    <rPh sb="24" eb="26">
      <t>キキ</t>
    </rPh>
    <rPh sb="27" eb="29">
      <t>セツビ</t>
    </rPh>
    <rPh sb="29" eb="30">
      <t>ヘン</t>
    </rPh>
    <rPh sb="32" eb="35">
      <t>ナガノケン</t>
    </rPh>
    <phoneticPr fontId="2"/>
  </si>
  <si>
    <r>
      <t>を調べてみましょう！</t>
    </r>
    <r>
      <rPr>
        <sz val="6"/>
        <color theme="1"/>
        <rFont val="ＭＳ Ｐゴシック"/>
        <family val="3"/>
        <charset val="128"/>
      </rPr>
      <t>出典３：しんきゅうさん（環境省）</t>
    </r>
    <rPh sb="1" eb="2">
      <t>シラ</t>
    </rPh>
    <rPh sb="22" eb="25">
      <t>カンキョウショウ</t>
    </rPh>
    <phoneticPr fontId="2"/>
  </si>
  <si>
    <t>他にも、ご家庭の家電を最新型に買い換えた場合の省エネ効果</t>
    <rPh sb="0" eb="1">
      <t>ホカ</t>
    </rPh>
    <rPh sb="5" eb="7">
      <t>カテイ</t>
    </rPh>
    <rPh sb="8" eb="10">
      <t>カデン</t>
    </rPh>
    <rPh sb="11" eb="14">
      <t>サイシンガタ</t>
    </rPh>
    <rPh sb="15" eb="16">
      <t>カ</t>
    </rPh>
    <rPh sb="17" eb="18">
      <t>カ</t>
    </rPh>
    <rPh sb="20" eb="22">
      <t>バアイ</t>
    </rPh>
    <rPh sb="23" eb="24">
      <t>ショウ</t>
    </rPh>
    <rPh sb="26" eb="28">
      <t>コウカ</t>
    </rPh>
    <phoneticPr fontId="2"/>
  </si>
  <si>
    <r>
      <t>CO</t>
    </r>
    <r>
      <rPr>
        <vertAlign val="subscript"/>
        <sz val="8"/>
        <color theme="1"/>
        <rFont val="ＭＳ Ｐゴシック"/>
        <family val="3"/>
        <charset val="128"/>
      </rPr>
      <t>2</t>
    </r>
    <r>
      <rPr>
        <sz val="8"/>
        <color theme="1"/>
        <rFont val="ＭＳ Ｐゴシック"/>
        <family val="3"/>
        <charset val="128"/>
      </rPr>
      <t>削減量</t>
    </r>
    <rPh sb="3" eb="5">
      <t>サクゲン</t>
    </rPh>
    <rPh sb="5" eb="6">
      <t>リョウ</t>
    </rPh>
    <phoneticPr fontId="2"/>
  </si>
  <si>
    <t>削減額</t>
    <phoneticPr fontId="2"/>
  </si>
  <si>
    <t>kg/年</t>
    <rPh sb="3" eb="4">
      <t>ネン</t>
    </rPh>
    <phoneticPr fontId="2"/>
  </si>
  <si>
    <r>
      <t>チェックした項目の合計（＝わが家の省エネ削減量）→</t>
    </r>
    <r>
      <rPr>
        <b/>
        <u/>
        <sz val="12"/>
        <color theme="1"/>
        <rFont val="ＭＳ Ｐゴシック"/>
        <family val="3"/>
        <charset val="128"/>
      </rPr>
      <t>　　　　　　　　</t>
    </r>
    <rPh sb="6" eb="8">
      <t>コウモク</t>
    </rPh>
    <rPh sb="9" eb="11">
      <t>ゴウケイ</t>
    </rPh>
    <rPh sb="15" eb="16">
      <t>ヤ</t>
    </rPh>
    <rPh sb="17" eb="18">
      <t>ショウ</t>
    </rPh>
    <rPh sb="20" eb="22">
      <t>サクゲン</t>
    </rPh>
    <rPh sb="22" eb="23">
      <t>リョウ</t>
    </rPh>
    <phoneticPr fontId="2"/>
  </si>
  <si>
    <r>
      <t>が表示されます。</t>
    </r>
    <r>
      <rPr>
        <sz val="8"/>
        <color theme="1"/>
        <rFont val="ＭＳ Ｐゴシック"/>
        <family val="3"/>
        <charset val="128"/>
      </rPr>
      <t>※表中の「CO2削減量」、「削減額」はそれぞれ家電１個あたり、CO2排出量と電気料金の削減量の目安（[kg/個・年]、[円/個・年]）</t>
    </r>
    <rPh sb="9" eb="11">
      <t>ヒョウチュウ</t>
    </rPh>
    <rPh sb="16" eb="18">
      <t>サクゲン</t>
    </rPh>
    <rPh sb="18" eb="19">
      <t>リョウ</t>
    </rPh>
    <rPh sb="31" eb="33">
      <t>カデン</t>
    </rPh>
    <rPh sb="34" eb="35">
      <t>コ</t>
    </rPh>
    <rPh sb="42" eb="44">
      <t>ハイシュツ</t>
    </rPh>
    <rPh sb="44" eb="45">
      <t>リョウ</t>
    </rPh>
    <rPh sb="46" eb="48">
      <t>デンキ</t>
    </rPh>
    <rPh sb="48" eb="50">
      <t>リョウキン</t>
    </rPh>
    <rPh sb="51" eb="53">
      <t>サクゲン</t>
    </rPh>
    <rPh sb="53" eb="54">
      <t>リョウ</t>
    </rPh>
    <rPh sb="55" eb="57">
      <t>メヤス</t>
    </rPh>
    <rPh sb="62" eb="63">
      <t>コ</t>
    </rPh>
    <rPh sb="64" eb="65">
      <t>ネン</t>
    </rPh>
    <phoneticPr fontId="2"/>
  </si>
  <si>
    <t>　下記の省エネメニューのリストから、できるものにチェックを入れ、家庭にある家電の個数を選択すると、年間の削減額の目安</t>
    <rPh sb="1" eb="3">
      <t>カキ</t>
    </rPh>
    <rPh sb="4" eb="5">
      <t>ショウ</t>
    </rPh>
    <rPh sb="29" eb="30">
      <t>イ</t>
    </rPh>
    <rPh sb="32" eb="34">
      <t>カテイ</t>
    </rPh>
    <rPh sb="37" eb="39">
      <t>カデン</t>
    </rPh>
    <rPh sb="40" eb="42">
      <t>コスウ</t>
    </rPh>
    <rPh sb="43" eb="45">
      <t>センタク</t>
    </rPh>
    <rPh sb="49" eb="51">
      <t>ネンカン</t>
    </rPh>
    <phoneticPr fontId="2"/>
  </si>
  <si>
    <t>家庭の省エネチェックリスト（冬）</t>
    <rPh sb="0" eb="2">
      <t>カテイ</t>
    </rPh>
    <rPh sb="3" eb="4">
      <t>ショウ</t>
    </rPh>
    <rPh sb="14" eb="15">
      <t>フユ</t>
    </rPh>
    <phoneticPr fontId="2"/>
  </si>
  <si>
    <t>【ガスファンヒーター】</t>
    <phoneticPr fontId="2"/>
  </si>
  <si>
    <t>【石油ファンヒーター】</t>
    <rPh sb="1" eb="3">
      <t>セキユ</t>
    </rPh>
    <phoneticPr fontId="2"/>
  </si>
  <si>
    <t>【電気こたつ】</t>
    <rPh sb="1" eb="3">
      <t>デンキ</t>
    </rPh>
    <phoneticPr fontId="2"/>
  </si>
  <si>
    <t>チェックした項目の合計（＝わが家の省エネ削減量）</t>
    <rPh sb="6" eb="8">
      <t>コウモク</t>
    </rPh>
    <rPh sb="9" eb="11">
      <t>ゴウケイ</t>
    </rPh>
    <rPh sb="15" eb="16">
      <t>ヤ</t>
    </rPh>
    <rPh sb="17" eb="18">
      <t>ショウ</t>
    </rPh>
    <rPh sb="20" eb="22">
      <t>サクゲン</t>
    </rPh>
    <rPh sb="22" eb="23">
      <t>リョウ</t>
    </rPh>
    <phoneticPr fontId="2"/>
  </si>
  <si>
    <t>→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</si>
</sst>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[Red]\-#,##0.0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9"/>
      <color theme="1"/>
      <name val="メイリオ"/>
      <family val="3"/>
      <charset val="128"/>
    </font>
    <font>
      <sz val="6"/>
      <color theme="1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u/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vertAlign val="subscript"/>
      <sz val="8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top"/>
    </xf>
    <xf numFmtId="0" fontId="8" fillId="0" borderId="0" xfId="0" applyFont="1">
      <alignment vertical="center"/>
    </xf>
    <xf numFmtId="0" fontId="6" fillId="0" borderId="0" xfId="0" applyFont="1" applyAlignment="1">
      <alignment horizontal="right" vertical="top" wrapText="1"/>
    </xf>
    <xf numFmtId="0" fontId="6" fillId="0" borderId="0" xfId="0" applyFont="1" applyAlignment="1">
      <alignment vertical="center" wrapText="1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38" fontId="10" fillId="0" borderId="0" xfId="1" applyFont="1" applyBorder="1" applyAlignment="1">
      <alignment horizontal="center" vertical="center"/>
    </xf>
    <xf numFmtId="38" fontId="10" fillId="0" borderId="5" xfId="1" applyFont="1" applyBorder="1" applyAlignment="1">
      <alignment horizontal="center" vertical="center"/>
    </xf>
    <xf numFmtId="38" fontId="10" fillId="0" borderId="0" xfId="1" applyFont="1">
      <alignment vertical="center"/>
    </xf>
    <xf numFmtId="0" fontId="0" fillId="0" borderId="5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38" fontId="10" fillId="0" borderId="7" xfId="1" applyFont="1" applyBorder="1" applyAlignment="1">
      <alignment horizontal="center" vertical="center"/>
    </xf>
    <xf numFmtId="0" fontId="0" fillId="0" borderId="8" xfId="0" applyBorder="1">
      <alignment vertical="center"/>
    </xf>
    <xf numFmtId="0" fontId="8" fillId="0" borderId="0" xfId="0" applyFont="1" applyBorder="1">
      <alignment vertical="center"/>
    </xf>
    <xf numFmtId="38" fontId="10" fillId="0" borderId="8" xfId="1" applyFont="1" applyBorder="1" applyAlignment="1">
      <alignment horizontal="center" vertical="center"/>
    </xf>
    <xf numFmtId="38" fontId="10" fillId="0" borderId="0" xfId="1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7" fillId="0" borderId="4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5" xfId="0" applyFill="1" applyBorder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8" fillId="0" borderId="4" xfId="0" applyFont="1" applyFill="1" applyBorder="1">
      <alignment vertical="center"/>
    </xf>
    <xf numFmtId="0" fontId="0" fillId="0" borderId="4" xfId="0" applyFill="1" applyBorder="1">
      <alignment vertical="center"/>
    </xf>
    <xf numFmtId="0" fontId="0" fillId="0" borderId="12" xfId="0" applyBorder="1">
      <alignment vertical="center"/>
    </xf>
    <xf numFmtId="0" fontId="7" fillId="0" borderId="4" xfId="0" applyFont="1" applyBorder="1" applyAlignment="1">
      <alignment vertical="center"/>
    </xf>
    <xf numFmtId="38" fontId="0" fillId="0" borderId="0" xfId="1" applyFont="1">
      <alignment vertical="center"/>
    </xf>
    <xf numFmtId="0" fontId="13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right"/>
    </xf>
    <xf numFmtId="0" fontId="16" fillId="0" borderId="0" xfId="0" applyFont="1">
      <alignment vertical="center"/>
    </xf>
    <xf numFmtId="0" fontId="18" fillId="0" borderId="0" xfId="0" applyFont="1">
      <alignment vertical="center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14" fillId="2" borderId="3" xfId="0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vertical="center"/>
    </xf>
    <xf numFmtId="0" fontId="21" fillId="0" borderId="13" xfId="0" applyFont="1" applyBorder="1">
      <alignment vertical="center"/>
    </xf>
    <xf numFmtId="0" fontId="14" fillId="0" borderId="0" xfId="0" applyFont="1" applyAlignment="1"/>
    <xf numFmtId="0" fontId="14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177" fontId="10" fillId="0" borderId="0" xfId="1" applyNumberFormat="1" applyFont="1">
      <alignment vertical="center"/>
    </xf>
    <xf numFmtId="0" fontId="25" fillId="0" borderId="13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18" fillId="0" borderId="0" xfId="0" applyFont="1" applyBorder="1" applyAlignment="1">
      <alignment vertical="center"/>
    </xf>
    <xf numFmtId="176" fontId="26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176" fontId="10" fillId="0" borderId="0" xfId="0" applyNumberFormat="1" applyFont="1" applyBorder="1" applyAlignment="1">
      <alignment horizontal="center" vertical="center"/>
    </xf>
    <xf numFmtId="176" fontId="10" fillId="0" borderId="7" xfId="0" applyNumberFormat="1" applyFont="1" applyBorder="1" applyAlignment="1">
      <alignment horizontal="center" vertical="center"/>
    </xf>
    <xf numFmtId="38" fontId="10" fillId="0" borderId="0" xfId="1" applyNumberFormat="1" applyFont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15" fillId="0" borderId="14" xfId="0" applyFont="1" applyBorder="1" applyAlignment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14" fillId="0" borderId="20" xfId="0" applyFont="1" applyBorder="1" applyAlignment="1"/>
    <xf numFmtId="0" fontId="0" fillId="0" borderId="21" xfId="0" applyBorder="1">
      <alignment vertical="center"/>
    </xf>
    <xf numFmtId="0" fontId="9" fillId="0" borderId="0" xfId="0" applyFont="1">
      <alignment vertical="center"/>
    </xf>
    <xf numFmtId="0" fontId="11" fillId="0" borderId="0" xfId="0" applyFont="1" applyAlignment="1">
      <alignment vertical="center"/>
    </xf>
    <xf numFmtId="0" fontId="11" fillId="0" borderId="22" xfId="0" applyFont="1" applyBorder="1" applyAlignment="1">
      <alignment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38" fontId="22" fillId="0" borderId="13" xfId="1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0" fontId="21" fillId="0" borderId="0" xfId="0" applyFont="1" applyBorder="1">
      <alignment vertical="center"/>
    </xf>
    <xf numFmtId="0" fontId="19" fillId="0" borderId="0" xfId="0" applyFont="1" applyBorder="1" applyAlignment="1">
      <alignment vertical="center"/>
    </xf>
    <xf numFmtId="176" fontId="26" fillId="0" borderId="0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K$10" lockText="1" noThreeD="1"/>
</file>

<file path=xl/ctrlProps/ctrlProp10.xml><?xml version="1.0" encoding="utf-8"?>
<formControlPr xmlns="http://schemas.microsoft.com/office/spreadsheetml/2009/9/main" objectType="CheckBox" fmlaLink="$K$26" lockText="1" noThreeD="1"/>
</file>

<file path=xl/ctrlProps/ctrlProp11.xml><?xml version="1.0" encoding="utf-8"?>
<formControlPr xmlns="http://schemas.microsoft.com/office/spreadsheetml/2009/9/main" objectType="CheckBox" fmlaLink="$K$28" lockText="1" noThreeD="1"/>
</file>

<file path=xl/ctrlProps/ctrlProp12.xml><?xml version="1.0" encoding="utf-8"?>
<formControlPr xmlns="http://schemas.microsoft.com/office/spreadsheetml/2009/9/main" objectType="CheckBox" fmlaLink="$K$30" lockText="1" noThreeD="1"/>
</file>

<file path=xl/ctrlProps/ctrlProp13.xml><?xml version="1.0" encoding="utf-8"?>
<formControlPr xmlns="http://schemas.microsoft.com/office/spreadsheetml/2009/9/main" objectType="CheckBox" fmlaLink="$K$32" lockText="1" noThreeD="1"/>
</file>

<file path=xl/ctrlProps/ctrlProp14.xml><?xml version="1.0" encoding="utf-8"?>
<formControlPr xmlns="http://schemas.microsoft.com/office/spreadsheetml/2009/9/main" objectType="CheckBox" fmlaLink="$K$46" lockText="1" noThreeD="1"/>
</file>

<file path=xl/ctrlProps/ctrlProp15.xml><?xml version="1.0" encoding="utf-8"?>
<formControlPr xmlns="http://schemas.microsoft.com/office/spreadsheetml/2009/9/main" objectType="CheckBox" fmlaLink="$K$50" lockText="1" noThreeD="1"/>
</file>

<file path=xl/ctrlProps/ctrlProp16.xml><?xml version="1.0" encoding="utf-8"?>
<formControlPr xmlns="http://schemas.microsoft.com/office/spreadsheetml/2009/9/main" objectType="CheckBox" fmlaLink="$K$36" lockText="1" noThreeD="1"/>
</file>

<file path=xl/ctrlProps/ctrlProp17.xml><?xml version="1.0" encoding="utf-8"?>
<formControlPr xmlns="http://schemas.microsoft.com/office/spreadsheetml/2009/9/main" objectType="CheckBox" fmlaLink="$K$38" lockText="1" noThreeD="1"/>
</file>

<file path=xl/ctrlProps/ctrlProp18.xml><?xml version="1.0" encoding="utf-8"?>
<formControlPr xmlns="http://schemas.microsoft.com/office/spreadsheetml/2009/9/main" objectType="CheckBox" fmlaLink="$K$68" lockText="1" noThreeD="1"/>
</file>

<file path=xl/ctrlProps/ctrlProp19.xml><?xml version="1.0" encoding="utf-8"?>
<formControlPr xmlns="http://schemas.microsoft.com/office/spreadsheetml/2009/9/main" objectType="CheckBox" fmlaLink="$K$69" lockText="1" noThreeD="1"/>
</file>

<file path=xl/ctrlProps/ctrlProp2.xml><?xml version="1.0" encoding="utf-8"?>
<formControlPr xmlns="http://schemas.microsoft.com/office/spreadsheetml/2009/9/main" objectType="CheckBox" fmlaLink="$K$12" lockText="1" noThreeD="1"/>
</file>

<file path=xl/ctrlProps/ctrlProp20.xml><?xml version="1.0" encoding="utf-8"?>
<formControlPr xmlns="http://schemas.microsoft.com/office/spreadsheetml/2009/9/main" objectType="CheckBox" fmlaLink="$K$42" lockText="1" noThreeD="1"/>
</file>

<file path=xl/ctrlProps/ctrlProp21.xml><?xml version="1.0" encoding="utf-8"?>
<formControlPr xmlns="http://schemas.microsoft.com/office/spreadsheetml/2009/9/main" objectType="CheckBox" fmlaLink="$K$61" lockText="1" noThreeD="1"/>
</file>

<file path=xl/ctrlProps/ctrlProp22.xml><?xml version="1.0" encoding="utf-8"?>
<formControlPr xmlns="http://schemas.microsoft.com/office/spreadsheetml/2009/9/main" objectType="CheckBox" fmlaLink="$K$62" lockText="1" noThreeD="1"/>
</file>

<file path=xl/ctrlProps/ctrlProp23.xml><?xml version="1.0" encoding="utf-8"?>
<formControlPr xmlns="http://schemas.microsoft.com/office/spreadsheetml/2009/9/main" objectType="CheckBox" fmlaLink="$K$63" lockText="1" noThreeD="1"/>
</file>

<file path=xl/ctrlProps/ctrlProp24.xml><?xml version="1.0" encoding="utf-8"?>
<formControlPr xmlns="http://schemas.microsoft.com/office/spreadsheetml/2009/9/main" objectType="CheckBox" fmlaLink="$K$64" lockText="1" noThreeD="1"/>
</file>

<file path=xl/ctrlProps/ctrlProp25.xml><?xml version="1.0" encoding="utf-8"?>
<formControlPr xmlns="http://schemas.microsoft.com/office/spreadsheetml/2009/9/main" objectType="CheckBox" fmlaLink="$K$65" lockText="1" noThreeD="1"/>
</file>

<file path=xl/ctrlProps/ctrlProp26.xml><?xml version="1.0" encoding="utf-8"?>
<formControlPr xmlns="http://schemas.microsoft.com/office/spreadsheetml/2009/9/main" objectType="CheckBox" fmlaLink="$K$66" lockText="1" noThreeD="1"/>
</file>

<file path=xl/ctrlProps/ctrlProp27.xml><?xml version="1.0" encoding="utf-8"?>
<formControlPr xmlns="http://schemas.microsoft.com/office/spreadsheetml/2009/9/main" objectType="CheckBox" fmlaLink="$K$67" lockText="1" noThreeD="1"/>
</file>

<file path=xl/ctrlProps/ctrlProp28.xml><?xml version="1.0" encoding="utf-8"?>
<formControlPr xmlns="http://schemas.microsoft.com/office/spreadsheetml/2009/9/main" objectType="CheckBox" fmlaLink="$K$10" lockText="1" noThreeD="1"/>
</file>

<file path=xl/ctrlProps/ctrlProp29.xml><?xml version="1.0" encoding="utf-8"?>
<formControlPr xmlns="http://schemas.microsoft.com/office/spreadsheetml/2009/9/main" objectType="CheckBox" fmlaLink="$K$12" lockText="1" noThreeD="1"/>
</file>

<file path=xl/ctrlProps/ctrlProp3.xml><?xml version="1.0" encoding="utf-8"?>
<formControlPr xmlns="http://schemas.microsoft.com/office/spreadsheetml/2009/9/main" objectType="CheckBox" fmlaLink="$K$14" lockText="1" noThreeD="1"/>
</file>

<file path=xl/ctrlProps/ctrlProp30.xml><?xml version="1.0" encoding="utf-8"?>
<formControlPr xmlns="http://schemas.microsoft.com/office/spreadsheetml/2009/9/main" objectType="CheckBox" fmlaLink="$K$14" lockText="1" noThreeD="1"/>
</file>

<file path=xl/ctrlProps/ctrlProp31.xml><?xml version="1.0" encoding="utf-8"?>
<formControlPr xmlns="http://schemas.microsoft.com/office/spreadsheetml/2009/9/main" objectType="CheckBox" fmlaLink="$K$18" lockText="1" noThreeD="1"/>
</file>

<file path=xl/ctrlProps/ctrlProp32.xml><?xml version="1.0" encoding="utf-8"?>
<formControlPr xmlns="http://schemas.microsoft.com/office/spreadsheetml/2009/9/main" objectType="CheckBox" fmlaLink="$K$20" lockText="1" noThreeD="1"/>
</file>

<file path=xl/ctrlProps/ctrlProp33.xml><?xml version="1.0" encoding="utf-8"?>
<formControlPr xmlns="http://schemas.microsoft.com/office/spreadsheetml/2009/9/main" objectType="CheckBox" fmlaLink="$K$22" lockText="1" noThreeD="1"/>
</file>

<file path=xl/ctrlProps/ctrlProp34.xml><?xml version="1.0" encoding="utf-8"?>
<formControlPr xmlns="http://schemas.microsoft.com/office/spreadsheetml/2009/9/main" objectType="CheckBox" fmlaLink="$K$26" lockText="1" noThreeD="1"/>
</file>

<file path=xl/ctrlProps/ctrlProp35.xml><?xml version="1.0" encoding="utf-8"?>
<formControlPr xmlns="http://schemas.microsoft.com/office/spreadsheetml/2009/9/main" objectType="CheckBox" fmlaLink="$K$28" lockText="1" noThreeD="1"/>
</file>

<file path=xl/ctrlProps/ctrlProp36.xml><?xml version="1.0" encoding="utf-8"?>
<formControlPr xmlns="http://schemas.microsoft.com/office/spreadsheetml/2009/9/main" objectType="CheckBox" fmlaLink="$K$37" lockText="1" noThreeD="1"/>
</file>

<file path=xl/ctrlProps/ctrlProp37.xml><?xml version="1.0" encoding="utf-8"?>
<formControlPr xmlns="http://schemas.microsoft.com/office/spreadsheetml/2009/9/main" objectType="CheckBox" fmlaLink="$K$39" lockText="1" noThreeD="1"/>
</file>

<file path=xl/ctrlProps/ctrlProp38.xml><?xml version="1.0" encoding="utf-8"?>
<formControlPr xmlns="http://schemas.microsoft.com/office/spreadsheetml/2009/9/main" objectType="CheckBox" fmlaLink="$K$41" lockText="1" noThreeD="1"/>
</file>

<file path=xl/ctrlProps/ctrlProp39.xml><?xml version="1.0" encoding="utf-8"?>
<formControlPr xmlns="http://schemas.microsoft.com/office/spreadsheetml/2009/9/main" objectType="CheckBox" fmlaLink="$K$43" lockText="1" noThreeD="1"/>
</file>

<file path=xl/ctrlProps/ctrlProp4.xml><?xml version="1.0" encoding="utf-8"?>
<formControlPr xmlns="http://schemas.microsoft.com/office/spreadsheetml/2009/9/main" objectType="CheckBox" fmlaLink="$K$58" lockText="1" noThreeD="1"/>
</file>

<file path=xl/ctrlProps/ctrlProp40.xml><?xml version="1.0" encoding="utf-8"?>
<formControlPr xmlns="http://schemas.microsoft.com/office/spreadsheetml/2009/9/main" objectType="CheckBox" fmlaLink="$K$45" lockText="1" noThreeD="1"/>
</file>

<file path=xl/ctrlProps/ctrlProp41.xml><?xml version="1.0" encoding="utf-8"?>
<formControlPr xmlns="http://schemas.microsoft.com/office/spreadsheetml/2009/9/main" objectType="CheckBox" fmlaLink="$K$53" lockText="1" noThreeD="1"/>
</file>

<file path=xl/ctrlProps/ctrlProp42.xml><?xml version="1.0" encoding="utf-8"?>
<formControlPr xmlns="http://schemas.microsoft.com/office/spreadsheetml/2009/9/main" objectType="CheckBox" fmlaLink="$K$57" lockText="1" noThreeD="1"/>
</file>

<file path=xl/ctrlProps/ctrlProp43.xml><?xml version="1.0" encoding="utf-8"?>
<formControlPr xmlns="http://schemas.microsoft.com/office/spreadsheetml/2009/9/main" objectType="CheckBox" fmlaLink="$K$61" lockText="1" noThreeD="1"/>
</file>

<file path=xl/ctrlProps/ctrlProp44.xml><?xml version="1.0" encoding="utf-8"?>
<formControlPr xmlns="http://schemas.microsoft.com/office/spreadsheetml/2009/9/main" objectType="CheckBox" fmlaLink="$K$63" lockText="1" noThreeD="1"/>
</file>

<file path=xl/ctrlProps/ctrlProp45.xml><?xml version="1.0" encoding="utf-8"?>
<formControlPr xmlns="http://schemas.microsoft.com/office/spreadsheetml/2009/9/main" objectType="CheckBox" fmlaLink="$K$68" lockText="1" noThreeD="1"/>
</file>

<file path=xl/ctrlProps/ctrlProp46.xml><?xml version="1.0" encoding="utf-8"?>
<formControlPr xmlns="http://schemas.microsoft.com/office/spreadsheetml/2009/9/main" objectType="CheckBox" fmlaLink="$K$70" lockText="1" noThreeD="1"/>
</file>

<file path=xl/ctrlProps/ctrlProp47.xml><?xml version="1.0" encoding="utf-8"?>
<formControlPr xmlns="http://schemas.microsoft.com/office/spreadsheetml/2009/9/main" objectType="CheckBox" fmlaLink="$K$49" lockText="1" noThreeD="1"/>
</file>

<file path=xl/ctrlProps/ctrlProp5.xml><?xml version="1.0" encoding="utf-8"?>
<formControlPr xmlns="http://schemas.microsoft.com/office/spreadsheetml/2009/9/main" objectType="CheckBox" fmlaLink="$K$59" lockText="1" noThreeD="1"/>
</file>

<file path=xl/ctrlProps/ctrlProp6.xml><?xml version="1.0" encoding="utf-8"?>
<formControlPr xmlns="http://schemas.microsoft.com/office/spreadsheetml/2009/9/main" objectType="CheckBox" fmlaLink="$K$60" lockText="1" noThreeD="1"/>
</file>

<file path=xl/ctrlProps/ctrlProp7.xml><?xml version="1.0" encoding="utf-8"?>
<formControlPr xmlns="http://schemas.microsoft.com/office/spreadsheetml/2009/9/main" objectType="CheckBox" fmlaLink="$K$18" lockText="1" noThreeD="1"/>
</file>

<file path=xl/ctrlProps/ctrlProp8.xml><?xml version="1.0" encoding="utf-8"?>
<formControlPr xmlns="http://schemas.microsoft.com/office/spreadsheetml/2009/9/main" objectType="CheckBox" fmlaLink="$K$20" lockText="1" noThreeD="1"/>
</file>

<file path=xl/ctrlProps/ctrlProp9.xml><?xml version="1.0" encoding="utf-8"?>
<formControlPr xmlns="http://schemas.microsoft.com/office/spreadsheetml/2009/9/main" objectType="CheckBox" fmlaLink="$K$24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340067</xdr:colOff>
      <xdr:row>48</xdr:row>
      <xdr:rowOff>194223</xdr:rowOff>
    </xdr:from>
    <xdr:to>
      <xdr:col>18</xdr:col>
      <xdr:colOff>593612</xdr:colOff>
      <xdr:row>52</xdr:row>
      <xdr:rowOff>43177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5585" t="4545" r="4440" b="24446"/>
        <a:stretch/>
      </xdr:blipFill>
      <xdr:spPr>
        <a:xfrm>
          <a:off x="5835703" y="7837314"/>
          <a:ext cx="599909" cy="634045"/>
        </a:xfrm>
        <a:prstGeom prst="rect">
          <a:avLst/>
        </a:prstGeom>
      </xdr:spPr>
    </xdr:pic>
    <xdr:clientData/>
  </xdr:twoCellAnchor>
  <xdr:twoCellAnchor editAs="oneCell">
    <xdr:from>
      <xdr:col>13</xdr:col>
      <xdr:colOff>5247</xdr:colOff>
      <xdr:row>49</xdr:row>
      <xdr:rowOff>33590</xdr:rowOff>
    </xdr:from>
    <xdr:to>
      <xdr:col>17</xdr:col>
      <xdr:colOff>170143</xdr:colOff>
      <xdr:row>52</xdr:row>
      <xdr:rowOff>50196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53611" y="7872954"/>
          <a:ext cx="2012168" cy="60542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</xdr:row>
          <xdr:rowOff>0</xdr:rowOff>
        </xdr:from>
        <xdr:to>
          <xdr:col>5</xdr:col>
          <xdr:colOff>19050</xdr:colOff>
          <xdr:row>10</xdr:row>
          <xdr:rowOff>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白熱電球の点灯時間を短くする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</xdr:row>
          <xdr:rowOff>0</xdr:rowOff>
        </xdr:from>
        <xdr:to>
          <xdr:col>5</xdr:col>
          <xdr:colOff>19050</xdr:colOff>
          <xdr:row>12</xdr:row>
          <xdr:rowOff>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蛍光ランプの点灯時間を短くする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</xdr:row>
          <xdr:rowOff>0</xdr:rowOff>
        </xdr:from>
        <xdr:to>
          <xdr:col>5</xdr:col>
          <xdr:colOff>19050</xdr:colOff>
          <xdr:row>14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電球型LEDランプの点灯時間を短くする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</xdr:row>
          <xdr:rowOff>0</xdr:rowOff>
        </xdr:from>
        <xdr:to>
          <xdr:col>16</xdr:col>
          <xdr:colOff>152400</xdr:colOff>
          <xdr:row>10</xdr:row>
          <xdr:rowOff>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設定温度を１℃下げる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11</xdr:row>
          <xdr:rowOff>0</xdr:rowOff>
        </xdr:from>
        <xdr:to>
          <xdr:col>16</xdr:col>
          <xdr:colOff>152400</xdr:colOff>
          <xdr:row>12</xdr:row>
          <xdr:rowOff>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必要な時だけつける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13</xdr:row>
          <xdr:rowOff>0</xdr:rowOff>
        </xdr:from>
        <xdr:to>
          <xdr:col>17</xdr:col>
          <xdr:colOff>139700</xdr:colOff>
          <xdr:row>14</xdr:row>
          <xdr:rowOff>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フィルターを月に１、２回清掃する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</xdr:row>
          <xdr:rowOff>0</xdr:rowOff>
        </xdr:from>
        <xdr:to>
          <xdr:col>4</xdr:col>
          <xdr:colOff>101600</xdr:colOff>
          <xdr:row>18</xdr:row>
          <xdr:rowOff>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テレビを見ない時は消す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4</xdr:col>
          <xdr:colOff>196850</xdr:colOff>
          <xdr:row>20</xdr:row>
          <xdr:rowOff>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テレビの画面の輝度を下げる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</xdr:row>
          <xdr:rowOff>0</xdr:rowOff>
        </xdr:from>
        <xdr:to>
          <xdr:col>4</xdr:col>
          <xdr:colOff>101600</xdr:colOff>
          <xdr:row>24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ものを詰め込みすぎない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0</xdr:rowOff>
        </xdr:from>
        <xdr:to>
          <xdr:col>3</xdr:col>
          <xdr:colOff>552450</xdr:colOff>
          <xdr:row>26</xdr:row>
          <xdr:rowOff>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無駄な開閉はしない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0</xdr:rowOff>
        </xdr:from>
        <xdr:to>
          <xdr:col>4</xdr:col>
          <xdr:colOff>31750</xdr:colOff>
          <xdr:row>28</xdr:row>
          <xdr:rowOff>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開けている時間を減らす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0</xdr:rowOff>
        </xdr:from>
        <xdr:to>
          <xdr:col>4</xdr:col>
          <xdr:colOff>241300</xdr:colOff>
          <xdr:row>30</xdr:row>
          <xdr:rowOff>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設定温度を「強」から「中」に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0</xdr:rowOff>
        </xdr:from>
        <xdr:to>
          <xdr:col>4</xdr:col>
          <xdr:colOff>101600</xdr:colOff>
          <xdr:row>32</xdr:row>
          <xdr:rowOff>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壁からの距離を適切に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45</xdr:row>
          <xdr:rowOff>0</xdr:rowOff>
        </xdr:from>
        <xdr:to>
          <xdr:col>4</xdr:col>
          <xdr:colOff>419100</xdr:colOff>
          <xdr:row>46</xdr:row>
          <xdr:rowOff>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火が鍋からはみ出ないよう調整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49</xdr:row>
          <xdr:rowOff>0</xdr:rowOff>
        </xdr:from>
        <xdr:to>
          <xdr:col>4</xdr:col>
          <xdr:colOff>101600</xdr:colOff>
          <xdr:row>50</xdr:row>
          <xdr:rowOff>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長時間の保温をやめる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0</xdr:rowOff>
        </xdr:from>
        <xdr:to>
          <xdr:col>4</xdr:col>
          <xdr:colOff>133350</xdr:colOff>
          <xdr:row>36</xdr:row>
          <xdr:rowOff>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シャワーはこまめに止める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37</xdr:row>
          <xdr:rowOff>0</xdr:rowOff>
        </xdr:from>
        <xdr:to>
          <xdr:col>4</xdr:col>
          <xdr:colOff>101600</xdr:colOff>
          <xdr:row>38</xdr:row>
          <xdr:rowOff>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入浴は間隔をあけない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43</xdr:row>
          <xdr:rowOff>0</xdr:rowOff>
        </xdr:from>
        <xdr:to>
          <xdr:col>17</xdr:col>
          <xdr:colOff>95250</xdr:colOff>
          <xdr:row>44</xdr:row>
          <xdr:rowOff>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白熱電球を蛍光ランプに買換え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45</xdr:row>
          <xdr:rowOff>0</xdr:rowOff>
        </xdr:from>
        <xdr:to>
          <xdr:col>17</xdr:col>
          <xdr:colOff>44450</xdr:colOff>
          <xdr:row>46</xdr:row>
          <xdr:rowOff>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白熱電球をLEDランプに買換え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41</xdr:row>
          <xdr:rowOff>0</xdr:rowOff>
        </xdr:from>
        <xdr:to>
          <xdr:col>4</xdr:col>
          <xdr:colOff>190500</xdr:colOff>
          <xdr:row>42</xdr:row>
          <xdr:rowOff>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長時間の保温をやめる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638135</xdr:colOff>
      <xdr:row>51</xdr:row>
      <xdr:rowOff>126998</xdr:rowOff>
    </xdr:from>
    <xdr:to>
      <xdr:col>7</xdr:col>
      <xdr:colOff>369453</xdr:colOff>
      <xdr:row>54</xdr:row>
      <xdr:rowOff>72569</xdr:rowOff>
    </xdr:to>
    <xdr:sp macro="" textlink="">
      <xdr:nvSpPr>
        <xdr:cNvPr id="28" name="角丸四角形吹き出し 27"/>
        <xdr:cNvSpPr/>
      </xdr:nvSpPr>
      <xdr:spPr>
        <a:xfrm>
          <a:off x="1554349" y="8200569"/>
          <a:ext cx="1663533" cy="399143"/>
        </a:xfrm>
        <a:prstGeom prst="wedgeRoundRectCallout">
          <a:avLst>
            <a:gd name="adj1" fmla="val 44629"/>
            <a:gd name="adj2" fmla="val 32404"/>
            <a:gd name="adj3" fmla="val 16667"/>
          </a:avLst>
        </a:prstGeom>
        <a:noFill/>
        <a:ln w="6350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900">
              <a:solidFill>
                <a:schemeClr val="accent6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年間</a:t>
          </a:r>
          <a:r>
            <a:rPr kumimoji="1" lang="en-US" altLang="ja-JP" sz="900">
              <a:solidFill>
                <a:schemeClr val="accent6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CO2</a:t>
          </a:r>
          <a:r>
            <a:rPr kumimoji="1" lang="ja-JP" altLang="en-US" sz="900">
              <a:solidFill>
                <a:schemeClr val="accent6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吸収量</a:t>
          </a:r>
          <a:r>
            <a:rPr kumimoji="1" lang="en-US" altLang="ja-JP" sz="900" baseline="30000">
              <a:solidFill>
                <a:schemeClr val="accent6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endParaRPr kumimoji="1" lang="en-US" altLang="ja-JP" sz="800" baseline="30000">
            <a:solidFill>
              <a:schemeClr val="accent6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en-US" sz="900">
              <a:solidFill>
                <a:schemeClr val="accent6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スギの木　約　　　　　本分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17</xdr:row>
          <xdr:rowOff>0</xdr:rowOff>
        </xdr:from>
        <xdr:to>
          <xdr:col>16</xdr:col>
          <xdr:colOff>158750</xdr:colOff>
          <xdr:row>18</xdr:row>
          <xdr:rowOff>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設定温度を１℃下げる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19</xdr:row>
          <xdr:rowOff>0</xdr:rowOff>
        </xdr:from>
        <xdr:to>
          <xdr:col>16</xdr:col>
          <xdr:colOff>158750</xdr:colOff>
          <xdr:row>20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必要な時だけつける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23</xdr:row>
          <xdr:rowOff>0</xdr:rowOff>
        </xdr:from>
        <xdr:to>
          <xdr:col>16</xdr:col>
          <xdr:colOff>158750</xdr:colOff>
          <xdr:row>24</xdr:row>
          <xdr:rowOff>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設定温度を１℃下げる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25</xdr:row>
          <xdr:rowOff>0</xdr:rowOff>
        </xdr:from>
        <xdr:to>
          <xdr:col>16</xdr:col>
          <xdr:colOff>158750</xdr:colOff>
          <xdr:row>26</xdr:row>
          <xdr:rowOff>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必要な時だけつける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31</xdr:row>
          <xdr:rowOff>0</xdr:rowOff>
        </xdr:from>
        <xdr:to>
          <xdr:col>17</xdr:col>
          <xdr:colOff>12700</xdr:colOff>
          <xdr:row>32</xdr:row>
          <xdr:rowOff>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設定温度を「強」から「中」に下げる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34</xdr:row>
          <xdr:rowOff>190500</xdr:rowOff>
        </xdr:from>
        <xdr:to>
          <xdr:col>17</xdr:col>
          <xdr:colOff>25400</xdr:colOff>
          <xdr:row>36</xdr:row>
          <xdr:rowOff>6350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設定温度を「強」から「中」に下げる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36</xdr:row>
          <xdr:rowOff>63500</xdr:rowOff>
        </xdr:from>
        <xdr:to>
          <xdr:col>17</xdr:col>
          <xdr:colOff>120650</xdr:colOff>
          <xdr:row>37</xdr:row>
          <xdr:rowOff>184150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上掛け布団と敷布団をあわせて使う</a:t>
              </a:r>
            </a:p>
          </xdr:txBody>
        </xdr:sp>
        <xdr:clientData/>
      </xdr:twoCellAnchor>
    </mc:Choice>
    <mc:Fallback/>
  </mc:AlternateContent>
  <xdr:twoCellAnchor>
    <xdr:from>
      <xdr:col>13</xdr:col>
      <xdr:colOff>0</xdr:colOff>
      <xdr:row>26</xdr:row>
      <xdr:rowOff>63500</xdr:rowOff>
    </xdr:from>
    <xdr:to>
      <xdr:col>15</xdr:col>
      <xdr:colOff>508000</xdr:colOff>
      <xdr:row>28</xdr:row>
      <xdr:rowOff>58882</xdr:rowOff>
    </xdr:to>
    <xdr:sp macro="" textlink="">
      <xdr:nvSpPr>
        <xdr:cNvPr id="4" name="テキスト ボックス 3"/>
        <xdr:cNvSpPr txBox="1"/>
      </xdr:nvSpPr>
      <xdr:spPr>
        <a:xfrm>
          <a:off x="3632200" y="4083050"/>
          <a:ext cx="1358900" cy="2557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rtlCol="0" anchor="t"/>
        <a:lstStyle/>
        <a:p>
          <a:r>
            <a:rPr kumimoji="1" lang="en-US" altLang="ja-JP" sz="1100">
              <a:latin typeface="+mn-ea"/>
              <a:ea typeface="+mn-ea"/>
            </a:rPr>
            <a:t>【</a:t>
          </a:r>
          <a:r>
            <a:rPr kumimoji="1" lang="ja-JP" altLang="en-US" sz="1100">
              <a:latin typeface="+mn-ea"/>
              <a:ea typeface="+mn-ea"/>
            </a:rPr>
            <a:t>電気カーペット</a:t>
          </a:r>
          <a:r>
            <a:rPr kumimoji="1" lang="en-US" altLang="ja-JP" sz="1100">
              <a:latin typeface="+mn-ea"/>
              <a:ea typeface="+mn-ea"/>
            </a:rPr>
            <a:t>】</a:t>
          </a:r>
          <a:endParaRPr kumimoji="1" lang="ja-JP" altLang="en-US" sz="1100">
            <a:latin typeface="+mn-ea"/>
            <a:ea typeface="+mn-ea"/>
          </a:endParaRPr>
        </a:p>
      </xdr:txBody>
    </xdr:sp>
    <xdr:clientData/>
  </xdr:twoCellAnchor>
  <xdr:twoCellAnchor>
    <xdr:from>
      <xdr:col>14</xdr:col>
      <xdr:colOff>81644</xdr:colOff>
      <xdr:row>54</xdr:row>
      <xdr:rowOff>54422</xdr:rowOff>
    </xdr:from>
    <xdr:to>
      <xdr:col>20</xdr:col>
      <xdr:colOff>2</xdr:colOff>
      <xdr:row>58</xdr:row>
      <xdr:rowOff>36279</xdr:rowOff>
    </xdr:to>
    <xdr:sp macro="" textlink="">
      <xdr:nvSpPr>
        <xdr:cNvPr id="5" name="正方形/長方形 4"/>
        <xdr:cNvSpPr/>
      </xdr:nvSpPr>
      <xdr:spPr>
        <a:xfrm>
          <a:off x="3909787" y="8581565"/>
          <a:ext cx="3084286" cy="553357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0" rIns="0" bIns="0" rtlCol="0" anchor="t"/>
        <a:lstStyle/>
        <a:p>
          <a:pPr algn="l"/>
          <a:r>
            <a:rPr kumimoji="1" lang="en-US" altLang="ja-JP" sz="800">
              <a:solidFill>
                <a:sysClr val="windowText" lastClr="000000"/>
              </a:solidFill>
              <a:latin typeface="+mn-ea"/>
              <a:ea typeface="+mn-ea"/>
            </a:rPr>
            <a:t>※50</a:t>
          </a:r>
          <a:r>
            <a:rPr kumimoji="1" lang="ja-JP" altLang="en-US" sz="800">
              <a:solidFill>
                <a:sysClr val="windowText" lastClr="000000"/>
              </a:solidFill>
              <a:latin typeface="+mn-ea"/>
              <a:ea typeface="+mn-ea"/>
            </a:rPr>
            <a:t>年生の杉</a:t>
          </a:r>
          <a:r>
            <a:rPr kumimoji="1" lang="en-US" altLang="ja-JP" sz="800">
              <a:solidFill>
                <a:sysClr val="windowText" lastClr="000000"/>
              </a:solidFill>
              <a:latin typeface="+mn-ea"/>
              <a:ea typeface="+mn-ea"/>
            </a:rPr>
            <a:t>1</a:t>
          </a:r>
          <a:r>
            <a:rPr kumimoji="1" lang="ja-JP" altLang="en-US" sz="800">
              <a:solidFill>
                <a:sysClr val="windowText" lastClr="000000"/>
              </a:solidFill>
              <a:latin typeface="+mn-ea"/>
              <a:ea typeface="+mn-ea"/>
            </a:rPr>
            <a:t>本につき、年間平均約</a:t>
          </a:r>
          <a:r>
            <a:rPr kumimoji="1" lang="en-US" altLang="ja-JP" sz="800">
              <a:solidFill>
                <a:sysClr val="windowText" lastClr="000000"/>
              </a:solidFill>
              <a:latin typeface="+mn-ea"/>
              <a:ea typeface="+mn-ea"/>
            </a:rPr>
            <a:t>14kg</a:t>
          </a:r>
          <a:r>
            <a:rPr kumimoji="1" lang="ja-JP" altLang="en-US" sz="800">
              <a:solidFill>
                <a:sysClr val="windowText" lastClr="000000"/>
              </a:solidFill>
              <a:latin typeface="+mn-ea"/>
              <a:ea typeface="+mn-ea"/>
            </a:rPr>
            <a:t>の</a:t>
          </a:r>
          <a:r>
            <a:rPr kumimoji="1" lang="en-US" altLang="ja-JP" sz="800">
              <a:solidFill>
                <a:sysClr val="windowText" lastClr="000000"/>
              </a:solidFill>
              <a:latin typeface="+mn-ea"/>
              <a:ea typeface="+mn-ea"/>
            </a:rPr>
            <a:t>CO</a:t>
          </a:r>
          <a:r>
            <a:rPr kumimoji="1" lang="en-US" altLang="ja-JP" sz="800" baseline="30000">
              <a:solidFill>
                <a:sysClr val="windowText" lastClr="000000"/>
              </a:solidFill>
              <a:latin typeface="+mn-ea"/>
              <a:ea typeface="+mn-ea"/>
            </a:rPr>
            <a:t>2</a:t>
          </a:r>
          <a:r>
            <a:rPr kumimoji="1" lang="ja-JP" altLang="en-US" sz="800">
              <a:solidFill>
                <a:sysClr val="windowText" lastClr="000000"/>
              </a:solidFill>
              <a:latin typeface="+mn-ea"/>
              <a:ea typeface="+mn-ea"/>
            </a:rPr>
            <a:t>を吸収するものと</a:t>
          </a:r>
          <a:r>
            <a:rPr kumimoji="1" lang="en-US" altLang="ja-JP" sz="800">
              <a:solidFill>
                <a:sysClr val="windowText" lastClr="000000"/>
              </a:solidFill>
              <a:latin typeface="+mn-ea"/>
              <a:ea typeface="+mn-ea"/>
            </a:rPr>
            <a:t/>
          </a:r>
          <a:br>
            <a:rPr kumimoji="1" lang="en-US" altLang="ja-JP" sz="800">
              <a:solidFill>
                <a:sysClr val="windowText" lastClr="000000"/>
              </a:solidFill>
              <a:latin typeface="+mn-ea"/>
              <a:ea typeface="+mn-ea"/>
            </a:rPr>
          </a:br>
          <a:r>
            <a:rPr kumimoji="1" lang="ja-JP" altLang="en-US" sz="800">
              <a:solidFill>
                <a:sysClr val="windowText" lastClr="000000"/>
              </a:solidFill>
              <a:latin typeface="+mn-ea"/>
              <a:ea typeface="+mn-ea"/>
            </a:rPr>
            <a:t>して算出しています。</a:t>
          </a:r>
          <a:r>
            <a:rPr kumimoji="1" lang="en-US" altLang="ja-JP" sz="800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800">
              <a:solidFill>
                <a:sysClr val="windowText" lastClr="000000"/>
              </a:solidFill>
              <a:latin typeface="+mn-ea"/>
              <a:ea typeface="+mn-ea"/>
            </a:rPr>
            <a:t>環境省</a:t>
          </a:r>
          <a:r>
            <a:rPr kumimoji="1" lang="en-US" altLang="ja-JP" sz="800">
              <a:solidFill>
                <a:sysClr val="windowText" lastClr="000000"/>
              </a:solidFill>
              <a:latin typeface="+mn-ea"/>
              <a:ea typeface="+mn-ea"/>
            </a:rPr>
            <a:t>/</a:t>
          </a:r>
          <a:r>
            <a:rPr kumimoji="1" lang="ja-JP" altLang="en-US" sz="800">
              <a:solidFill>
                <a:sysClr val="windowText" lastClr="000000"/>
              </a:solidFill>
              <a:latin typeface="+mn-ea"/>
              <a:ea typeface="+mn-ea"/>
            </a:rPr>
            <a:t>林野庁「地球温暖化防止のための緑の吸収源対策」 平成</a:t>
          </a:r>
          <a:r>
            <a:rPr kumimoji="1" lang="en-US" altLang="ja-JP" sz="800">
              <a:solidFill>
                <a:sysClr val="windowText" lastClr="000000"/>
              </a:solidFill>
              <a:latin typeface="+mn-ea"/>
              <a:ea typeface="+mn-ea"/>
            </a:rPr>
            <a:t>14</a:t>
          </a:r>
          <a:r>
            <a:rPr kumimoji="1" lang="ja-JP" altLang="en-US" sz="800">
              <a:solidFill>
                <a:sysClr val="windowText" lastClr="000000"/>
              </a:solidFill>
              <a:latin typeface="+mn-ea"/>
              <a:ea typeface="+mn-ea"/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  <a:latin typeface="+mn-ea"/>
              <a:ea typeface="+mn-ea"/>
            </a:rPr>
            <a:t>】</a:t>
          </a:r>
          <a:endParaRPr kumimoji="1" lang="ja-JP" altLang="en-US" sz="8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340067</xdr:colOff>
      <xdr:row>55</xdr:row>
      <xdr:rowOff>136495</xdr:rowOff>
    </xdr:from>
    <xdr:to>
      <xdr:col>18</xdr:col>
      <xdr:colOff>593612</xdr:colOff>
      <xdr:row>59</xdr:row>
      <xdr:rowOff>54722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5585" t="4545" r="4440" b="24446"/>
        <a:stretch/>
      </xdr:blipFill>
      <xdr:spPr>
        <a:xfrm>
          <a:off x="5305767" y="7826345"/>
          <a:ext cx="596445" cy="616727"/>
        </a:xfrm>
        <a:prstGeom prst="rect">
          <a:avLst/>
        </a:prstGeom>
      </xdr:spPr>
    </xdr:pic>
    <xdr:clientData/>
  </xdr:twoCellAnchor>
  <xdr:twoCellAnchor editAs="oneCell">
    <xdr:from>
      <xdr:col>13</xdr:col>
      <xdr:colOff>5247</xdr:colOff>
      <xdr:row>55</xdr:row>
      <xdr:rowOff>183681</xdr:rowOff>
    </xdr:from>
    <xdr:to>
      <xdr:col>17</xdr:col>
      <xdr:colOff>170142</xdr:colOff>
      <xdr:row>59</xdr:row>
      <xdr:rowOff>73287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9447" y="7873531"/>
          <a:ext cx="2006395" cy="58810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</xdr:row>
          <xdr:rowOff>0</xdr:rowOff>
        </xdr:from>
        <xdr:to>
          <xdr:col>5</xdr:col>
          <xdr:colOff>19050</xdr:colOff>
          <xdr:row>10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白熱電球の点灯時間を短くする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</xdr:row>
          <xdr:rowOff>0</xdr:rowOff>
        </xdr:from>
        <xdr:to>
          <xdr:col>5</xdr:col>
          <xdr:colOff>19050</xdr:colOff>
          <xdr:row>12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蛍光ランプの点灯時間を短くする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</xdr:row>
          <xdr:rowOff>0</xdr:rowOff>
        </xdr:from>
        <xdr:to>
          <xdr:col>5</xdr:col>
          <xdr:colOff>19050</xdr:colOff>
          <xdr:row>14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電球型LEDランプの点灯時間を短くする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</xdr:row>
          <xdr:rowOff>0</xdr:rowOff>
        </xdr:from>
        <xdr:to>
          <xdr:col>4</xdr:col>
          <xdr:colOff>101600</xdr:colOff>
          <xdr:row>18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設定温度を１℃上げる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4</xdr:col>
          <xdr:colOff>101600</xdr:colOff>
          <xdr:row>20</xdr:row>
          <xdr:rowOff>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必要な時だけつける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0</xdr:rowOff>
        </xdr:from>
        <xdr:to>
          <xdr:col>5</xdr:col>
          <xdr:colOff>6350</xdr:colOff>
          <xdr:row>22</xdr:row>
          <xdr:rowOff>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フィルターを月に１、２回清掃する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0</xdr:rowOff>
        </xdr:from>
        <xdr:to>
          <xdr:col>4</xdr:col>
          <xdr:colOff>101600</xdr:colOff>
          <xdr:row>26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テレビを見ない時は消す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0</xdr:rowOff>
        </xdr:from>
        <xdr:to>
          <xdr:col>4</xdr:col>
          <xdr:colOff>196850</xdr:colOff>
          <xdr:row>28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テレビの画面の輝度を下げる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4</xdr:col>
          <xdr:colOff>101600</xdr:colOff>
          <xdr:row>37</xdr:row>
          <xdr:rowOff>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ものを詰め込みすぎない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38</xdr:row>
          <xdr:rowOff>0</xdr:rowOff>
        </xdr:from>
        <xdr:to>
          <xdr:col>3</xdr:col>
          <xdr:colOff>558800</xdr:colOff>
          <xdr:row>39</xdr:row>
          <xdr:rowOff>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無駄な開閉はしない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40</xdr:row>
          <xdr:rowOff>0</xdr:rowOff>
        </xdr:from>
        <xdr:to>
          <xdr:col>4</xdr:col>
          <xdr:colOff>31750</xdr:colOff>
          <xdr:row>41</xdr:row>
          <xdr:rowOff>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開けている時間を減らす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42</xdr:row>
          <xdr:rowOff>0</xdr:rowOff>
        </xdr:from>
        <xdr:to>
          <xdr:col>4</xdr:col>
          <xdr:colOff>241300</xdr:colOff>
          <xdr:row>43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設定温度を「強」から「中」に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44</xdr:row>
          <xdr:rowOff>0</xdr:rowOff>
        </xdr:from>
        <xdr:to>
          <xdr:col>4</xdr:col>
          <xdr:colOff>101600</xdr:colOff>
          <xdr:row>45</xdr:row>
          <xdr:rowOff>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壁からの距離を適切に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52</xdr:row>
          <xdr:rowOff>0</xdr:rowOff>
        </xdr:from>
        <xdr:to>
          <xdr:col>4</xdr:col>
          <xdr:colOff>406400</xdr:colOff>
          <xdr:row>53</xdr:row>
          <xdr:rowOff>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火が鍋からはみ出ないよう調整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56</xdr:row>
          <xdr:rowOff>0</xdr:rowOff>
        </xdr:from>
        <xdr:to>
          <xdr:col>4</xdr:col>
          <xdr:colOff>101600</xdr:colOff>
          <xdr:row>57</xdr:row>
          <xdr:rowOff>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長時間の保温をやめる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60</xdr:row>
          <xdr:rowOff>0</xdr:rowOff>
        </xdr:from>
        <xdr:to>
          <xdr:col>4</xdr:col>
          <xdr:colOff>139700</xdr:colOff>
          <xdr:row>61</xdr:row>
          <xdr:rowOff>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シャワーはこまめに止める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62</xdr:row>
          <xdr:rowOff>0</xdr:rowOff>
        </xdr:from>
        <xdr:to>
          <xdr:col>4</xdr:col>
          <xdr:colOff>101600</xdr:colOff>
          <xdr:row>63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入浴は間隔をあけない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</xdr:row>
          <xdr:rowOff>0</xdr:rowOff>
        </xdr:from>
        <xdr:to>
          <xdr:col>17</xdr:col>
          <xdr:colOff>88900</xdr:colOff>
          <xdr:row>10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白熱電球を蛍光ランプに買換え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11</xdr:row>
          <xdr:rowOff>0</xdr:rowOff>
        </xdr:from>
        <xdr:to>
          <xdr:col>17</xdr:col>
          <xdr:colOff>50800</xdr:colOff>
          <xdr:row>12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白熱電球をLEDランプに買換え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48</xdr:row>
          <xdr:rowOff>0</xdr:rowOff>
        </xdr:from>
        <xdr:to>
          <xdr:col>4</xdr:col>
          <xdr:colOff>190500</xdr:colOff>
          <xdr:row>49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長時間の保温をやめる</a:t>
              </a:r>
            </a:p>
          </xdr:txBody>
        </xdr:sp>
        <xdr:clientData/>
      </xdr:twoCellAnchor>
    </mc:Choice>
    <mc:Fallback/>
  </mc:AlternateContent>
  <xdr:twoCellAnchor editAs="oneCell">
    <xdr:from>
      <xdr:col>13</xdr:col>
      <xdr:colOff>16610</xdr:colOff>
      <xdr:row>15</xdr:row>
      <xdr:rowOff>93108</xdr:rowOff>
    </xdr:from>
    <xdr:to>
      <xdr:col>19</xdr:col>
      <xdr:colOff>383208</xdr:colOff>
      <xdr:row>23</xdr:row>
      <xdr:rowOff>158939</xdr:rowOff>
    </xdr:to>
    <xdr:pic>
      <xdr:nvPicPr>
        <xdr:cNvPr id="24" name="図 2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29"/>
        <a:stretch/>
      </xdr:blipFill>
      <xdr:spPr bwMode="auto">
        <a:xfrm>
          <a:off x="3140810" y="2321958"/>
          <a:ext cx="3160598" cy="12723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13</xdr:col>
      <xdr:colOff>62398</xdr:colOff>
      <xdr:row>23</xdr:row>
      <xdr:rowOff>173093</xdr:rowOff>
    </xdr:from>
    <xdr:ext cx="3209483" cy="1111329"/>
    <xdr:pic>
      <xdr:nvPicPr>
        <xdr:cNvPr id="25" name="図 24"/>
        <xdr:cNvPicPr>
          <a:picLocks noChangeAspect="1"/>
        </xdr:cNvPicPr>
      </xdr:nvPicPr>
      <xdr:blipFill rotWithShape="1">
        <a:blip xmlns:r="http://schemas.openxmlformats.org/officeDocument/2006/relationships" r:embed="rId4">
          <a:clrChange>
            <a:clrFrom>
              <a:srgbClr val="E8F1DD"/>
            </a:clrFrom>
            <a:clrTo>
              <a:srgbClr val="E8F1DD">
                <a:alpha val="0"/>
              </a:srgbClr>
            </a:clrTo>
          </a:clrChange>
        </a:blip>
        <a:srcRect l="551" r="1" b="1565"/>
        <a:stretch/>
      </xdr:blipFill>
      <xdr:spPr>
        <a:xfrm>
          <a:off x="3186598" y="3608443"/>
          <a:ext cx="3209483" cy="1111329"/>
        </a:xfrm>
        <a:prstGeom prst="rect">
          <a:avLst/>
        </a:prstGeom>
      </xdr:spPr>
    </xdr:pic>
    <xdr:clientData/>
  </xdr:oneCellAnchor>
  <xdr:twoCellAnchor editAs="oneCell">
    <xdr:from>
      <xdr:col>13</xdr:col>
      <xdr:colOff>27610</xdr:colOff>
      <xdr:row>36</xdr:row>
      <xdr:rowOff>22483</xdr:rowOff>
    </xdr:from>
    <xdr:to>
      <xdr:col>19</xdr:col>
      <xdr:colOff>355775</xdr:colOff>
      <xdr:row>44</xdr:row>
      <xdr:rowOff>99885</xdr:rowOff>
    </xdr:to>
    <xdr:pic>
      <xdr:nvPicPr>
        <xdr:cNvPr id="26" name="図 25"/>
        <xdr:cNvPicPr>
          <a:picLocks noChangeAspect="1"/>
        </xdr:cNvPicPr>
      </xdr:nvPicPr>
      <xdr:blipFill rotWithShape="1">
        <a:blip xmlns:r="http://schemas.openxmlformats.org/officeDocument/2006/relationships" r:embed="rId5">
          <a:clrChange>
            <a:clrFrom>
              <a:srgbClr val="E8F1DD"/>
            </a:clrFrom>
            <a:clrTo>
              <a:srgbClr val="E8F1DD">
                <a:alpha val="0"/>
              </a:srgbClr>
            </a:clrTo>
          </a:clrChange>
        </a:blip>
        <a:srcRect l="900" b="10488"/>
        <a:stretch/>
      </xdr:blipFill>
      <xdr:spPr>
        <a:xfrm>
          <a:off x="3151810" y="4791333"/>
          <a:ext cx="3122165" cy="1093402"/>
        </a:xfrm>
        <a:prstGeom prst="rect">
          <a:avLst/>
        </a:prstGeom>
      </xdr:spPr>
    </xdr:pic>
    <xdr:clientData/>
  </xdr:twoCellAnchor>
  <xdr:twoCellAnchor editAs="oneCell">
    <xdr:from>
      <xdr:col>13</xdr:col>
      <xdr:colOff>22201</xdr:colOff>
      <xdr:row>45</xdr:row>
      <xdr:rowOff>89043</xdr:rowOff>
    </xdr:from>
    <xdr:to>
      <xdr:col>19</xdr:col>
      <xdr:colOff>527131</xdr:colOff>
      <xdr:row>52</xdr:row>
      <xdr:rowOff>47943</xdr:rowOff>
    </xdr:to>
    <xdr:pic>
      <xdr:nvPicPr>
        <xdr:cNvPr id="27" name="図 26"/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b="6956"/>
        <a:stretch/>
      </xdr:blipFill>
      <xdr:spPr>
        <a:xfrm>
          <a:off x="3146401" y="6064393"/>
          <a:ext cx="3298930" cy="1165400"/>
        </a:xfrm>
        <a:prstGeom prst="rect">
          <a:avLst/>
        </a:prstGeom>
      </xdr:spPr>
    </xdr:pic>
    <xdr:clientData/>
  </xdr:twoCellAnchor>
  <xdr:twoCellAnchor>
    <xdr:from>
      <xdr:col>15</xdr:col>
      <xdr:colOff>317500</xdr:colOff>
      <xdr:row>60</xdr:row>
      <xdr:rowOff>31750</xdr:rowOff>
    </xdr:from>
    <xdr:to>
      <xdr:col>20</xdr:col>
      <xdr:colOff>25400</xdr:colOff>
      <xdr:row>65</xdr:row>
      <xdr:rowOff>158750</xdr:rowOff>
    </xdr:to>
    <xdr:sp macro="" textlink="">
      <xdr:nvSpPr>
        <xdr:cNvPr id="29" name="正方形/長方形 28"/>
        <xdr:cNvSpPr/>
      </xdr:nvSpPr>
      <xdr:spPr>
        <a:xfrm>
          <a:off x="4800600" y="8610600"/>
          <a:ext cx="2209800" cy="7239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0" rIns="0" bIns="0" rtlCol="0" anchor="t"/>
        <a:lstStyle/>
        <a:p>
          <a:pPr algn="l"/>
          <a:r>
            <a:rPr kumimoji="1" lang="en-US" altLang="ja-JP" sz="800">
              <a:solidFill>
                <a:sysClr val="windowText" lastClr="000000"/>
              </a:solidFill>
              <a:latin typeface="+mn-ea"/>
              <a:ea typeface="+mn-ea"/>
            </a:rPr>
            <a:t>※50</a:t>
          </a:r>
          <a:r>
            <a:rPr kumimoji="1" lang="ja-JP" altLang="en-US" sz="800">
              <a:solidFill>
                <a:sysClr val="windowText" lastClr="000000"/>
              </a:solidFill>
              <a:latin typeface="+mn-ea"/>
              <a:ea typeface="+mn-ea"/>
            </a:rPr>
            <a:t>年生の杉</a:t>
          </a:r>
          <a:r>
            <a:rPr kumimoji="1" lang="en-US" altLang="ja-JP" sz="800">
              <a:solidFill>
                <a:sysClr val="windowText" lastClr="000000"/>
              </a:solidFill>
              <a:latin typeface="+mn-ea"/>
              <a:ea typeface="+mn-ea"/>
            </a:rPr>
            <a:t>1</a:t>
          </a:r>
          <a:r>
            <a:rPr kumimoji="1" lang="ja-JP" altLang="en-US" sz="800">
              <a:solidFill>
                <a:sysClr val="windowText" lastClr="000000"/>
              </a:solidFill>
              <a:latin typeface="+mn-ea"/>
              <a:ea typeface="+mn-ea"/>
            </a:rPr>
            <a:t>本につき、年間平均約</a:t>
          </a:r>
          <a:r>
            <a:rPr kumimoji="1" lang="en-US" altLang="ja-JP" sz="800">
              <a:solidFill>
                <a:sysClr val="windowText" lastClr="000000"/>
              </a:solidFill>
              <a:latin typeface="+mn-ea"/>
              <a:ea typeface="+mn-ea"/>
            </a:rPr>
            <a:t>14kg</a:t>
          </a:r>
          <a:r>
            <a:rPr kumimoji="1" lang="ja-JP" altLang="en-US" sz="800">
              <a:solidFill>
                <a:sysClr val="windowText" lastClr="000000"/>
              </a:solidFill>
              <a:latin typeface="+mn-ea"/>
              <a:ea typeface="+mn-ea"/>
            </a:rPr>
            <a:t>の</a:t>
          </a:r>
          <a:r>
            <a:rPr kumimoji="1" lang="en-US" altLang="ja-JP" sz="800">
              <a:solidFill>
                <a:sysClr val="windowText" lastClr="000000"/>
              </a:solidFill>
              <a:latin typeface="+mn-ea"/>
              <a:ea typeface="+mn-ea"/>
            </a:rPr>
            <a:t>CO</a:t>
          </a:r>
          <a:r>
            <a:rPr kumimoji="1" lang="en-US" altLang="ja-JP" sz="800" baseline="30000">
              <a:solidFill>
                <a:sysClr val="windowText" lastClr="000000"/>
              </a:solidFill>
              <a:latin typeface="+mn-ea"/>
              <a:ea typeface="+mn-ea"/>
            </a:rPr>
            <a:t>2</a:t>
          </a:r>
          <a:r>
            <a:rPr kumimoji="1" lang="ja-JP" altLang="en-US" sz="800">
              <a:solidFill>
                <a:sysClr val="windowText" lastClr="000000"/>
              </a:solidFill>
              <a:latin typeface="+mn-ea"/>
              <a:ea typeface="+mn-ea"/>
            </a:rPr>
            <a:t>を吸収するものとして算出しています。</a:t>
          </a:r>
          <a:r>
            <a:rPr kumimoji="1" lang="en-US" altLang="ja-JP" sz="800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800">
              <a:solidFill>
                <a:sysClr val="windowText" lastClr="000000"/>
              </a:solidFill>
              <a:latin typeface="+mn-ea"/>
              <a:ea typeface="+mn-ea"/>
            </a:rPr>
            <a:t>環境省</a:t>
          </a:r>
          <a:r>
            <a:rPr kumimoji="1" lang="en-US" altLang="ja-JP" sz="800">
              <a:solidFill>
                <a:sysClr val="windowText" lastClr="000000"/>
              </a:solidFill>
              <a:latin typeface="+mn-ea"/>
              <a:ea typeface="+mn-ea"/>
            </a:rPr>
            <a:t>/</a:t>
          </a:r>
          <a:r>
            <a:rPr kumimoji="1" lang="ja-JP" altLang="en-US" sz="800">
              <a:solidFill>
                <a:sysClr val="windowText" lastClr="000000"/>
              </a:solidFill>
              <a:latin typeface="+mn-ea"/>
              <a:ea typeface="+mn-ea"/>
            </a:rPr>
            <a:t>林野庁「地球温暖化防止のための緑の吸収源対策」 平成</a:t>
          </a:r>
          <a:r>
            <a:rPr kumimoji="1" lang="en-US" altLang="ja-JP" sz="800">
              <a:solidFill>
                <a:sysClr val="windowText" lastClr="000000"/>
              </a:solidFill>
              <a:latin typeface="+mn-ea"/>
              <a:ea typeface="+mn-ea"/>
            </a:rPr>
            <a:t>14</a:t>
          </a:r>
          <a:r>
            <a:rPr kumimoji="1" lang="ja-JP" altLang="en-US" sz="800">
              <a:solidFill>
                <a:sysClr val="windowText" lastClr="000000"/>
              </a:solidFill>
              <a:latin typeface="+mn-ea"/>
              <a:ea typeface="+mn-ea"/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  <a:latin typeface="+mn-ea"/>
              <a:ea typeface="+mn-ea"/>
            </a:rPr>
            <a:t>】</a:t>
          </a:r>
          <a:endParaRPr kumimoji="1" lang="ja-JP" altLang="en-US" sz="8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11</xdr:col>
      <xdr:colOff>44450</xdr:colOff>
      <xdr:row>60</xdr:row>
      <xdr:rowOff>38100</xdr:rowOff>
    </xdr:from>
    <xdr:to>
      <xdr:col>15</xdr:col>
      <xdr:colOff>349250</xdr:colOff>
      <xdr:row>64</xdr:row>
      <xdr:rowOff>25400</xdr:rowOff>
    </xdr:to>
    <xdr:sp macro="" textlink="">
      <xdr:nvSpPr>
        <xdr:cNvPr id="5" name="角丸四角形吹き出し 4"/>
        <xdr:cNvSpPr/>
      </xdr:nvSpPr>
      <xdr:spPr>
        <a:xfrm>
          <a:off x="3384550" y="8616950"/>
          <a:ext cx="1447800" cy="508000"/>
        </a:xfrm>
        <a:prstGeom prst="wedgeRoundRectCallout">
          <a:avLst>
            <a:gd name="adj1" fmla="val 33455"/>
            <a:gd name="adj2" fmla="val 86358"/>
            <a:gd name="adj3" fmla="val 16667"/>
          </a:avLst>
        </a:prstGeom>
        <a:noFill/>
        <a:ln w="6350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ja-JP" altLang="en-US" sz="900">
              <a:solidFill>
                <a:schemeClr val="accent6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年間</a:t>
          </a:r>
          <a:r>
            <a:rPr kumimoji="1" lang="en-US" altLang="ja-JP" sz="900">
              <a:solidFill>
                <a:schemeClr val="accent6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CO2</a:t>
          </a:r>
          <a:r>
            <a:rPr kumimoji="1" lang="ja-JP" altLang="en-US" sz="900">
              <a:solidFill>
                <a:schemeClr val="accent6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吸収量</a:t>
          </a:r>
          <a:r>
            <a:rPr kumimoji="1" lang="en-US" altLang="ja-JP" sz="900" baseline="30000">
              <a:solidFill>
                <a:schemeClr val="accent6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en-US" altLang="ja-JP" sz="900">
              <a:solidFill>
                <a:schemeClr val="accent6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/>
          </a:r>
          <a:br>
            <a:rPr kumimoji="1" lang="en-US" altLang="ja-JP" sz="900">
              <a:solidFill>
                <a:schemeClr val="accent6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</a:br>
          <a:endParaRPr kumimoji="1" lang="en-US" altLang="ja-JP" sz="500">
            <a:solidFill>
              <a:schemeClr val="accent6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en-US" sz="900">
              <a:solidFill>
                <a:schemeClr val="accent6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スギの木　約　　　　　本分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2.xml"/><Relationship Id="rId13" Type="http://schemas.openxmlformats.org/officeDocument/2006/relationships/ctrlProp" Target="../ctrlProps/ctrlProp37.xml"/><Relationship Id="rId18" Type="http://schemas.openxmlformats.org/officeDocument/2006/relationships/ctrlProp" Target="../ctrlProps/ctrlProp42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5.xml"/><Relationship Id="rId7" Type="http://schemas.openxmlformats.org/officeDocument/2006/relationships/ctrlProp" Target="../ctrlProps/ctrlProp31.xml"/><Relationship Id="rId12" Type="http://schemas.openxmlformats.org/officeDocument/2006/relationships/ctrlProp" Target="../ctrlProps/ctrlProp36.xml"/><Relationship Id="rId17" Type="http://schemas.openxmlformats.org/officeDocument/2006/relationships/ctrlProp" Target="../ctrlProps/ctrlProp41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0.xml"/><Relationship Id="rId20" Type="http://schemas.openxmlformats.org/officeDocument/2006/relationships/ctrlProp" Target="../ctrlProps/ctrlProp44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0.xml"/><Relationship Id="rId11" Type="http://schemas.openxmlformats.org/officeDocument/2006/relationships/ctrlProp" Target="../ctrlProps/ctrlProp35.xml"/><Relationship Id="rId5" Type="http://schemas.openxmlformats.org/officeDocument/2006/relationships/ctrlProp" Target="../ctrlProps/ctrlProp29.xml"/><Relationship Id="rId15" Type="http://schemas.openxmlformats.org/officeDocument/2006/relationships/ctrlProp" Target="../ctrlProps/ctrlProp39.xml"/><Relationship Id="rId23" Type="http://schemas.openxmlformats.org/officeDocument/2006/relationships/ctrlProp" Target="../ctrlProps/ctrlProp47.xml"/><Relationship Id="rId10" Type="http://schemas.openxmlformats.org/officeDocument/2006/relationships/ctrlProp" Target="../ctrlProps/ctrlProp34.xml"/><Relationship Id="rId19" Type="http://schemas.openxmlformats.org/officeDocument/2006/relationships/ctrlProp" Target="../ctrlProps/ctrlProp43.xml"/><Relationship Id="rId4" Type="http://schemas.openxmlformats.org/officeDocument/2006/relationships/ctrlProp" Target="../ctrlProps/ctrlProp28.xml"/><Relationship Id="rId9" Type="http://schemas.openxmlformats.org/officeDocument/2006/relationships/ctrlProp" Target="../ctrlProps/ctrlProp33.xml"/><Relationship Id="rId14" Type="http://schemas.openxmlformats.org/officeDocument/2006/relationships/ctrlProp" Target="../ctrlProps/ctrlProp38.xml"/><Relationship Id="rId22" Type="http://schemas.openxmlformats.org/officeDocument/2006/relationships/ctrlProp" Target="../ctrlProps/ctrlProp4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X69"/>
  <sheetViews>
    <sheetView showGridLines="0" tabSelected="1" view="pageBreakPreview" topLeftCell="A28" zoomScale="70" zoomScaleNormal="37" zoomScaleSheetLayoutView="70" workbookViewId="0">
      <selection activeCell="F45" sqref="F45"/>
    </sheetView>
  </sheetViews>
  <sheetFormatPr defaultRowHeight="18" x14ac:dyDescent="0.55000000000000004"/>
  <cols>
    <col min="1" max="1" width="0.83203125" customWidth="1"/>
    <col min="2" max="2" width="2.5" customWidth="1"/>
    <col min="5" max="5" width="6.08203125" customWidth="1"/>
    <col min="6" max="6" width="3.9140625" bestFit="1" customWidth="1"/>
    <col min="7" max="7" width="6.6640625" customWidth="1"/>
    <col min="8" max="8" width="6.5" customWidth="1"/>
    <col min="9" max="10" width="6.4140625" hidden="1" customWidth="1"/>
    <col min="11" max="11" width="6.83203125" hidden="1" customWidth="1"/>
    <col min="12" max="13" width="1.9140625" customWidth="1"/>
    <col min="14" max="14" width="2.5" customWidth="1"/>
    <col min="16" max="16" width="8" customWidth="1"/>
    <col min="17" max="17" width="5" customWidth="1"/>
    <col min="18" max="18" width="4.5" customWidth="1"/>
    <col min="19" max="19" width="8" bestFit="1" customWidth="1"/>
    <col min="20" max="20" width="7.33203125" customWidth="1"/>
    <col min="21" max="21" width="0.83203125" customWidth="1"/>
    <col min="22" max="22" width="4.83203125" hidden="1" customWidth="1"/>
    <col min="23" max="23" width="7.33203125" hidden="1" customWidth="1"/>
    <col min="24" max="24" width="6.83203125" hidden="1" customWidth="1"/>
    <col min="25" max="26" width="4.6640625" customWidth="1"/>
    <col min="27" max="27" width="2.5" customWidth="1"/>
    <col min="28" max="29" width="8" customWidth="1"/>
    <col min="30" max="30" width="5" customWidth="1"/>
    <col min="31" max="31" width="4.5" customWidth="1"/>
    <col min="32" max="32" width="8" customWidth="1"/>
    <col min="33" max="33" width="4.6640625" customWidth="1"/>
    <col min="35" max="35" width="2.5" customWidth="1"/>
    <col min="38" max="38" width="5" customWidth="1"/>
    <col min="39" max="39" width="4.5" customWidth="1"/>
    <col min="41" max="41" width="4.6640625" customWidth="1"/>
    <col min="43" max="43" width="2.5" customWidth="1"/>
    <col min="46" max="46" width="5.08203125" customWidth="1"/>
    <col min="47" max="47" width="4.4140625" customWidth="1"/>
    <col min="49" max="49" width="4.58203125" customWidth="1"/>
  </cols>
  <sheetData>
    <row r="1" spans="1:50" ht="17" customHeight="1" x14ac:dyDescent="0.55000000000000004">
      <c r="A1" s="79" t="s">
        <v>31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</row>
    <row r="2" spans="1:50" ht="11" customHeight="1" x14ac:dyDescent="0.55000000000000004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50" ht="14" customHeight="1" x14ac:dyDescent="0.55000000000000004">
      <c r="A3" s="1"/>
      <c r="B3" s="37" t="s">
        <v>30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50" ht="14" customHeight="1" x14ac:dyDescent="0.55000000000000004">
      <c r="A4" s="1"/>
      <c r="B4" s="37" t="s">
        <v>29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50" ht="10.5" customHeight="1" x14ac:dyDescent="0.55000000000000004"/>
    <row r="6" spans="1:50" ht="12.5" customHeight="1" x14ac:dyDescent="0.55000000000000004">
      <c r="B6" s="78" t="s">
        <v>0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</row>
    <row r="7" spans="1:50" ht="2" customHeight="1" x14ac:dyDescent="0.55000000000000004">
      <c r="B7" s="4"/>
      <c r="N7" s="4"/>
    </row>
    <row r="8" spans="1:50" ht="14.5" customHeight="1" thickBot="1" x14ac:dyDescent="0.2">
      <c r="B8" s="38" t="s">
        <v>2</v>
      </c>
      <c r="C8" s="5"/>
      <c r="E8" s="6"/>
      <c r="F8" s="7"/>
      <c r="G8" s="7"/>
      <c r="H8" s="39" t="s">
        <v>20</v>
      </c>
      <c r="I8" s="8"/>
      <c r="J8" s="8"/>
      <c r="N8" s="38" t="s">
        <v>5</v>
      </c>
      <c r="R8" s="23"/>
      <c r="S8" s="23"/>
      <c r="T8" s="39" t="s">
        <v>21</v>
      </c>
    </row>
    <row r="9" spans="1:50" ht="15" customHeight="1" x14ac:dyDescent="0.55000000000000004">
      <c r="B9" s="73" t="s">
        <v>16</v>
      </c>
      <c r="C9" s="74"/>
      <c r="D9" s="74"/>
      <c r="E9" s="74"/>
      <c r="F9" s="49" t="s">
        <v>3</v>
      </c>
      <c r="G9" s="49" t="s">
        <v>25</v>
      </c>
      <c r="H9" s="44" t="s">
        <v>4</v>
      </c>
      <c r="N9" s="73" t="s">
        <v>16</v>
      </c>
      <c r="O9" s="74"/>
      <c r="P9" s="74"/>
      <c r="Q9" s="74"/>
      <c r="R9" s="49" t="s">
        <v>3</v>
      </c>
      <c r="S9" s="49" t="s">
        <v>25</v>
      </c>
      <c r="T9" s="44" t="s">
        <v>4</v>
      </c>
      <c r="U9" s="14"/>
      <c r="V9" s="50"/>
      <c r="W9" s="50"/>
    </row>
    <row r="10" spans="1:50" ht="15" customHeight="1" x14ac:dyDescent="0.55000000000000004">
      <c r="B10" s="11"/>
      <c r="C10" s="10"/>
      <c r="D10" s="10"/>
      <c r="E10" s="10"/>
      <c r="F10" s="12">
        <v>1</v>
      </c>
      <c r="G10" s="55">
        <v>11.6</v>
      </c>
      <c r="H10" s="13">
        <v>530</v>
      </c>
      <c r="I10" s="14">
        <f>$F$10*H10</f>
        <v>530</v>
      </c>
      <c r="J10" s="50">
        <f>F10*G10</f>
        <v>11.6</v>
      </c>
      <c r="K10" t="b">
        <v>0</v>
      </c>
      <c r="N10" s="11"/>
      <c r="O10" s="10"/>
      <c r="P10" s="10"/>
      <c r="Q10" s="10"/>
      <c r="R10" s="12">
        <v>1</v>
      </c>
      <c r="S10" s="55">
        <v>31.2</v>
      </c>
      <c r="T10" s="13">
        <v>1430</v>
      </c>
      <c r="U10" s="14">
        <f>R18*T18</f>
        <v>1470</v>
      </c>
      <c r="Y10">
        <v>1</v>
      </c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</row>
    <row r="11" spans="1:50" ht="5" customHeight="1" x14ac:dyDescent="0.55000000000000004">
      <c r="B11" s="11"/>
      <c r="C11" s="10"/>
      <c r="D11" s="10"/>
      <c r="E11" s="10"/>
      <c r="F11" s="12"/>
      <c r="G11" s="12"/>
      <c r="H11" s="13"/>
      <c r="I11" s="14"/>
      <c r="J11" s="50"/>
      <c r="N11" s="11"/>
      <c r="O11" s="10"/>
      <c r="P11" s="10"/>
      <c r="Q11" s="10"/>
      <c r="R11" s="12"/>
      <c r="S11" s="12"/>
      <c r="T11" s="13"/>
      <c r="U11" s="14"/>
      <c r="Y11">
        <v>2</v>
      </c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</row>
    <row r="12" spans="1:50" ht="15" customHeight="1" x14ac:dyDescent="0.55000000000000004">
      <c r="B12" s="11"/>
      <c r="C12" s="10"/>
      <c r="D12" s="10"/>
      <c r="E12" s="10"/>
      <c r="F12" s="12">
        <v>1</v>
      </c>
      <c r="G12" s="55">
        <v>2.6</v>
      </c>
      <c r="H12" s="13">
        <v>120</v>
      </c>
      <c r="I12" s="14">
        <f t="shared" ref="I12" si="0">F12*H12</f>
        <v>120</v>
      </c>
      <c r="J12" s="50">
        <f t="shared" ref="J12" si="1">F12*G12</f>
        <v>2.6</v>
      </c>
      <c r="K12" t="b">
        <v>0</v>
      </c>
      <c r="N12" s="11"/>
      <c r="O12" s="10"/>
      <c r="P12" s="10"/>
      <c r="Q12" s="10"/>
      <c r="R12" s="12">
        <v>1</v>
      </c>
      <c r="S12" s="57">
        <v>23.9</v>
      </c>
      <c r="T12" s="13">
        <v>1100</v>
      </c>
      <c r="U12" s="14">
        <f>R20*T20</f>
        <v>2380</v>
      </c>
      <c r="Y12">
        <v>3</v>
      </c>
      <c r="Z12" s="28"/>
      <c r="AA12" s="42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</row>
    <row r="13" spans="1:50" ht="5" customHeight="1" x14ac:dyDescent="0.55000000000000004">
      <c r="B13" s="11"/>
      <c r="C13" s="10"/>
      <c r="D13" s="10"/>
      <c r="E13" s="10"/>
      <c r="F13" s="12"/>
      <c r="G13" s="12"/>
      <c r="H13" s="13"/>
      <c r="I13" s="14"/>
      <c r="J13" s="50"/>
      <c r="N13" s="11"/>
      <c r="O13" s="10"/>
      <c r="P13" s="10"/>
      <c r="Q13" s="10"/>
      <c r="R13" s="12"/>
      <c r="S13" s="12"/>
      <c r="T13" s="13"/>
      <c r="U13" s="14"/>
      <c r="V13" s="50"/>
      <c r="W13" s="50"/>
      <c r="Y13">
        <v>4</v>
      </c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</row>
    <row r="14" spans="1:50" ht="15" customHeight="1" thickBot="1" x14ac:dyDescent="0.6">
      <c r="B14" s="17"/>
      <c r="C14" s="18"/>
      <c r="D14" s="18"/>
      <c r="E14" s="18"/>
      <c r="F14" s="19">
        <v>1</v>
      </c>
      <c r="G14" s="56">
        <v>1.9</v>
      </c>
      <c r="H14" s="22">
        <v>90</v>
      </c>
      <c r="I14" s="14">
        <f t="shared" ref="I14" si="2">F14*H14</f>
        <v>90</v>
      </c>
      <c r="J14" s="50">
        <f>F14*G14</f>
        <v>1.9</v>
      </c>
      <c r="K14" t="b">
        <v>0</v>
      </c>
      <c r="N14" s="17"/>
      <c r="O14" s="18"/>
      <c r="P14" s="18"/>
      <c r="Q14" s="18"/>
      <c r="R14" s="19">
        <v>1</v>
      </c>
      <c r="S14" s="56">
        <v>18.8</v>
      </c>
      <c r="T14" s="22">
        <v>860</v>
      </c>
      <c r="U14" s="14" t="e">
        <f>#REF!*#REF!</f>
        <v>#REF!</v>
      </c>
      <c r="V14" s="50"/>
      <c r="W14" s="50"/>
      <c r="Y14">
        <v>5</v>
      </c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</row>
    <row r="15" spans="1:50" ht="10" customHeight="1" x14ac:dyDescent="0.15">
      <c r="B15" s="10"/>
      <c r="F15" s="23"/>
      <c r="G15" s="23"/>
      <c r="H15" s="23"/>
      <c r="I15" s="14"/>
      <c r="J15" s="50"/>
      <c r="N15" s="38"/>
      <c r="O15" s="10"/>
      <c r="P15" s="10"/>
      <c r="Q15" s="10"/>
      <c r="R15" s="10"/>
      <c r="S15" s="10"/>
      <c r="T15" s="39"/>
      <c r="U15" s="10"/>
      <c r="W15" s="50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</row>
    <row r="16" spans="1:50" ht="15" customHeight="1" thickBot="1" x14ac:dyDescent="0.2">
      <c r="B16" s="38" t="s">
        <v>15</v>
      </c>
      <c r="F16" s="23"/>
      <c r="G16" s="23"/>
      <c r="H16" s="39" t="s">
        <v>21</v>
      </c>
      <c r="I16" s="14"/>
      <c r="J16" s="50"/>
      <c r="N16" t="s">
        <v>32</v>
      </c>
      <c r="T16" s="39" t="s">
        <v>21</v>
      </c>
      <c r="W16" s="50"/>
      <c r="Y16" s="10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</row>
    <row r="17" spans="2:50" ht="15" customHeight="1" x14ac:dyDescent="0.55000000000000004">
      <c r="B17" s="73" t="s">
        <v>16</v>
      </c>
      <c r="C17" s="74"/>
      <c r="D17" s="74"/>
      <c r="E17" s="74"/>
      <c r="F17" s="49" t="s">
        <v>3</v>
      </c>
      <c r="G17" s="49" t="s">
        <v>25</v>
      </c>
      <c r="H17" s="44" t="s">
        <v>4</v>
      </c>
      <c r="I17" s="14"/>
      <c r="J17" s="50"/>
      <c r="N17" s="73" t="s">
        <v>16</v>
      </c>
      <c r="O17" s="74"/>
      <c r="P17" s="74"/>
      <c r="Q17" s="74"/>
      <c r="R17" s="49" t="s">
        <v>3</v>
      </c>
      <c r="S17" s="49" t="s">
        <v>25</v>
      </c>
      <c r="T17" s="44" t="s">
        <v>4</v>
      </c>
      <c r="U17" s="14"/>
      <c r="V17" s="50"/>
      <c r="W17" s="50"/>
      <c r="Y17" s="10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</row>
    <row r="18" spans="2:50" ht="15" customHeight="1" x14ac:dyDescent="0.55000000000000004">
      <c r="B18" s="11"/>
      <c r="C18" s="10"/>
      <c r="D18" s="10"/>
      <c r="E18" s="10"/>
      <c r="F18" s="12">
        <v>1</v>
      </c>
      <c r="G18" s="55">
        <v>9.9</v>
      </c>
      <c r="H18" s="13">
        <v>450</v>
      </c>
      <c r="I18" s="14">
        <f>F18*H18</f>
        <v>450</v>
      </c>
      <c r="J18" s="50">
        <f>F18*G18</f>
        <v>9.9</v>
      </c>
      <c r="K18" t="b">
        <v>0</v>
      </c>
      <c r="N18" s="11"/>
      <c r="O18" s="10"/>
      <c r="P18" s="10"/>
      <c r="Q18" s="10"/>
      <c r="R18" s="12">
        <v>1</v>
      </c>
      <c r="S18" s="55">
        <v>18.600000000000001</v>
      </c>
      <c r="T18" s="13">
        <v>1470</v>
      </c>
      <c r="U18" s="14">
        <f>R24*T24</f>
        <v>650</v>
      </c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</row>
    <row r="19" spans="2:50" ht="5" customHeight="1" x14ac:dyDescent="0.55000000000000004">
      <c r="B19" s="11"/>
      <c r="C19" s="10"/>
      <c r="D19" s="10"/>
      <c r="E19" s="10"/>
      <c r="F19" s="12"/>
      <c r="G19" s="12"/>
      <c r="H19" s="13"/>
      <c r="N19" s="11"/>
      <c r="O19" s="10"/>
      <c r="P19" s="10"/>
      <c r="Q19" s="10"/>
      <c r="R19" s="12"/>
      <c r="S19" s="12"/>
      <c r="T19" s="13"/>
      <c r="U19" s="14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</row>
    <row r="20" spans="2:50" ht="15" customHeight="1" thickBot="1" x14ac:dyDescent="0.6">
      <c r="B20" s="17"/>
      <c r="C20" s="18"/>
      <c r="D20" s="18"/>
      <c r="E20" s="18"/>
      <c r="F20" s="19">
        <v>1</v>
      </c>
      <c r="G20" s="56">
        <v>15.9</v>
      </c>
      <c r="H20" s="22">
        <v>730</v>
      </c>
      <c r="I20" s="14">
        <f>F20*H20</f>
        <v>730</v>
      </c>
      <c r="J20" s="50">
        <f>F20*G20</f>
        <v>15.9</v>
      </c>
      <c r="K20" t="b">
        <v>0</v>
      </c>
      <c r="N20" s="17"/>
      <c r="O20" s="18"/>
      <c r="P20" s="18"/>
      <c r="Q20" s="18"/>
      <c r="R20" s="19">
        <v>1</v>
      </c>
      <c r="S20" s="58">
        <v>31.1</v>
      </c>
      <c r="T20" s="22">
        <v>2380</v>
      </c>
      <c r="U20" s="14">
        <f>R26*T26</f>
        <v>1130</v>
      </c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</row>
    <row r="21" spans="2:50" ht="10.5" customHeight="1" x14ac:dyDescent="0.55000000000000004">
      <c r="N21" s="10"/>
      <c r="O21" s="10"/>
      <c r="P21" s="10"/>
      <c r="Q21" s="10"/>
      <c r="R21" s="10"/>
      <c r="S21" s="10"/>
      <c r="T21" s="10"/>
      <c r="W21" s="50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</row>
    <row r="22" spans="2:50" ht="15" customHeight="1" thickBot="1" x14ac:dyDescent="0.2">
      <c r="B22" s="38" t="s">
        <v>6</v>
      </c>
      <c r="F22" s="23"/>
      <c r="G22" s="23"/>
      <c r="H22" s="39" t="s">
        <v>21</v>
      </c>
      <c r="N22" t="s">
        <v>33</v>
      </c>
      <c r="T22" s="39" t="s">
        <v>21</v>
      </c>
      <c r="W22" s="50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</row>
    <row r="23" spans="2:50" ht="15" customHeight="1" x14ac:dyDescent="0.55000000000000004">
      <c r="B23" s="73" t="s">
        <v>16</v>
      </c>
      <c r="C23" s="74"/>
      <c r="D23" s="74"/>
      <c r="E23" s="74"/>
      <c r="F23" s="49" t="s">
        <v>3</v>
      </c>
      <c r="G23" s="49" t="s">
        <v>25</v>
      </c>
      <c r="H23" s="44" t="s">
        <v>4</v>
      </c>
      <c r="N23" s="73" t="s">
        <v>16</v>
      </c>
      <c r="O23" s="74"/>
      <c r="P23" s="74"/>
      <c r="Q23" s="74"/>
      <c r="R23" s="49" t="s">
        <v>3</v>
      </c>
      <c r="S23" s="49" t="s">
        <v>25</v>
      </c>
      <c r="T23" s="44" t="s">
        <v>4</v>
      </c>
      <c r="W23" s="50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</row>
    <row r="24" spans="2:50" ht="15" customHeight="1" x14ac:dyDescent="0.55000000000000004">
      <c r="B24" s="11"/>
      <c r="C24" s="10"/>
      <c r="D24" s="10"/>
      <c r="E24" s="10"/>
      <c r="F24" s="12">
        <v>1</v>
      </c>
      <c r="G24" s="55">
        <v>25.7</v>
      </c>
      <c r="H24" s="13">
        <v>1180</v>
      </c>
      <c r="I24" s="14">
        <f>F24*H24</f>
        <v>1180</v>
      </c>
      <c r="J24" s="50">
        <f>F24*G24</f>
        <v>25.7</v>
      </c>
      <c r="K24" t="b">
        <v>0</v>
      </c>
      <c r="N24" s="11"/>
      <c r="O24" s="10"/>
      <c r="P24" s="10"/>
      <c r="Q24" s="10"/>
      <c r="R24" s="12">
        <v>1</v>
      </c>
      <c r="S24" s="55">
        <v>25.4</v>
      </c>
      <c r="T24" s="13">
        <v>650</v>
      </c>
      <c r="W24" s="50"/>
      <c r="Z24" s="28"/>
      <c r="AA24" s="43"/>
      <c r="AB24" s="28"/>
      <c r="AC24" s="28"/>
      <c r="AD24" s="28"/>
      <c r="AE24" s="28"/>
      <c r="AF24" s="28"/>
      <c r="AG24" s="28"/>
      <c r="AH24" s="28"/>
      <c r="AI24" s="43"/>
      <c r="AJ24" s="28"/>
      <c r="AK24" s="28"/>
      <c r="AL24" s="28"/>
      <c r="AM24" s="28"/>
      <c r="AN24" s="28"/>
      <c r="AO24" s="28"/>
      <c r="AP24" s="28"/>
      <c r="AQ24" s="43"/>
      <c r="AR24" s="28"/>
      <c r="AS24" s="28"/>
      <c r="AT24" s="28"/>
      <c r="AU24" s="28"/>
      <c r="AV24" s="28"/>
      <c r="AW24" s="28"/>
      <c r="AX24" s="28"/>
    </row>
    <row r="25" spans="2:50" ht="5.5" customHeight="1" x14ac:dyDescent="0.55000000000000004">
      <c r="B25" s="11"/>
      <c r="C25" s="10"/>
      <c r="D25" s="10"/>
      <c r="E25" s="10"/>
      <c r="F25" s="12"/>
      <c r="G25" s="12"/>
      <c r="H25" s="13"/>
      <c r="I25" s="14"/>
      <c r="J25" s="50"/>
      <c r="N25" s="11"/>
      <c r="O25" s="10"/>
      <c r="P25" s="10"/>
      <c r="Q25" s="10"/>
      <c r="R25" s="12"/>
      <c r="S25" s="12"/>
      <c r="T25" s="13"/>
      <c r="W25" s="50"/>
      <c r="Y25" s="10"/>
      <c r="Z25" s="28"/>
      <c r="AA25" s="76"/>
      <c r="AB25" s="77"/>
      <c r="AC25" s="77"/>
      <c r="AD25" s="77"/>
      <c r="AE25" s="30"/>
      <c r="AF25" s="31"/>
      <c r="AG25" s="28"/>
      <c r="AH25" s="28"/>
      <c r="AI25" s="76"/>
      <c r="AJ25" s="77"/>
      <c r="AK25" s="77"/>
      <c r="AL25" s="77"/>
      <c r="AM25" s="30"/>
      <c r="AN25" s="31"/>
      <c r="AO25" s="28"/>
      <c r="AP25" s="28"/>
      <c r="AQ25" s="76"/>
      <c r="AR25" s="77"/>
      <c r="AS25" s="77"/>
      <c r="AT25" s="77"/>
      <c r="AU25" s="30"/>
      <c r="AV25" s="31"/>
      <c r="AW25" s="28"/>
      <c r="AX25" s="28"/>
    </row>
    <row r="26" spans="2:50" ht="15" customHeight="1" thickBot="1" x14ac:dyDescent="0.6">
      <c r="B26" s="11"/>
      <c r="C26" s="10"/>
      <c r="D26" s="10"/>
      <c r="E26" s="10"/>
      <c r="F26" s="12">
        <v>1</v>
      </c>
      <c r="G26" s="55">
        <v>6.1</v>
      </c>
      <c r="H26" s="13">
        <v>280</v>
      </c>
      <c r="I26" s="14">
        <f>F26*H26</f>
        <v>280</v>
      </c>
      <c r="J26" s="50">
        <f>F26*G26</f>
        <v>6.1</v>
      </c>
      <c r="K26" t="b">
        <v>0</v>
      </c>
      <c r="N26" s="17"/>
      <c r="O26" s="18"/>
      <c r="P26" s="18"/>
      <c r="Q26" s="18"/>
      <c r="R26" s="19">
        <v>1</v>
      </c>
      <c r="S26" s="58">
        <v>41.9</v>
      </c>
      <c r="T26" s="22">
        <v>1130</v>
      </c>
      <c r="W26" s="50"/>
      <c r="Y26" s="10"/>
      <c r="Z26" s="28"/>
      <c r="AA26" s="42"/>
      <c r="AB26" s="28"/>
      <c r="AC26" s="28"/>
      <c r="AD26" s="28"/>
      <c r="AE26" s="28"/>
      <c r="AF26" s="28"/>
      <c r="AG26" s="28"/>
      <c r="AH26" s="28"/>
      <c r="AI26" s="42"/>
      <c r="AJ26" s="28"/>
      <c r="AK26" s="28"/>
      <c r="AL26" s="28"/>
      <c r="AM26" s="28"/>
      <c r="AN26" s="28"/>
      <c r="AO26" s="28"/>
      <c r="AP26" s="28"/>
      <c r="AQ26" s="42"/>
      <c r="AR26" s="28"/>
      <c r="AS26" s="28"/>
      <c r="AT26" s="28"/>
      <c r="AU26" s="28"/>
      <c r="AV26" s="28"/>
      <c r="AW26" s="28"/>
      <c r="AX26" s="28"/>
    </row>
    <row r="27" spans="2:50" ht="5.5" customHeight="1" x14ac:dyDescent="0.55000000000000004">
      <c r="B27" s="11"/>
      <c r="C27" s="10"/>
      <c r="D27" s="10"/>
      <c r="E27" s="10"/>
      <c r="F27" s="12"/>
      <c r="G27" s="12"/>
      <c r="H27" s="13"/>
      <c r="I27" s="14"/>
      <c r="J27" s="50"/>
      <c r="U27" s="14"/>
      <c r="V27" s="50"/>
      <c r="W27" s="50"/>
      <c r="Y27" s="10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</row>
    <row r="28" spans="2:50" ht="15" customHeight="1" x14ac:dyDescent="0.15">
      <c r="B28" s="11"/>
      <c r="C28" s="10"/>
      <c r="D28" s="10"/>
      <c r="E28" s="10"/>
      <c r="F28" s="12">
        <v>1</v>
      </c>
      <c r="G28" s="55">
        <v>3.6</v>
      </c>
      <c r="H28" s="13">
        <v>160</v>
      </c>
      <c r="I28" s="14">
        <f>F28*H28</f>
        <v>160</v>
      </c>
      <c r="J28" s="50">
        <f>F28*G28</f>
        <v>3.6</v>
      </c>
      <c r="K28" t="b">
        <v>0</v>
      </c>
      <c r="T28" s="39" t="s">
        <v>21</v>
      </c>
      <c r="U28" s="14">
        <f>R32*T32</f>
        <v>5020</v>
      </c>
      <c r="Y28" s="10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</row>
    <row r="29" spans="2:50" ht="5" customHeight="1" thickBot="1" x14ac:dyDescent="0.2">
      <c r="B29" s="11"/>
      <c r="C29" s="10"/>
      <c r="D29" s="10"/>
      <c r="E29" s="10"/>
      <c r="F29" s="12"/>
      <c r="G29" s="12"/>
      <c r="H29" s="13"/>
      <c r="I29" s="14"/>
      <c r="J29" s="50"/>
      <c r="T29" s="39"/>
      <c r="U29" s="14"/>
      <c r="V29" s="50"/>
      <c r="W29" s="50"/>
      <c r="Y29" s="10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</row>
    <row r="30" spans="2:50" ht="15" customHeight="1" x14ac:dyDescent="0.55000000000000004">
      <c r="B30" s="11"/>
      <c r="C30" s="10"/>
      <c r="D30" s="10"/>
      <c r="E30" s="10"/>
      <c r="F30" s="12">
        <v>1</v>
      </c>
      <c r="G30" s="55">
        <v>36.200000000000003</v>
      </c>
      <c r="H30" s="13">
        <v>1670</v>
      </c>
      <c r="I30" s="14">
        <f>F30*H30</f>
        <v>1670</v>
      </c>
      <c r="J30" s="50">
        <f>F30*G30</f>
        <v>36.200000000000003</v>
      </c>
      <c r="K30" t="b">
        <v>0</v>
      </c>
      <c r="N30" s="73" t="s">
        <v>16</v>
      </c>
      <c r="O30" s="74"/>
      <c r="P30" s="74"/>
      <c r="Q30" s="74"/>
      <c r="R30" s="49" t="s">
        <v>3</v>
      </c>
      <c r="S30" s="49" t="s">
        <v>25</v>
      </c>
      <c r="T30" s="44" t="s">
        <v>4</v>
      </c>
      <c r="U30" s="14"/>
      <c r="V30" s="50"/>
      <c r="W30" s="50"/>
      <c r="Y30" s="10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</row>
    <row r="31" spans="2:50" ht="5" customHeight="1" x14ac:dyDescent="0.55000000000000004">
      <c r="B31" s="11"/>
      <c r="C31" s="10"/>
      <c r="D31" s="10"/>
      <c r="E31" s="10"/>
      <c r="F31" s="12"/>
      <c r="G31" s="12"/>
      <c r="H31" s="13"/>
      <c r="I31" s="14"/>
      <c r="J31" s="50"/>
      <c r="N31" s="11"/>
      <c r="O31" s="10"/>
      <c r="P31" s="10"/>
      <c r="Q31" s="10"/>
      <c r="R31" s="10"/>
      <c r="S31" s="10"/>
      <c r="T31" s="15"/>
      <c r="U31" s="14"/>
      <c r="V31" s="50"/>
      <c r="W31" s="50"/>
      <c r="Y31" s="10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</row>
    <row r="32" spans="2:50" ht="15" customHeight="1" thickBot="1" x14ac:dyDescent="0.6">
      <c r="B32" s="17"/>
      <c r="C32" s="18"/>
      <c r="D32" s="18"/>
      <c r="E32" s="18"/>
      <c r="F32" s="19">
        <v>1</v>
      </c>
      <c r="G32" s="56">
        <v>26.5</v>
      </c>
      <c r="H32" s="22">
        <v>1220</v>
      </c>
      <c r="I32" s="14">
        <f>F32*H32</f>
        <v>1220</v>
      </c>
      <c r="J32" s="50">
        <f>F32*G32</f>
        <v>26.5</v>
      </c>
      <c r="K32" t="b">
        <v>0</v>
      </c>
      <c r="N32" s="17"/>
      <c r="O32" s="18"/>
      <c r="P32" s="18"/>
      <c r="Q32" s="18"/>
      <c r="R32" s="19">
        <v>1</v>
      </c>
      <c r="S32" s="56">
        <v>109.2</v>
      </c>
      <c r="T32" s="22">
        <v>5020</v>
      </c>
      <c r="U32" s="14"/>
      <c r="V32" s="50"/>
      <c r="W32" s="50"/>
      <c r="Y32" s="10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</row>
    <row r="33" spans="2:50" ht="10" customHeight="1" x14ac:dyDescent="0.55000000000000004">
      <c r="B33" s="10"/>
      <c r="F33" s="23"/>
      <c r="G33" s="23"/>
      <c r="H33" s="23"/>
      <c r="I33" s="14"/>
      <c r="J33" s="50"/>
      <c r="W33" s="50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</row>
    <row r="34" spans="2:50" ht="15" customHeight="1" thickBot="1" x14ac:dyDescent="0.2">
      <c r="B34" s="38" t="s">
        <v>13</v>
      </c>
      <c r="F34" s="23"/>
      <c r="G34" s="23"/>
      <c r="H34" s="39" t="s">
        <v>21</v>
      </c>
      <c r="I34" s="14"/>
      <c r="J34" s="50"/>
      <c r="N34" t="s">
        <v>34</v>
      </c>
      <c r="T34" s="39" t="s">
        <v>21</v>
      </c>
      <c r="W34" s="50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</row>
    <row r="35" spans="2:50" ht="15" customHeight="1" x14ac:dyDescent="0.55000000000000004">
      <c r="B35" s="73" t="s">
        <v>16</v>
      </c>
      <c r="C35" s="74"/>
      <c r="D35" s="74"/>
      <c r="E35" s="74"/>
      <c r="F35" s="49" t="s">
        <v>3</v>
      </c>
      <c r="G35" s="49" t="s">
        <v>25</v>
      </c>
      <c r="H35" s="44" t="s">
        <v>4</v>
      </c>
      <c r="I35" s="14"/>
      <c r="J35" s="50"/>
      <c r="N35" s="73" t="s">
        <v>16</v>
      </c>
      <c r="O35" s="74"/>
      <c r="P35" s="74"/>
      <c r="Q35" s="74"/>
      <c r="R35" s="49" t="s">
        <v>3</v>
      </c>
      <c r="S35" s="49" t="s">
        <v>25</v>
      </c>
      <c r="T35" s="44" t="s">
        <v>4</v>
      </c>
      <c r="U35" s="14"/>
      <c r="V35" s="50"/>
      <c r="W35" s="50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</row>
    <row r="36" spans="2:50" ht="15" customHeight="1" x14ac:dyDescent="0.55000000000000004">
      <c r="B36" s="11"/>
      <c r="C36" s="10"/>
      <c r="D36" s="10"/>
      <c r="E36" s="10"/>
      <c r="F36" s="12">
        <v>1</v>
      </c>
      <c r="G36" s="57">
        <v>29</v>
      </c>
      <c r="H36" s="13">
        <v>3300</v>
      </c>
      <c r="I36">
        <f>F36*H36</f>
        <v>3300</v>
      </c>
      <c r="J36">
        <f>F36*G36</f>
        <v>29</v>
      </c>
      <c r="K36" t="b">
        <v>0</v>
      </c>
      <c r="N36" s="11"/>
      <c r="O36" s="10"/>
      <c r="P36" s="10"/>
      <c r="Q36" s="10"/>
      <c r="R36" s="12">
        <v>1</v>
      </c>
      <c r="S36" s="55">
        <v>28.7</v>
      </c>
      <c r="T36" s="13">
        <v>1320</v>
      </c>
      <c r="U36" s="14">
        <f>R36*T36</f>
        <v>1320</v>
      </c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</row>
    <row r="37" spans="2:50" ht="5" customHeight="1" x14ac:dyDescent="0.55000000000000004">
      <c r="B37" s="11"/>
      <c r="C37" s="10"/>
      <c r="D37" s="10"/>
      <c r="E37" s="10"/>
      <c r="F37" s="12"/>
      <c r="G37" s="12"/>
      <c r="H37" s="13"/>
      <c r="N37" s="11"/>
      <c r="O37" s="10"/>
      <c r="P37" s="10"/>
      <c r="Q37" s="10"/>
      <c r="R37" s="12"/>
      <c r="S37" s="12"/>
      <c r="T37" s="13"/>
      <c r="U37" s="14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</row>
    <row r="38" spans="2:50" ht="15" customHeight="1" thickBot="1" x14ac:dyDescent="0.6">
      <c r="B38" s="17"/>
      <c r="C38" s="18"/>
      <c r="D38" s="18"/>
      <c r="E38" s="18"/>
      <c r="F38" s="19">
        <v>1</v>
      </c>
      <c r="G38" s="58">
        <v>87</v>
      </c>
      <c r="H38" s="22">
        <v>6880</v>
      </c>
      <c r="I38" s="14">
        <f>F38*H38</f>
        <v>6880</v>
      </c>
      <c r="J38" s="50">
        <f>F38*G38</f>
        <v>87</v>
      </c>
      <c r="K38" t="b">
        <v>0</v>
      </c>
      <c r="N38" s="17"/>
      <c r="O38" s="18"/>
      <c r="P38" s="18"/>
      <c r="Q38" s="18"/>
      <c r="R38" s="19">
        <v>1</v>
      </c>
      <c r="S38" s="58">
        <v>19.100000000000001</v>
      </c>
      <c r="T38" s="22">
        <v>880</v>
      </c>
      <c r="U38" s="14">
        <f>R38*T38</f>
        <v>880</v>
      </c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</row>
    <row r="39" spans="2:50" ht="10" customHeight="1" x14ac:dyDescent="0.55000000000000004">
      <c r="N39" s="10"/>
      <c r="O39" s="10"/>
      <c r="P39" s="10"/>
      <c r="Q39" s="10"/>
      <c r="R39" s="10"/>
      <c r="S39" s="10"/>
      <c r="T39" s="10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</row>
    <row r="40" spans="2:50" ht="15" customHeight="1" thickBot="1" x14ac:dyDescent="0.2">
      <c r="B40" s="38" t="s">
        <v>10</v>
      </c>
      <c r="F40" s="23"/>
      <c r="G40" s="23"/>
      <c r="H40" s="39" t="s">
        <v>21</v>
      </c>
      <c r="O40" s="78" t="s">
        <v>1</v>
      </c>
      <c r="P40" s="78"/>
      <c r="Q40" s="78"/>
      <c r="R40" s="78"/>
      <c r="S40" s="7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</row>
    <row r="41" spans="2:50" ht="15.5" customHeight="1" thickTop="1" x14ac:dyDescent="0.55000000000000004">
      <c r="B41" s="73" t="s">
        <v>16</v>
      </c>
      <c r="C41" s="74"/>
      <c r="D41" s="74"/>
      <c r="E41" s="74"/>
      <c r="F41" s="49" t="s">
        <v>3</v>
      </c>
      <c r="G41" s="49" t="s">
        <v>25</v>
      </c>
      <c r="H41" s="44" t="s">
        <v>4</v>
      </c>
      <c r="I41" s="14"/>
      <c r="J41" s="50"/>
      <c r="M41" s="61"/>
      <c r="N41" s="60"/>
      <c r="O41" s="78"/>
      <c r="P41" s="78"/>
      <c r="Q41" s="78"/>
      <c r="R41" s="78"/>
      <c r="S41" s="78"/>
      <c r="T41" s="63"/>
      <c r="U41" s="64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</row>
    <row r="42" spans="2:50" ht="15" customHeight="1" thickBot="1" x14ac:dyDescent="0.2">
      <c r="B42" s="17"/>
      <c r="C42" s="18"/>
      <c r="D42" s="18"/>
      <c r="E42" s="18"/>
      <c r="F42" s="19">
        <v>1</v>
      </c>
      <c r="G42" s="56">
        <v>63.1</v>
      </c>
      <c r="H42" s="22">
        <v>2900</v>
      </c>
      <c r="I42" s="14">
        <f>F42*H42</f>
        <v>2900</v>
      </c>
      <c r="J42" s="50">
        <f>F42*G42</f>
        <v>63.1</v>
      </c>
      <c r="K42" t="b">
        <v>0</v>
      </c>
      <c r="M42" s="62"/>
      <c r="N42" s="38" t="s">
        <v>2</v>
      </c>
      <c r="R42" s="9"/>
      <c r="S42" s="8"/>
      <c r="T42" s="39" t="s">
        <v>21</v>
      </c>
      <c r="U42" s="65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</row>
    <row r="43" spans="2:50" ht="10" customHeight="1" x14ac:dyDescent="0.55000000000000004">
      <c r="I43" s="14"/>
      <c r="J43" s="50"/>
      <c r="M43" s="62"/>
      <c r="N43" s="73" t="s">
        <v>16</v>
      </c>
      <c r="O43" s="74"/>
      <c r="P43" s="74"/>
      <c r="Q43" s="74"/>
      <c r="R43" s="49" t="s">
        <v>3</v>
      </c>
      <c r="S43" s="49" t="s">
        <v>25</v>
      </c>
      <c r="T43" s="44" t="s">
        <v>4</v>
      </c>
      <c r="U43" s="65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</row>
    <row r="44" spans="2:50" ht="15" customHeight="1" thickBot="1" x14ac:dyDescent="0.2">
      <c r="B44" s="38" t="s">
        <v>11</v>
      </c>
      <c r="F44" s="23"/>
      <c r="G44" s="23"/>
      <c r="H44" s="39" t="s">
        <v>21</v>
      </c>
      <c r="M44" s="62"/>
      <c r="N44" s="11"/>
      <c r="O44" s="10"/>
      <c r="P44" s="10"/>
      <c r="Q44" s="10"/>
      <c r="R44" s="12">
        <v>1</v>
      </c>
      <c r="S44" s="55">
        <v>49.3</v>
      </c>
      <c r="T44" s="13">
        <v>2270</v>
      </c>
      <c r="U44" s="65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</row>
    <row r="45" spans="2:50" ht="15.5" customHeight="1" x14ac:dyDescent="0.55000000000000004">
      <c r="B45" s="73" t="s">
        <v>16</v>
      </c>
      <c r="C45" s="74"/>
      <c r="D45" s="74"/>
      <c r="E45" s="74"/>
      <c r="F45" s="49" t="s">
        <v>3</v>
      </c>
      <c r="G45" s="49" t="s">
        <v>25</v>
      </c>
      <c r="H45" s="44" t="s">
        <v>4</v>
      </c>
      <c r="I45" s="14"/>
      <c r="J45" s="50"/>
      <c r="M45" s="62"/>
      <c r="N45" s="11"/>
      <c r="O45" s="10"/>
      <c r="P45" s="10"/>
      <c r="Q45" s="10"/>
      <c r="R45" s="16"/>
      <c r="S45" s="55"/>
      <c r="T45" s="13"/>
      <c r="U45" s="65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</row>
    <row r="46" spans="2:50" ht="15" customHeight="1" thickBot="1" x14ac:dyDescent="0.6">
      <c r="B46" s="17"/>
      <c r="C46" s="18"/>
      <c r="D46" s="18"/>
      <c r="E46" s="18"/>
      <c r="F46" s="19">
        <v>1</v>
      </c>
      <c r="G46" s="56">
        <v>5.4</v>
      </c>
      <c r="H46" s="22">
        <v>430</v>
      </c>
      <c r="I46" s="14">
        <f>F46*H46</f>
        <v>430</v>
      </c>
      <c r="J46" s="50">
        <f>F46*G46</f>
        <v>5.4</v>
      </c>
      <c r="K46" t="b">
        <v>0</v>
      </c>
      <c r="M46" s="62"/>
      <c r="N46" s="17"/>
      <c r="O46" s="18"/>
      <c r="P46" s="18"/>
      <c r="Q46" s="18"/>
      <c r="R46" s="19">
        <v>1</v>
      </c>
      <c r="S46" s="56">
        <v>52.8</v>
      </c>
      <c r="T46" s="22">
        <v>2430</v>
      </c>
      <c r="U46" s="65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</row>
    <row r="47" spans="2:50" ht="10" customHeight="1" x14ac:dyDescent="0.55000000000000004">
      <c r="I47" s="14"/>
      <c r="J47" s="50"/>
      <c r="M47" s="62"/>
      <c r="U47" s="65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</row>
    <row r="48" spans="2:50" ht="15" customHeight="1" thickBot="1" x14ac:dyDescent="0.2">
      <c r="B48" s="38" t="s">
        <v>12</v>
      </c>
      <c r="F48" s="23"/>
      <c r="G48" s="23"/>
      <c r="H48" s="39" t="s">
        <v>21</v>
      </c>
      <c r="M48" s="62"/>
      <c r="N48" s="40" t="s">
        <v>24</v>
      </c>
      <c r="U48" s="65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</row>
    <row r="49" spans="2:50" ht="15.5" customHeight="1" x14ac:dyDescent="0.55000000000000004">
      <c r="B49" s="73" t="s">
        <v>16</v>
      </c>
      <c r="C49" s="74"/>
      <c r="D49" s="74"/>
      <c r="E49" s="74"/>
      <c r="F49" s="49" t="s">
        <v>3</v>
      </c>
      <c r="G49" s="49" t="s">
        <v>25</v>
      </c>
      <c r="H49" s="44" t="s">
        <v>4</v>
      </c>
      <c r="I49" s="14"/>
      <c r="J49" s="50"/>
      <c r="M49" s="62"/>
      <c r="N49" s="40" t="s">
        <v>23</v>
      </c>
      <c r="U49" s="65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</row>
    <row r="50" spans="2:50" ht="15" customHeight="1" thickBot="1" x14ac:dyDescent="0.6">
      <c r="B50" s="17"/>
      <c r="C50" s="18"/>
      <c r="D50" s="18"/>
      <c r="E50" s="18"/>
      <c r="F50" s="19">
        <v>1</v>
      </c>
      <c r="G50" s="56">
        <v>26.9</v>
      </c>
      <c r="H50" s="22">
        <v>1240</v>
      </c>
      <c r="I50" s="14">
        <f>F50*H50</f>
        <v>1240</v>
      </c>
      <c r="J50" s="50">
        <f>F50*G50</f>
        <v>26.9</v>
      </c>
      <c r="K50" t="b">
        <v>0</v>
      </c>
      <c r="M50" s="62"/>
      <c r="U50" s="65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</row>
    <row r="51" spans="2:50" ht="15" customHeight="1" x14ac:dyDescent="0.55000000000000004">
      <c r="I51" s="14"/>
      <c r="J51" s="50"/>
      <c r="M51" s="62"/>
      <c r="N51" s="10"/>
      <c r="O51" s="10"/>
      <c r="P51" s="10"/>
      <c r="Q51" s="10"/>
      <c r="R51" s="10"/>
      <c r="S51" s="10"/>
      <c r="T51" s="10"/>
      <c r="U51" s="65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</row>
    <row r="52" spans="2:50" ht="15" customHeight="1" x14ac:dyDescent="0.55000000000000004">
      <c r="M52" s="62"/>
      <c r="U52" s="65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</row>
    <row r="53" spans="2:50" ht="10" customHeight="1" thickBot="1" x14ac:dyDescent="0.2">
      <c r="I53" s="14"/>
      <c r="J53" s="50"/>
      <c r="M53" s="66"/>
      <c r="N53" s="67"/>
      <c r="O53" s="67"/>
      <c r="P53" s="67"/>
      <c r="Q53" s="67"/>
      <c r="R53" s="67"/>
      <c r="S53" s="68" t="s">
        <v>19</v>
      </c>
      <c r="T53" s="67"/>
      <c r="U53" s="69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</row>
    <row r="54" spans="2:50" ht="10.5" customHeight="1" thickTop="1" x14ac:dyDescent="0.55000000000000004">
      <c r="G54" s="54">
        <f>D57/14</f>
        <v>0</v>
      </c>
      <c r="I54" s="14"/>
      <c r="J54" s="50"/>
      <c r="M54" s="70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</row>
    <row r="55" spans="2:50" ht="10.5" customHeight="1" x14ac:dyDescent="0.55000000000000004">
      <c r="M55" s="70"/>
      <c r="R55" s="53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</row>
    <row r="56" spans="2:50" ht="15" customHeight="1" x14ac:dyDescent="0.55000000000000004">
      <c r="B56" s="41"/>
      <c r="C56" s="45" t="s">
        <v>35</v>
      </c>
      <c r="D56" s="46"/>
      <c r="E56" s="45"/>
      <c r="F56" s="45"/>
      <c r="G56" s="45"/>
      <c r="H56" s="45"/>
      <c r="I56" s="45"/>
      <c r="J56" s="45"/>
      <c r="K56" s="45"/>
      <c r="L56" s="45"/>
      <c r="M56" s="45"/>
      <c r="N56" s="45"/>
      <c r="U56" s="41"/>
      <c r="V56" s="41"/>
      <c r="W56" s="41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</row>
    <row r="57" spans="2:50" ht="15.5" customHeight="1" x14ac:dyDescent="0.55000000000000004">
      <c r="B57" s="71"/>
      <c r="C57" s="52" t="s">
        <v>36</v>
      </c>
      <c r="D57" s="51">
        <f>SUMIF(K10:K69,TRUE,J10:J69)</f>
        <v>0</v>
      </c>
      <c r="E57" s="46" t="s">
        <v>27</v>
      </c>
      <c r="F57" s="75">
        <f ca="1">SUMIF(K10:L69,TRUE,I10:I69)</f>
        <v>0</v>
      </c>
      <c r="G57" s="75"/>
      <c r="H57" s="45" t="s">
        <v>14</v>
      </c>
      <c r="I57" s="71"/>
      <c r="J57" s="71"/>
      <c r="K57" s="71"/>
      <c r="L57" s="72"/>
      <c r="M57" s="72"/>
      <c r="N57" s="72"/>
      <c r="O57" s="71"/>
      <c r="P57" s="71"/>
      <c r="Q57" s="71"/>
      <c r="R57" s="71"/>
      <c r="S57" s="71"/>
      <c r="T57" s="71"/>
      <c r="U57" s="71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</row>
    <row r="58" spans="2:50" ht="3.5" customHeight="1" x14ac:dyDescent="0.55000000000000004">
      <c r="I58" s="14">
        <f>R10*T10</f>
        <v>1430</v>
      </c>
      <c r="J58" s="50">
        <f>R10*S10</f>
        <v>31.2</v>
      </c>
      <c r="K58" t="b">
        <v>0</v>
      </c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</row>
    <row r="59" spans="2:50" x14ac:dyDescent="0.55000000000000004">
      <c r="I59" s="14">
        <f>R12*T12</f>
        <v>1100</v>
      </c>
      <c r="J59" s="50">
        <f>R12*S12</f>
        <v>23.9</v>
      </c>
      <c r="K59" t="b">
        <v>0</v>
      </c>
    </row>
    <row r="60" spans="2:50" x14ac:dyDescent="0.55000000000000004">
      <c r="I60" s="14">
        <f>R14*T14</f>
        <v>860</v>
      </c>
      <c r="J60" s="50">
        <f>R14*S14</f>
        <v>18.8</v>
      </c>
      <c r="K60" t="b">
        <v>0</v>
      </c>
    </row>
    <row r="61" spans="2:50" x14ac:dyDescent="0.55000000000000004">
      <c r="I61" s="59">
        <f>R18*T18</f>
        <v>1470</v>
      </c>
      <c r="J61" s="50">
        <f>R18*S18</f>
        <v>18.600000000000001</v>
      </c>
      <c r="K61" t="b">
        <v>0</v>
      </c>
    </row>
    <row r="62" spans="2:50" x14ac:dyDescent="0.55000000000000004">
      <c r="I62" s="59">
        <f>R20*T20</f>
        <v>2380</v>
      </c>
      <c r="J62" s="50">
        <f>R20*S20</f>
        <v>31.1</v>
      </c>
      <c r="K62" t="b">
        <v>0</v>
      </c>
    </row>
    <row r="63" spans="2:50" x14ac:dyDescent="0.55000000000000004">
      <c r="I63" s="59">
        <f>R24*T24</f>
        <v>650</v>
      </c>
      <c r="J63" s="50">
        <f>R24*S24</f>
        <v>25.4</v>
      </c>
      <c r="K63" t="b">
        <v>0</v>
      </c>
    </row>
    <row r="64" spans="2:50" x14ac:dyDescent="0.55000000000000004">
      <c r="H64" s="50"/>
      <c r="I64" s="59">
        <f>R26*T26</f>
        <v>1130</v>
      </c>
      <c r="J64" s="50">
        <f>R26*S26</f>
        <v>41.9</v>
      </c>
      <c r="K64" t="b">
        <v>0</v>
      </c>
      <c r="N64" s="14"/>
      <c r="O64" s="50"/>
    </row>
    <row r="65" spans="9:15" x14ac:dyDescent="0.55000000000000004">
      <c r="I65" s="59">
        <f>R32*T32</f>
        <v>5020</v>
      </c>
      <c r="J65" s="50">
        <f>R32*S32</f>
        <v>109.2</v>
      </c>
      <c r="K65" t="b">
        <v>0</v>
      </c>
    </row>
    <row r="66" spans="9:15" x14ac:dyDescent="0.55000000000000004">
      <c r="I66" s="59">
        <f>R36*T36</f>
        <v>1320</v>
      </c>
      <c r="J66" s="50">
        <f>R36*S36</f>
        <v>28.7</v>
      </c>
      <c r="K66" t="b">
        <v>0</v>
      </c>
      <c r="N66" s="14"/>
      <c r="O66" s="50"/>
    </row>
    <row r="67" spans="9:15" x14ac:dyDescent="0.55000000000000004">
      <c r="I67" s="59">
        <f>R38*T38</f>
        <v>880</v>
      </c>
      <c r="J67" s="50">
        <f>R38*S38</f>
        <v>19.100000000000001</v>
      </c>
      <c r="K67" t="b">
        <v>0</v>
      </c>
      <c r="N67" s="14"/>
      <c r="O67" s="50"/>
    </row>
    <row r="68" spans="9:15" x14ac:dyDescent="0.55000000000000004">
      <c r="I68">
        <f>R44*T44</f>
        <v>2270</v>
      </c>
      <c r="J68">
        <f>R44*S44</f>
        <v>49.3</v>
      </c>
      <c r="K68" t="b">
        <v>0</v>
      </c>
      <c r="N68" s="14"/>
      <c r="O68" s="50"/>
    </row>
    <row r="69" spans="9:15" x14ac:dyDescent="0.55000000000000004">
      <c r="I69">
        <f>R46*T46</f>
        <v>2430</v>
      </c>
      <c r="J69">
        <f>R46*S46</f>
        <v>52.8</v>
      </c>
      <c r="K69" t="b">
        <v>0</v>
      </c>
    </row>
  </sheetData>
  <mergeCells count="20">
    <mergeCell ref="B17:E17"/>
    <mergeCell ref="B23:E23"/>
    <mergeCell ref="N30:Q30"/>
    <mergeCell ref="N35:Q35"/>
    <mergeCell ref="A1:U1"/>
    <mergeCell ref="B9:E9"/>
    <mergeCell ref="N9:Q9"/>
    <mergeCell ref="N17:Q17"/>
    <mergeCell ref="N23:Q23"/>
    <mergeCell ref="B6:V6"/>
    <mergeCell ref="N43:Q43"/>
    <mergeCell ref="AA25:AD25"/>
    <mergeCell ref="AI25:AL25"/>
    <mergeCell ref="AQ25:AT25"/>
    <mergeCell ref="O40:S41"/>
    <mergeCell ref="B41:E41"/>
    <mergeCell ref="B45:E45"/>
    <mergeCell ref="B49:E49"/>
    <mergeCell ref="B35:E35"/>
    <mergeCell ref="F57:G57"/>
  </mergeCells>
  <phoneticPr fontId="2"/>
  <dataValidations disablePrompts="1" count="1">
    <dataValidation type="list" allowBlank="1" showInputMessage="1" showErrorMessage="1" sqref="F10 R36 R38 R32 R26 R24 F38 R20 R18 R46 R44 F36 F50 F46 F42 F32 F30 F28 F26 F24 F20 F18 R14 R12 R10 F14 F12">
      <formula1>$Y$10:$Y$14</formula1>
    </dataValidation>
  </dataValidations>
  <printOptions horizontalCentered="1" verticalCentered="1"/>
  <pageMargins left="0.25" right="0.25" top="0.75" bottom="0.75" header="0.3" footer="0.3"/>
  <pageSetup paperSize="9" scale="9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0</xdr:colOff>
                    <xdr:row>9</xdr:row>
                    <xdr:rowOff>0</xdr:rowOff>
                  </from>
                  <to>
                    <xdr:col>5</xdr:col>
                    <xdr:colOff>19050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11</xdr:row>
                    <xdr:rowOff>0</xdr:rowOff>
                  </from>
                  <to>
                    <xdr:col>5</xdr:col>
                    <xdr:colOff>19050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</xdr:col>
                    <xdr:colOff>0</xdr:colOff>
                    <xdr:row>13</xdr:row>
                    <xdr:rowOff>0</xdr:rowOff>
                  </from>
                  <to>
                    <xdr:col>5</xdr:col>
                    <xdr:colOff>19050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13</xdr:col>
                    <xdr:colOff>0</xdr:colOff>
                    <xdr:row>9</xdr:row>
                    <xdr:rowOff>0</xdr:rowOff>
                  </from>
                  <to>
                    <xdr:col>16</xdr:col>
                    <xdr:colOff>152400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13</xdr:col>
                    <xdr:colOff>0</xdr:colOff>
                    <xdr:row>11</xdr:row>
                    <xdr:rowOff>0</xdr:rowOff>
                  </from>
                  <to>
                    <xdr:col>16</xdr:col>
                    <xdr:colOff>152400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13</xdr:col>
                    <xdr:colOff>0</xdr:colOff>
                    <xdr:row>13</xdr:row>
                    <xdr:rowOff>0</xdr:rowOff>
                  </from>
                  <to>
                    <xdr:col>17</xdr:col>
                    <xdr:colOff>139700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1</xdr:col>
                    <xdr:colOff>0</xdr:colOff>
                    <xdr:row>17</xdr:row>
                    <xdr:rowOff>0</xdr:rowOff>
                  </from>
                  <to>
                    <xdr:col>4</xdr:col>
                    <xdr:colOff>101600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1</xdr:col>
                    <xdr:colOff>0</xdr:colOff>
                    <xdr:row>19</xdr:row>
                    <xdr:rowOff>0</xdr:rowOff>
                  </from>
                  <to>
                    <xdr:col>4</xdr:col>
                    <xdr:colOff>196850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1</xdr:col>
                    <xdr:colOff>0</xdr:colOff>
                    <xdr:row>23</xdr:row>
                    <xdr:rowOff>0</xdr:rowOff>
                  </from>
                  <to>
                    <xdr:col>4</xdr:col>
                    <xdr:colOff>101600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1</xdr:col>
                    <xdr:colOff>0</xdr:colOff>
                    <xdr:row>25</xdr:row>
                    <xdr:rowOff>0</xdr:rowOff>
                  </from>
                  <to>
                    <xdr:col>3</xdr:col>
                    <xdr:colOff>552450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1</xdr:col>
                    <xdr:colOff>0</xdr:colOff>
                    <xdr:row>27</xdr:row>
                    <xdr:rowOff>0</xdr:rowOff>
                  </from>
                  <to>
                    <xdr:col>4</xdr:col>
                    <xdr:colOff>31750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1</xdr:col>
                    <xdr:colOff>0</xdr:colOff>
                    <xdr:row>29</xdr:row>
                    <xdr:rowOff>0</xdr:rowOff>
                  </from>
                  <to>
                    <xdr:col>4</xdr:col>
                    <xdr:colOff>241300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1</xdr:col>
                    <xdr:colOff>0</xdr:colOff>
                    <xdr:row>31</xdr:row>
                    <xdr:rowOff>0</xdr:rowOff>
                  </from>
                  <to>
                    <xdr:col>4</xdr:col>
                    <xdr:colOff>101600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1</xdr:col>
                    <xdr:colOff>0</xdr:colOff>
                    <xdr:row>45</xdr:row>
                    <xdr:rowOff>0</xdr:rowOff>
                  </from>
                  <to>
                    <xdr:col>4</xdr:col>
                    <xdr:colOff>419100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1</xdr:col>
                    <xdr:colOff>0</xdr:colOff>
                    <xdr:row>49</xdr:row>
                    <xdr:rowOff>0</xdr:rowOff>
                  </from>
                  <to>
                    <xdr:col>4</xdr:col>
                    <xdr:colOff>101600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1</xdr:col>
                    <xdr:colOff>0</xdr:colOff>
                    <xdr:row>35</xdr:row>
                    <xdr:rowOff>0</xdr:rowOff>
                  </from>
                  <to>
                    <xdr:col>4</xdr:col>
                    <xdr:colOff>133350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1</xdr:col>
                    <xdr:colOff>0</xdr:colOff>
                    <xdr:row>37</xdr:row>
                    <xdr:rowOff>0</xdr:rowOff>
                  </from>
                  <to>
                    <xdr:col>4</xdr:col>
                    <xdr:colOff>101600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13</xdr:col>
                    <xdr:colOff>0</xdr:colOff>
                    <xdr:row>43</xdr:row>
                    <xdr:rowOff>0</xdr:rowOff>
                  </from>
                  <to>
                    <xdr:col>17</xdr:col>
                    <xdr:colOff>95250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13</xdr:col>
                    <xdr:colOff>0</xdr:colOff>
                    <xdr:row>45</xdr:row>
                    <xdr:rowOff>0</xdr:rowOff>
                  </from>
                  <to>
                    <xdr:col>17</xdr:col>
                    <xdr:colOff>44450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1</xdr:col>
                    <xdr:colOff>0</xdr:colOff>
                    <xdr:row>41</xdr:row>
                    <xdr:rowOff>0</xdr:rowOff>
                  </from>
                  <to>
                    <xdr:col>4</xdr:col>
                    <xdr:colOff>190500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4" name="Check Box 25">
              <controlPr defaultSize="0" autoFill="0" autoLine="0" autoPict="0">
                <anchor moveWithCells="1">
                  <from>
                    <xdr:col>13</xdr:col>
                    <xdr:colOff>0</xdr:colOff>
                    <xdr:row>17</xdr:row>
                    <xdr:rowOff>0</xdr:rowOff>
                  </from>
                  <to>
                    <xdr:col>16</xdr:col>
                    <xdr:colOff>158750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5" name="Check Box 26">
              <controlPr defaultSize="0" autoFill="0" autoLine="0" autoPict="0">
                <anchor moveWithCells="1">
                  <from>
                    <xdr:col>13</xdr:col>
                    <xdr:colOff>0</xdr:colOff>
                    <xdr:row>19</xdr:row>
                    <xdr:rowOff>0</xdr:rowOff>
                  </from>
                  <to>
                    <xdr:col>16</xdr:col>
                    <xdr:colOff>158750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26" name="Check Box 34">
              <controlPr defaultSize="0" autoFill="0" autoLine="0" autoPict="0">
                <anchor moveWithCells="1">
                  <from>
                    <xdr:col>13</xdr:col>
                    <xdr:colOff>0</xdr:colOff>
                    <xdr:row>23</xdr:row>
                    <xdr:rowOff>0</xdr:rowOff>
                  </from>
                  <to>
                    <xdr:col>16</xdr:col>
                    <xdr:colOff>158750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27" name="Check Box 35">
              <controlPr defaultSize="0" autoFill="0" autoLine="0" autoPict="0">
                <anchor moveWithCells="1">
                  <from>
                    <xdr:col>13</xdr:col>
                    <xdr:colOff>0</xdr:colOff>
                    <xdr:row>25</xdr:row>
                    <xdr:rowOff>0</xdr:rowOff>
                  </from>
                  <to>
                    <xdr:col>16</xdr:col>
                    <xdr:colOff>158750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28" name="Check Box 36">
              <controlPr defaultSize="0" autoFill="0" autoLine="0" autoPict="0">
                <anchor moveWithCells="1">
                  <from>
                    <xdr:col>13</xdr:col>
                    <xdr:colOff>0</xdr:colOff>
                    <xdr:row>31</xdr:row>
                    <xdr:rowOff>0</xdr:rowOff>
                  </from>
                  <to>
                    <xdr:col>17</xdr:col>
                    <xdr:colOff>12700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29" name="Check Box 38">
              <controlPr defaultSize="0" autoFill="0" autoLine="0" autoPict="0">
                <anchor moveWithCells="1">
                  <from>
                    <xdr:col>13</xdr:col>
                    <xdr:colOff>0</xdr:colOff>
                    <xdr:row>34</xdr:row>
                    <xdr:rowOff>190500</xdr:rowOff>
                  </from>
                  <to>
                    <xdr:col>17</xdr:col>
                    <xdr:colOff>25400</xdr:colOff>
                    <xdr:row>36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30" name="Check Box 39">
              <controlPr defaultSize="0" autoFill="0" autoLine="0" autoPict="0">
                <anchor moveWithCells="1">
                  <from>
                    <xdr:col>13</xdr:col>
                    <xdr:colOff>0</xdr:colOff>
                    <xdr:row>36</xdr:row>
                    <xdr:rowOff>63500</xdr:rowOff>
                  </from>
                  <to>
                    <xdr:col>17</xdr:col>
                    <xdr:colOff>120650</xdr:colOff>
                    <xdr:row>37</xdr:row>
                    <xdr:rowOff>184150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W70"/>
  <sheetViews>
    <sheetView showGridLines="0" view="pageBreakPreview" topLeftCell="A10" zoomScale="70" zoomScaleNormal="37" zoomScaleSheetLayoutView="70" workbookViewId="0">
      <selection activeCell="G71" sqref="G71"/>
    </sheetView>
  </sheetViews>
  <sheetFormatPr defaultRowHeight="18" x14ac:dyDescent="0.55000000000000004"/>
  <cols>
    <col min="1" max="1" width="0.83203125" customWidth="1"/>
    <col min="2" max="2" width="2.5" customWidth="1"/>
    <col min="5" max="5" width="6.08203125" customWidth="1"/>
    <col min="6" max="6" width="3.9140625" bestFit="1" customWidth="1"/>
    <col min="7" max="7" width="6.6640625" customWidth="1"/>
    <col min="8" max="8" width="6.5" customWidth="1"/>
    <col min="9" max="10" width="6.4140625" hidden="1" customWidth="1"/>
    <col min="11" max="11" width="6.83203125" hidden="1" customWidth="1"/>
    <col min="12" max="13" width="1.9140625" customWidth="1"/>
    <col min="14" max="14" width="2.5" customWidth="1"/>
    <col min="16" max="16" width="8" customWidth="1"/>
    <col min="17" max="17" width="5" customWidth="1"/>
    <col min="18" max="18" width="4.5" customWidth="1"/>
    <col min="19" max="19" width="8" bestFit="1" customWidth="1"/>
    <col min="20" max="20" width="7.33203125" customWidth="1"/>
    <col min="21" max="21" width="0.83203125" customWidth="1"/>
    <col min="22" max="22" width="3.08203125" customWidth="1"/>
    <col min="23" max="23" width="4.6640625" customWidth="1"/>
    <col min="24" max="24" width="4.6640625" hidden="1" customWidth="1"/>
    <col min="25" max="25" width="4.6640625" customWidth="1"/>
    <col min="26" max="26" width="2.5" customWidth="1"/>
    <col min="27" max="28" width="8" customWidth="1"/>
    <col min="29" max="29" width="5" customWidth="1"/>
    <col min="30" max="30" width="4.5" customWidth="1"/>
    <col min="31" max="31" width="8" customWidth="1"/>
    <col min="32" max="32" width="4.6640625" customWidth="1"/>
    <col min="34" max="34" width="2.5" customWidth="1"/>
    <col min="37" max="37" width="5" customWidth="1"/>
    <col min="38" max="38" width="4.5" customWidth="1"/>
    <col min="40" max="40" width="4.6640625" customWidth="1"/>
    <col min="42" max="42" width="2.5" customWidth="1"/>
    <col min="45" max="45" width="5.08203125" customWidth="1"/>
    <col min="46" max="46" width="4.4140625" customWidth="1"/>
    <col min="48" max="48" width="4.58203125" customWidth="1"/>
  </cols>
  <sheetData>
    <row r="1" spans="1:49" ht="17" customHeight="1" x14ac:dyDescent="0.55000000000000004">
      <c r="A1" s="79" t="s">
        <v>18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</row>
    <row r="2" spans="1:49" ht="11" customHeight="1" x14ac:dyDescent="0.55000000000000004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49" ht="14" customHeight="1" x14ac:dyDescent="0.55000000000000004">
      <c r="A3" s="1"/>
      <c r="B3" s="37" t="s">
        <v>30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49" ht="14" customHeight="1" x14ac:dyDescent="0.55000000000000004">
      <c r="A4" s="1"/>
      <c r="B4" s="37" t="s">
        <v>29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49" ht="10.5" customHeight="1" x14ac:dyDescent="0.55000000000000004"/>
    <row r="6" spans="1:49" ht="12.5" customHeight="1" x14ac:dyDescent="0.55000000000000004">
      <c r="B6" s="78" t="s">
        <v>0</v>
      </c>
      <c r="C6" s="78"/>
      <c r="D6" s="78"/>
      <c r="E6" s="78"/>
      <c r="F6" s="78"/>
      <c r="G6" s="78"/>
      <c r="H6" s="78"/>
      <c r="I6" s="3"/>
      <c r="J6" s="3"/>
      <c r="N6" s="78" t="s">
        <v>1</v>
      </c>
      <c r="O6" s="78"/>
      <c r="P6" s="78"/>
      <c r="Q6" s="78"/>
      <c r="R6" s="78"/>
      <c r="S6" s="78"/>
      <c r="T6" s="78"/>
    </row>
    <row r="7" spans="1:49" ht="2" customHeight="1" x14ac:dyDescent="0.55000000000000004">
      <c r="B7" s="4"/>
      <c r="N7" s="4"/>
    </row>
    <row r="8" spans="1:49" ht="14.5" customHeight="1" thickBot="1" x14ac:dyDescent="0.2">
      <c r="B8" s="38" t="s">
        <v>2</v>
      </c>
      <c r="C8" s="5"/>
      <c r="E8" s="6"/>
      <c r="F8" s="7"/>
      <c r="G8" s="7"/>
      <c r="H8" s="39" t="s">
        <v>20</v>
      </c>
      <c r="I8" s="8"/>
      <c r="J8" s="8"/>
      <c r="N8" s="38" t="s">
        <v>2</v>
      </c>
      <c r="R8" s="9"/>
      <c r="S8" s="8"/>
      <c r="T8" s="39" t="s">
        <v>21</v>
      </c>
    </row>
    <row r="9" spans="1:49" ht="15" customHeight="1" x14ac:dyDescent="0.55000000000000004">
      <c r="B9" s="73" t="s">
        <v>16</v>
      </c>
      <c r="C9" s="74"/>
      <c r="D9" s="74"/>
      <c r="E9" s="74"/>
      <c r="F9" s="48" t="s">
        <v>3</v>
      </c>
      <c r="G9" s="48" t="s">
        <v>25</v>
      </c>
      <c r="H9" s="44" t="s">
        <v>4</v>
      </c>
      <c r="N9" s="73" t="s">
        <v>16</v>
      </c>
      <c r="O9" s="74"/>
      <c r="P9" s="74"/>
      <c r="Q9" s="74"/>
      <c r="R9" s="48" t="s">
        <v>3</v>
      </c>
      <c r="S9" s="48" t="s">
        <v>25</v>
      </c>
      <c r="T9" s="44" t="s">
        <v>26</v>
      </c>
      <c r="U9" s="10"/>
    </row>
    <row r="10" spans="1:49" ht="15" customHeight="1" x14ac:dyDescent="0.55000000000000004">
      <c r="B10" s="11"/>
      <c r="C10" s="10"/>
      <c r="D10" s="10"/>
      <c r="E10" s="10"/>
      <c r="F10" s="12">
        <v>1</v>
      </c>
      <c r="G10" s="55">
        <v>11.6</v>
      </c>
      <c r="H10" s="13">
        <v>530</v>
      </c>
      <c r="I10" s="14">
        <f>$F$10*H10</f>
        <v>530</v>
      </c>
      <c r="J10" s="50">
        <f>F10*G10</f>
        <v>11.6</v>
      </c>
      <c r="K10" t="b">
        <v>0</v>
      </c>
      <c r="N10" s="11"/>
      <c r="O10" s="10"/>
      <c r="P10" s="10"/>
      <c r="Q10" s="10"/>
      <c r="R10" s="12">
        <v>1</v>
      </c>
      <c r="S10" s="55">
        <v>49.3</v>
      </c>
      <c r="T10" s="13">
        <v>2270</v>
      </c>
      <c r="U10" s="10"/>
      <c r="X10">
        <v>1</v>
      </c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</row>
    <row r="11" spans="1:49" ht="5" customHeight="1" x14ac:dyDescent="0.55000000000000004">
      <c r="B11" s="11"/>
      <c r="C11" s="10"/>
      <c r="D11" s="10"/>
      <c r="E11" s="10"/>
      <c r="F11" s="12"/>
      <c r="G11" s="12"/>
      <c r="H11" s="13"/>
      <c r="I11" s="14"/>
      <c r="J11" s="50"/>
      <c r="N11" s="11"/>
      <c r="O11" s="10"/>
      <c r="P11" s="10"/>
      <c r="Q11" s="10"/>
      <c r="R11" s="16"/>
      <c r="S11" s="55"/>
      <c r="T11" s="13"/>
      <c r="U11" s="10"/>
      <c r="X11">
        <v>2</v>
      </c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</row>
    <row r="12" spans="1:49" ht="15" customHeight="1" thickBot="1" x14ac:dyDescent="0.6">
      <c r="B12" s="11"/>
      <c r="C12" s="10"/>
      <c r="D12" s="10"/>
      <c r="E12" s="10"/>
      <c r="F12" s="12">
        <v>1</v>
      </c>
      <c r="G12" s="55">
        <v>2.6</v>
      </c>
      <c r="H12" s="13">
        <v>120</v>
      </c>
      <c r="I12" s="14">
        <f t="shared" ref="I12" si="0">F12*H12</f>
        <v>120</v>
      </c>
      <c r="J12" s="50">
        <f t="shared" ref="J12:J63" si="1">F12*G12</f>
        <v>2.6</v>
      </c>
      <c r="K12" t="b">
        <v>0</v>
      </c>
      <c r="N12" s="17"/>
      <c r="O12" s="18"/>
      <c r="P12" s="18"/>
      <c r="Q12" s="18"/>
      <c r="R12" s="19">
        <v>1</v>
      </c>
      <c r="S12" s="56">
        <v>52.8</v>
      </c>
      <c r="T12" s="22">
        <v>2430</v>
      </c>
      <c r="U12" s="10"/>
      <c r="X12">
        <v>3</v>
      </c>
      <c r="Y12" s="28"/>
      <c r="Z12" s="42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</row>
    <row r="13" spans="1:49" ht="5" customHeight="1" x14ac:dyDescent="0.55000000000000004">
      <c r="B13" s="11"/>
      <c r="C13" s="10"/>
      <c r="D13" s="10"/>
      <c r="E13" s="10"/>
      <c r="F13" s="12"/>
      <c r="G13" s="12"/>
      <c r="H13" s="13"/>
      <c r="I13" s="14"/>
      <c r="J13" s="50"/>
      <c r="N13" s="10"/>
      <c r="O13" s="10"/>
      <c r="P13" s="10"/>
      <c r="Q13" s="10"/>
      <c r="R13" s="10"/>
      <c r="S13" s="10"/>
      <c r="T13" s="10"/>
      <c r="U13" s="10"/>
      <c r="X13">
        <v>4</v>
      </c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</row>
    <row r="14" spans="1:49" ht="15" customHeight="1" thickBot="1" x14ac:dyDescent="0.6">
      <c r="B14" s="17"/>
      <c r="C14" s="18"/>
      <c r="D14" s="18"/>
      <c r="E14" s="18"/>
      <c r="F14" s="19">
        <v>1</v>
      </c>
      <c r="G14" s="56">
        <v>1.9</v>
      </c>
      <c r="H14" s="22">
        <v>90</v>
      </c>
      <c r="I14" s="14">
        <f t="shared" ref="I14" si="2">F14*H14</f>
        <v>90</v>
      </c>
      <c r="J14" s="50">
        <f>F14*G14</f>
        <v>1.9</v>
      </c>
      <c r="K14" t="b">
        <v>0</v>
      </c>
      <c r="N14" s="21"/>
      <c r="O14" s="10"/>
      <c r="P14" s="10"/>
      <c r="Q14" s="10"/>
      <c r="R14" s="10"/>
      <c r="S14" s="10"/>
      <c r="T14" s="10"/>
      <c r="U14" s="10"/>
      <c r="X14">
        <v>5</v>
      </c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</row>
    <row r="15" spans="1:49" ht="10" customHeight="1" thickBot="1" x14ac:dyDescent="0.2">
      <c r="B15" s="10"/>
      <c r="F15" s="23"/>
      <c r="G15" s="23"/>
      <c r="H15" s="23"/>
      <c r="I15" s="14"/>
      <c r="J15" s="50"/>
      <c r="N15" s="38" t="s">
        <v>17</v>
      </c>
      <c r="O15" s="10"/>
      <c r="P15" s="10"/>
      <c r="Q15" s="10"/>
      <c r="R15" s="10"/>
      <c r="S15" s="10"/>
      <c r="T15" s="39" t="s">
        <v>22</v>
      </c>
      <c r="U15" s="10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</row>
    <row r="16" spans="1:49" ht="15" customHeight="1" thickBot="1" x14ac:dyDescent="0.2">
      <c r="B16" s="38" t="s">
        <v>5</v>
      </c>
      <c r="F16" s="23"/>
      <c r="G16" s="23"/>
      <c r="H16" s="39" t="s">
        <v>21</v>
      </c>
      <c r="I16" s="14"/>
      <c r="J16" s="50"/>
      <c r="N16" s="24"/>
      <c r="O16" s="25"/>
      <c r="P16" s="25"/>
      <c r="Q16" s="25"/>
      <c r="R16" s="25"/>
      <c r="S16" s="25"/>
      <c r="T16" s="26"/>
      <c r="U16" s="10"/>
      <c r="X16" s="10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</row>
    <row r="17" spans="2:49" ht="15" customHeight="1" x14ac:dyDescent="0.55000000000000004">
      <c r="B17" s="73" t="s">
        <v>16</v>
      </c>
      <c r="C17" s="74"/>
      <c r="D17" s="74"/>
      <c r="E17" s="74"/>
      <c r="F17" s="48" t="s">
        <v>3</v>
      </c>
      <c r="G17" s="48" t="s">
        <v>25</v>
      </c>
      <c r="H17" s="44" t="s">
        <v>4</v>
      </c>
      <c r="I17" s="14"/>
      <c r="J17" s="50"/>
      <c r="N17" s="11"/>
      <c r="O17" s="10"/>
      <c r="P17" s="10"/>
      <c r="Q17" s="10"/>
      <c r="R17" s="10"/>
      <c r="S17" s="10"/>
      <c r="T17" s="15"/>
      <c r="U17" s="10"/>
      <c r="X17" s="10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</row>
    <row r="18" spans="2:49" ht="15" customHeight="1" x14ac:dyDescent="0.55000000000000004">
      <c r="B18" s="11"/>
      <c r="C18" s="10"/>
      <c r="D18" s="10"/>
      <c r="E18" s="10"/>
      <c r="F18" s="12">
        <v>1</v>
      </c>
      <c r="G18" s="55">
        <v>17.8</v>
      </c>
      <c r="H18" s="13">
        <v>820</v>
      </c>
      <c r="I18" s="14">
        <f>F18*H18</f>
        <v>820</v>
      </c>
      <c r="J18" s="50">
        <f t="shared" si="1"/>
        <v>17.8</v>
      </c>
      <c r="K18" t="b">
        <v>0</v>
      </c>
      <c r="N18" s="11"/>
      <c r="O18" s="10"/>
      <c r="P18" s="10"/>
      <c r="Q18" s="10"/>
      <c r="R18" s="10"/>
      <c r="S18" s="10"/>
      <c r="T18" s="15"/>
      <c r="U18" s="10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</row>
    <row r="19" spans="2:49" ht="5" customHeight="1" x14ac:dyDescent="0.55000000000000004">
      <c r="B19" s="11"/>
      <c r="C19" s="10"/>
      <c r="D19" s="10"/>
      <c r="E19" s="10"/>
      <c r="F19" s="12"/>
      <c r="G19" s="12"/>
      <c r="H19" s="13"/>
      <c r="I19" s="14"/>
      <c r="J19" s="50"/>
      <c r="N19" s="11"/>
      <c r="O19" s="10"/>
      <c r="P19" s="10"/>
      <c r="Q19" s="10"/>
      <c r="R19" s="10"/>
      <c r="S19" s="10"/>
      <c r="T19" s="15"/>
      <c r="U19" s="10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</row>
    <row r="20" spans="2:49" ht="15" customHeight="1" x14ac:dyDescent="0.55000000000000004">
      <c r="B20" s="11"/>
      <c r="C20" s="10"/>
      <c r="D20" s="10"/>
      <c r="E20" s="10"/>
      <c r="F20" s="12">
        <v>1</v>
      </c>
      <c r="G20" s="57">
        <v>11</v>
      </c>
      <c r="H20" s="13">
        <v>510</v>
      </c>
      <c r="I20" s="14">
        <f t="shared" ref="I20" si="3">F20*H20</f>
        <v>510</v>
      </c>
      <c r="J20" s="50">
        <f t="shared" si="1"/>
        <v>11</v>
      </c>
      <c r="K20" t="b">
        <v>0</v>
      </c>
      <c r="N20" s="11"/>
      <c r="O20" s="10"/>
      <c r="P20" s="10"/>
      <c r="Q20" s="10"/>
      <c r="R20" s="10"/>
      <c r="S20" s="10"/>
      <c r="T20" s="15"/>
      <c r="U20" s="10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</row>
    <row r="21" spans="2:49" ht="5" customHeight="1" x14ac:dyDescent="0.55000000000000004">
      <c r="B21" s="11"/>
      <c r="C21" s="10"/>
      <c r="D21" s="10"/>
      <c r="E21" s="10"/>
      <c r="F21" s="12"/>
      <c r="G21" s="12"/>
      <c r="H21" s="13"/>
      <c r="I21" s="14"/>
      <c r="J21" s="50"/>
      <c r="N21" s="11"/>
      <c r="O21" s="10"/>
      <c r="P21" s="10"/>
      <c r="Q21" s="10"/>
      <c r="R21" s="10"/>
      <c r="S21" s="10"/>
      <c r="T21" s="15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</row>
    <row r="22" spans="2:49" ht="15" customHeight="1" thickBot="1" x14ac:dyDescent="0.6">
      <c r="B22" s="17"/>
      <c r="C22" s="18"/>
      <c r="D22" s="18"/>
      <c r="E22" s="18"/>
      <c r="F22" s="19">
        <v>1</v>
      </c>
      <c r="G22" s="56">
        <v>18.8</v>
      </c>
      <c r="H22" s="22">
        <v>860</v>
      </c>
      <c r="I22" s="14">
        <f t="shared" ref="I22" si="4">F22*H22</f>
        <v>860</v>
      </c>
      <c r="J22" s="50">
        <f t="shared" si="1"/>
        <v>18.8</v>
      </c>
      <c r="K22" t="b">
        <v>0</v>
      </c>
      <c r="N22" s="27"/>
      <c r="O22" s="28"/>
      <c r="P22" s="28"/>
      <c r="Q22" s="28"/>
      <c r="R22" s="28"/>
      <c r="S22" s="28"/>
      <c r="T22" s="29"/>
      <c r="Y22" s="28"/>
      <c r="Z22" s="43"/>
      <c r="AA22" s="28"/>
      <c r="AB22" s="28"/>
      <c r="AC22" s="28"/>
      <c r="AD22" s="28"/>
      <c r="AE22" s="28"/>
      <c r="AF22" s="28"/>
      <c r="AG22" s="28"/>
      <c r="AH22" s="43"/>
      <c r="AI22" s="28"/>
      <c r="AJ22" s="28"/>
      <c r="AK22" s="28"/>
      <c r="AL22" s="28"/>
      <c r="AM22" s="28"/>
      <c r="AN22" s="28"/>
      <c r="AO22" s="28"/>
      <c r="AP22" s="43"/>
      <c r="AQ22" s="28"/>
      <c r="AR22" s="28"/>
      <c r="AS22" s="28"/>
      <c r="AT22" s="28"/>
      <c r="AU22" s="28"/>
      <c r="AV22" s="28"/>
      <c r="AW22" s="28"/>
    </row>
    <row r="23" spans="2:49" ht="10" customHeight="1" x14ac:dyDescent="0.55000000000000004">
      <c r="B23" s="10"/>
      <c r="F23" s="23"/>
      <c r="G23" s="23"/>
      <c r="H23" s="23"/>
      <c r="I23" s="14"/>
      <c r="J23" s="50"/>
      <c r="N23" s="81"/>
      <c r="O23" s="77"/>
      <c r="P23" s="77"/>
      <c r="Q23" s="77"/>
      <c r="R23" s="30"/>
      <c r="S23" s="31"/>
      <c r="T23" s="29"/>
      <c r="X23" s="10"/>
      <c r="Y23" s="28"/>
      <c r="Z23" s="76"/>
      <c r="AA23" s="77"/>
      <c r="AB23" s="77"/>
      <c r="AC23" s="77"/>
      <c r="AD23" s="30"/>
      <c r="AE23" s="31"/>
      <c r="AF23" s="28"/>
      <c r="AG23" s="28"/>
      <c r="AH23" s="76"/>
      <c r="AI23" s="77"/>
      <c r="AJ23" s="77"/>
      <c r="AK23" s="77"/>
      <c r="AL23" s="30"/>
      <c r="AM23" s="31"/>
      <c r="AN23" s="28"/>
      <c r="AO23" s="28"/>
      <c r="AP23" s="76"/>
      <c r="AQ23" s="77"/>
      <c r="AR23" s="77"/>
      <c r="AS23" s="77"/>
      <c r="AT23" s="30"/>
      <c r="AU23" s="31"/>
      <c r="AV23" s="28"/>
      <c r="AW23" s="28"/>
    </row>
    <row r="24" spans="2:49" ht="15" customHeight="1" thickBot="1" x14ac:dyDescent="0.2">
      <c r="B24" s="38" t="s">
        <v>15</v>
      </c>
      <c r="F24" s="23"/>
      <c r="G24" s="23"/>
      <c r="H24" s="39" t="s">
        <v>21</v>
      </c>
      <c r="I24" s="14"/>
      <c r="J24" s="50"/>
      <c r="N24" s="32"/>
      <c r="O24" s="28"/>
      <c r="P24" s="28"/>
      <c r="Q24" s="28"/>
      <c r="R24" s="28"/>
      <c r="S24" s="28"/>
      <c r="T24" s="29"/>
      <c r="X24" s="10"/>
      <c r="Y24" s="28"/>
      <c r="Z24" s="42"/>
      <c r="AA24" s="28"/>
      <c r="AB24" s="28"/>
      <c r="AC24" s="28"/>
      <c r="AD24" s="28"/>
      <c r="AE24" s="28"/>
      <c r="AF24" s="28"/>
      <c r="AG24" s="28"/>
      <c r="AH24" s="42"/>
      <c r="AI24" s="28"/>
      <c r="AJ24" s="28"/>
      <c r="AK24" s="28"/>
      <c r="AL24" s="28"/>
      <c r="AM24" s="28"/>
      <c r="AN24" s="28"/>
      <c r="AO24" s="28"/>
      <c r="AP24" s="42"/>
      <c r="AQ24" s="28"/>
      <c r="AR24" s="28"/>
      <c r="AS24" s="28"/>
      <c r="AT24" s="28"/>
      <c r="AU24" s="28"/>
      <c r="AV24" s="28"/>
      <c r="AW24" s="28"/>
    </row>
    <row r="25" spans="2:49" ht="15" customHeight="1" x14ac:dyDescent="0.55000000000000004">
      <c r="B25" s="73" t="s">
        <v>16</v>
      </c>
      <c r="C25" s="74"/>
      <c r="D25" s="74"/>
      <c r="E25" s="74"/>
      <c r="F25" s="48" t="s">
        <v>3</v>
      </c>
      <c r="G25" s="48" t="s">
        <v>25</v>
      </c>
      <c r="H25" s="44" t="s">
        <v>4</v>
      </c>
      <c r="I25" s="14"/>
      <c r="J25" s="50"/>
      <c r="N25" s="33"/>
      <c r="O25" s="28"/>
      <c r="P25" s="28"/>
      <c r="Q25" s="28"/>
      <c r="R25" s="28"/>
      <c r="S25" s="28"/>
      <c r="T25" s="29"/>
      <c r="X25" s="10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</row>
    <row r="26" spans="2:49" ht="15" customHeight="1" x14ac:dyDescent="0.55000000000000004">
      <c r="B26" s="11"/>
      <c r="C26" s="10"/>
      <c r="D26" s="10"/>
      <c r="E26" s="10"/>
      <c r="F26" s="12">
        <v>1</v>
      </c>
      <c r="G26" s="55">
        <v>9.9</v>
      </c>
      <c r="H26" s="13">
        <v>450</v>
      </c>
      <c r="I26" s="14">
        <f>F26*H26</f>
        <v>450</v>
      </c>
      <c r="J26" s="50">
        <f t="shared" si="1"/>
        <v>9.9</v>
      </c>
      <c r="K26" t="b">
        <v>0</v>
      </c>
      <c r="N26" s="33"/>
      <c r="O26" s="28"/>
      <c r="P26" s="28"/>
      <c r="Q26" s="28"/>
      <c r="R26" s="28"/>
      <c r="S26" s="28"/>
      <c r="T26" s="29"/>
      <c r="X26" s="10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</row>
    <row r="27" spans="2:49" ht="5" customHeight="1" x14ac:dyDescent="0.55000000000000004">
      <c r="B27" s="11"/>
      <c r="C27" s="10"/>
      <c r="D27" s="10"/>
      <c r="E27" s="10"/>
      <c r="F27" s="12"/>
      <c r="G27" s="12"/>
      <c r="H27" s="13"/>
      <c r="I27" s="14"/>
      <c r="J27" s="50"/>
      <c r="N27" s="33"/>
      <c r="O27" s="28"/>
      <c r="P27" s="28"/>
      <c r="Q27" s="28"/>
      <c r="R27" s="28"/>
      <c r="S27" s="28"/>
      <c r="T27" s="29"/>
      <c r="X27" s="10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</row>
    <row r="28" spans="2:49" ht="15" customHeight="1" thickBot="1" x14ac:dyDescent="0.6">
      <c r="B28" s="17"/>
      <c r="C28" s="18"/>
      <c r="D28" s="18"/>
      <c r="E28" s="18"/>
      <c r="F28" s="19">
        <v>1</v>
      </c>
      <c r="G28" s="56">
        <v>15.9</v>
      </c>
      <c r="H28" s="22">
        <v>730</v>
      </c>
      <c r="I28" s="14">
        <f>F28*H28</f>
        <v>730</v>
      </c>
      <c r="J28" s="50">
        <f t="shared" si="1"/>
        <v>15.9</v>
      </c>
      <c r="K28" t="b">
        <v>0</v>
      </c>
      <c r="N28" s="33"/>
      <c r="O28" s="28"/>
      <c r="P28" s="28"/>
      <c r="Q28" s="28"/>
      <c r="R28" s="28"/>
      <c r="S28" s="28"/>
      <c r="T28" s="29"/>
      <c r="X28" s="10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</row>
    <row r="29" spans="2:49" ht="10" customHeight="1" x14ac:dyDescent="0.55000000000000004">
      <c r="B29" s="10"/>
      <c r="F29" s="23"/>
      <c r="G29" s="23"/>
      <c r="H29" s="23"/>
      <c r="I29" s="14"/>
      <c r="J29" s="50"/>
      <c r="N29" s="33"/>
      <c r="O29" s="28"/>
      <c r="P29" s="28"/>
      <c r="Q29" s="28"/>
      <c r="R29" s="28"/>
      <c r="S29" s="28"/>
      <c r="T29" s="29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</row>
    <row r="30" spans="2:49" ht="15" hidden="1" customHeight="1" thickBot="1" x14ac:dyDescent="0.6">
      <c r="B30" t="s">
        <v>7</v>
      </c>
      <c r="F30" s="23"/>
      <c r="G30" s="23"/>
      <c r="H30" s="23"/>
      <c r="I30" s="14"/>
      <c r="J30" s="50">
        <f t="shared" si="1"/>
        <v>0</v>
      </c>
      <c r="N30" s="33"/>
      <c r="O30" s="28"/>
      <c r="P30" s="28"/>
      <c r="Q30" s="28"/>
      <c r="R30" s="28"/>
      <c r="S30" s="28"/>
      <c r="T30" s="29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</row>
    <row r="31" spans="2:49" ht="15" hidden="1" customHeight="1" thickBot="1" x14ac:dyDescent="0.6">
      <c r="B31" s="34"/>
      <c r="C31" t="s">
        <v>8</v>
      </c>
      <c r="F31" s="23"/>
      <c r="G31" s="23"/>
      <c r="H31" s="23"/>
      <c r="I31" s="14"/>
      <c r="J31" s="50">
        <f t="shared" si="1"/>
        <v>0</v>
      </c>
      <c r="N31" s="33"/>
      <c r="O31" s="28"/>
      <c r="P31" s="28"/>
      <c r="Q31" s="28"/>
      <c r="R31" s="28"/>
      <c r="S31" s="28"/>
      <c r="T31" s="29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</row>
    <row r="32" spans="2:49" ht="13" hidden="1" customHeight="1" thickBot="1" x14ac:dyDescent="0.6">
      <c r="F32" s="23"/>
      <c r="G32" s="23"/>
      <c r="H32" s="23"/>
      <c r="I32" s="14"/>
      <c r="J32" s="50">
        <f t="shared" si="1"/>
        <v>0</v>
      </c>
      <c r="N32" s="33"/>
      <c r="O32" s="28"/>
      <c r="P32" s="28"/>
      <c r="Q32" s="28"/>
      <c r="R32" s="28"/>
      <c r="S32" s="28"/>
      <c r="T32" s="29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</row>
    <row r="33" spans="2:49" ht="15" hidden="1" customHeight="1" thickBot="1" x14ac:dyDescent="0.6">
      <c r="B33" s="34"/>
      <c r="C33" t="s">
        <v>9</v>
      </c>
      <c r="F33" s="23"/>
      <c r="G33" s="23"/>
      <c r="H33" s="23"/>
      <c r="I33" s="14"/>
      <c r="J33" s="50">
        <f t="shared" si="1"/>
        <v>0</v>
      </c>
      <c r="N33" s="33"/>
      <c r="O33" s="28"/>
      <c r="P33" s="28"/>
      <c r="Q33" s="28"/>
      <c r="R33" s="28"/>
      <c r="S33" s="28"/>
      <c r="T33" s="29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</row>
    <row r="34" spans="2:49" ht="13" hidden="1" customHeight="1" x14ac:dyDescent="0.55000000000000004">
      <c r="B34" s="10"/>
      <c r="F34" s="23"/>
      <c r="G34" s="23"/>
      <c r="H34" s="23"/>
      <c r="I34" s="14"/>
      <c r="J34" s="50">
        <f t="shared" si="1"/>
        <v>0</v>
      </c>
      <c r="N34" s="33"/>
      <c r="O34" s="28"/>
      <c r="P34" s="28"/>
      <c r="Q34" s="28"/>
      <c r="R34" s="28"/>
      <c r="S34" s="28"/>
      <c r="T34" s="29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</row>
    <row r="35" spans="2:49" ht="15" customHeight="1" thickBot="1" x14ac:dyDescent="0.2">
      <c r="B35" s="38" t="s">
        <v>6</v>
      </c>
      <c r="F35" s="23"/>
      <c r="G35" s="23"/>
      <c r="H35" s="39" t="s">
        <v>21</v>
      </c>
      <c r="I35" s="14"/>
      <c r="J35" s="50"/>
      <c r="N35" s="33"/>
      <c r="O35" s="28"/>
      <c r="P35" s="28"/>
      <c r="Q35" s="28"/>
      <c r="R35" s="28"/>
      <c r="S35" s="28"/>
      <c r="T35" s="29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</row>
    <row r="36" spans="2:49" ht="15" customHeight="1" x14ac:dyDescent="0.55000000000000004">
      <c r="B36" s="73" t="s">
        <v>16</v>
      </c>
      <c r="C36" s="74"/>
      <c r="D36" s="74"/>
      <c r="E36" s="74"/>
      <c r="F36" s="48" t="s">
        <v>3</v>
      </c>
      <c r="G36" s="48" t="s">
        <v>25</v>
      </c>
      <c r="H36" s="44" t="s">
        <v>4</v>
      </c>
      <c r="I36" s="14"/>
      <c r="J36" s="50"/>
      <c r="N36" s="11"/>
      <c r="O36" s="10"/>
      <c r="P36" s="10"/>
      <c r="Q36" s="10"/>
      <c r="R36" s="10"/>
      <c r="S36" s="10"/>
      <c r="T36" s="15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</row>
    <row r="37" spans="2:49" ht="15" customHeight="1" x14ac:dyDescent="0.55000000000000004">
      <c r="B37" s="11"/>
      <c r="C37" s="10"/>
      <c r="D37" s="10"/>
      <c r="E37" s="10"/>
      <c r="F37" s="12">
        <v>1</v>
      </c>
      <c r="G37" s="55">
        <v>25.7</v>
      </c>
      <c r="H37" s="13">
        <v>1180</v>
      </c>
      <c r="I37" s="14">
        <f>F37*H37</f>
        <v>1180</v>
      </c>
      <c r="J37" s="50">
        <f t="shared" si="1"/>
        <v>25.7</v>
      </c>
      <c r="K37" t="b">
        <v>0</v>
      </c>
      <c r="N37" s="35"/>
      <c r="O37" s="10"/>
      <c r="P37" s="10"/>
      <c r="Q37" s="10"/>
      <c r="R37" s="10"/>
      <c r="S37" s="10"/>
      <c r="T37" s="15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</row>
    <row r="38" spans="2:49" ht="5" customHeight="1" x14ac:dyDescent="0.55000000000000004">
      <c r="B38" s="11"/>
      <c r="C38" s="10"/>
      <c r="D38" s="10"/>
      <c r="E38" s="10"/>
      <c r="F38" s="12"/>
      <c r="G38" s="12"/>
      <c r="H38" s="13"/>
      <c r="I38" s="14"/>
      <c r="J38" s="50"/>
      <c r="N38" s="11"/>
      <c r="O38" s="10"/>
      <c r="P38" s="10"/>
      <c r="Q38" s="10"/>
      <c r="R38" s="10"/>
      <c r="S38" s="10"/>
      <c r="T38" s="15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</row>
    <row r="39" spans="2:49" ht="15" customHeight="1" x14ac:dyDescent="0.55000000000000004">
      <c r="B39" s="11"/>
      <c r="C39" s="10"/>
      <c r="D39" s="10"/>
      <c r="E39" s="10"/>
      <c r="F39" s="12">
        <v>1</v>
      </c>
      <c r="G39" s="55">
        <v>6.1</v>
      </c>
      <c r="H39" s="13">
        <v>280</v>
      </c>
      <c r="I39" s="14">
        <f t="shared" ref="I39" si="5">F39*H39</f>
        <v>280</v>
      </c>
      <c r="J39" s="50">
        <f t="shared" si="1"/>
        <v>6.1</v>
      </c>
      <c r="K39" t="b">
        <v>0</v>
      </c>
      <c r="N39" s="11"/>
      <c r="O39" s="10"/>
      <c r="P39" s="10"/>
      <c r="Q39" s="10"/>
      <c r="R39" s="10"/>
      <c r="S39" s="10"/>
      <c r="T39" s="15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</row>
    <row r="40" spans="2:49" ht="5" customHeight="1" x14ac:dyDescent="0.55000000000000004">
      <c r="B40" s="11"/>
      <c r="C40" s="10"/>
      <c r="D40" s="10"/>
      <c r="E40" s="10"/>
      <c r="F40" s="12"/>
      <c r="G40" s="12"/>
      <c r="H40" s="13"/>
      <c r="I40" s="14"/>
      <c r="J40" s="50"/>
      <c r="N40" s="11"/>
      <c r="O40" s="10"/>
      <c r="P40" s="10"/>
      <c r="Q40" s="10"/>
      <c r="R40" s="10"/>
      <c r="S40" s="10"/>
      <c r="T40" s="15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</row>
    <row r="41" spans="2:49" ht="15" customHeight="1" x14ac:dyDescent="0.55000000000000004">
      <c r="B41" s="11"/>
      <c r="C41" s="10"/>
      <c r="D41" s="10"/>
      <c r="E41" s="10"/>
      <c r="F41" s="12">
        <v>1</v>
      </c>
      <c r="G41" s="55">
        <v>3.6</v>
      </c>
      <c r="H41" s="13">
        <v>160</v>
      </c>
      <c r="I41" s="14">
        <f t="shared" ref="I41" si="6">F41*H41</f>
        <v>160</v>
      </c>
      <c r="J41" s="50">
        <f t="shared" si="1"/>
        <v>3.6</v>
      </c>
      <c r="K41" t="b">
        <v>0</v>
      </c>
      <c r="N41" s="11"/>
      <c r="O41" s="10"/>
      <c r="P41" s="10"/>
      <c r="Q41" s="10"/>
      <c r="R41" s="10"/>
      <c r="S41" s="10"/>
      <c r="T41" s="15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</row>
    <row r="42" spans="2:49" ht="5" customHeight="1" x14ac:dyDescent="0.55000000000000004">
      <c r="B42" s="11"/>
      <c r="C42" s="10"/>
      <c r="D42" s="10"/>
      <c r="E42" s="10"/>
      <c r="F42" s="12"/>
      <c r="G42" s="12"/>
      <c r="H42" s="13"/>
      <c r="I42" s="14"/>
      <c r="J42" s="50"/>
      <c r="N42" s="11"/>
      <c r="O42" s="10"/>
      <c r="P42" s="10"/>
      <c r="Q42" s="10"/>
      <c r="R42" s="10"/>
      <c r="S42" s="10"/>
      <c r="T42" s="15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</row>
    <row r="43" spans="2:49" ht="15" customHeight="1" x14ac:dyDescent="0.55000000000000004">
      <c r="B43" s="11"/>
      <c r="C43" s="10"/>
      <c r="D43" s="10"/>
      <c r="E43" s="10"/>
      <c r="F43" s="12">
        <v>1</v>
      </c>
      <c r="G43" s="55">
        <v>36.200000000000003</v>
      </c>
      <c r="H43" s="13">
        <v>1670</v>
      </c>
      <c r="I43" s="14">
        <f t="shared" ref="I43" si="7">F43*H43</f>
        <v>1670</v>
      </c>
      <c r="J43" s="50">
        <f t="shared" si="1"/>
        <v>36.200000000000003</v>
      </c>
      <c r="K43" t="b">
        <v>0</v>
      </c>
      <c r="N43" s="11"/>
      <c r="O43" s="10"/>
      <c r="P43" s="10"/>
      <c r="Q43" s="10"/>
      <c r="R43" s="10"/>
      <c r="S43" s="10"/>
      <c r="T43" s="15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</row>
    <row r="44" spans="2:49" ht="5" customHeight="1" x14ac:dyDescent="0.55000000000000004">
      <c r="B44" s="11"/>
      <c r="C44" s="10"/>
      <c r="D44" s="10"/>
      <c r="E44" s="10"/>
      <c r="F44" s="12"/>
      <c r="G44" s="12"/>
      <c r="H44" s="13"/>
      <c r="I44" s="14"/>
      <c r="J44" s="50"/>
      <c r="N44" s="11"/>
      <c r="O44" s="10"/>
      <c r="P44" s="10"/>
      <c r="Q44" s="10"/>
      <c r="R44" s="10"/>
      <c r="S44" s="10"/>
      <c r="T44" s="15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</row>
    <row r="45" spans="2:49" ht="15" customHeight="1" thickBot="1" x14ac:dyDescent="0.6">
      <c r="B45" s="17"/>
      <c r="C45" s="18"/>
      <c r="D45" s="18"/>
      <c r="E45" s="18"/>
      <c r="F45" s="19">
        <v>1</v>
      </c>
      <c r="G45" s="56">
        <v>26.5</v>
      </c>
      <c r="H45" s="22">
        <v>1220</v>
      </c>
      <c r="I45" s="14">
        <f t="shared" ref="I45" si="8">F45*H45</f>
        <v>1220</v>
      </c>
      <c r="J45" s="50">
        <f t="shared" si="1"/>
        <v>26.5</v>
      </c>
      <c r="K45" t="b">
        <v>0</v>
      </c>
      <c r="N45" s="11"/>
      <c r="O45" s="10"/>
      <c r="P45" s="10"/>
      <c r="Q45" s="10"/>
      <c r="R45" s="10"/>
      <c r="S45" s="10"/>
      <c r="T45" s="15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</row>
    <row r="46" spans="2:49" ht="10" customHeight="1" x14ac:dyDescent="0.55000000000000004">
      <c r="B46" s="10"/>
      <c r="F46" s="23"/>
      <c r="G46" s="23"/>
      <c r="H46" s="23"/>
      <c r="I46" s="14"/>
      <c r="J46" s="50"/>
      <c r="N46" s="11"/>
      <c r="O46" s="10"/>
      <c r="P46" s="10"/>
      <c r="Q46" s="10"/>
      <c r="R46" s="10"/>
      <c r="S46" s="10"/>
      <c r="T46" s="15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</row>
    <row r="47" spans="2:49" ht="15" customHeight="1" thickBot="1" x14ac:dyDescent="0.2">
      <c r="B47" s="38" t="s">
        <v>10</v>
      </c>
      <c r="F47" s="23"/>
      <c r="G47" s="23"/>
      <c r="H47" s="39" t="s">
        <v>21</v>
      </c>
      <c r="I47" s="14"/>
      <c r="J47" s="50"/>
      <c r="N47" s="11"/>
      <c r="O47" s="10"/>
      <c r="P47" s="10"/>
      <c r="Q47" s="10"/>
      <c r="R47" s="10"/>
      <c r="S47" s="10"/>
      <c r="T47" s="15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</row>
    <row r="48" spans="2:49" ht="15" customHeight="1" x14ac:dyDescent="0.55000000000000004">
      <c r="B48" s="73" t="s">
        <v>16</v>
      </c>
      <c r="C48" s="74"/>
      <c r="D48" s="74"/>
      <c r="E48" s="74"/>
      <c r="F48" s="48" t="s">
        <v>3</v>
      </c>
      <c r="G48" s="48" t="s">
        <v>25</v>
      </c>
      <c r="H48" s="44" t="s">
        <v>4</v>
      </c>
      <c r="I48" s="14"/>
      <c r="J48" s="50"/>
      <c r="N48" s="11"/>
      <c r="O48" s="10"/>
      <c r="P48" s="10"/>
      <c r="Q48" s="10"/>
      <c r="R48" s="10"/>
      <c r="S48" s="10"/>
      <c r="T48" s="15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</row>
    <row r="49" spans="2:49" ht="15" customHeight="1" thickBot="1" x14ac:dyDescent="0.6">
      <c r="B49" s="17"/>
      <c r="C49" s="18"/>
      <c r="D49" s="18"/>
      <c r="E49" s="18"/>
      <c r="F49" s="19">
        <v>1</v>
      </c>
      <c r="G49" s="56">
        <v>63.1</v>
      </c>
      <c r="H49" s="22">
        <v>2900</v>
      </c>
      <c r="I49" s="14">
        <f>F49*H49</f>
        <v>2900</v>
      </c>
      <c r="J49" s="50">
        <f t="shared" si="1"/>
        <v>63.1</v>
      </c>
      <c r="K49" t="b">
        <v>0</v>
      </c>
      <c r="N49" s="11"/>
      <c r="O49" s="10"/>
      <c r="P49" s="10"/>
      <c r="Q49" s="10"/>
      <c r="R49" s="10"/>
      <c r="S49" s="10"/>
      <c r="T49" s="15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</row>
    <row r="50" spans="2:49" ht="10" customHeight="1" x14ac:dyDescent="0.55000000000000004">
      <c r="F50" s="23"/>
      <c r="G50" s="23"/>
      <c r="H50" s="23"/>
      <c r="I50" s="14"/>
      <c r="J50" s="50"/>
      <c r="N50" s="11"/>
      <c r="O50" s="10"/>
      <c r="P50" s="10"/>
      <c r="Q50" s="10"/>
      <c r="R50" s="10"/>
      <c r="S50" s="10"/>
      <c r="T50" s="15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</row>
    <row r="51" spans="2:49" ht="15" customHeight="1" thickBot="1" x14ac:dyDescent="0.2">
      <c r="B51" s="38" t="s">
        <v>11</v>
      </c>
      <c r="F51" s="23"/>
      <c r="G51" s="23"/>
      <c r="H51" s="39" t="s">
        <v>21</v>
      </c>
      <c r="I51" s="14"/>
      <c r="J51" s="50"/>
      <c r="N51" s="11"/>
      <c r="O51" s="10"/>
      <c r="P51" s="10"/>
      <c r="Q51" s="10"/>
      <c r="R51" s="10"/>
      <c r="S51" s="10"/>
      <c r="T51" s="15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</row>
    <row r="52" spans="2:49" ht="15" customHeight="1" x14ac:dyDescent="0.55000000000000004">
      <c r="B52" s="73" t="s">
        <v>16</v>
      </c>
      <c r="C52" s="74"/>
      <c r="D52" s="74"/>
      <c r="E52" s="74"/>
      <c r="F52" s="48" t="s">
        <v>3</v>
      </c>
      <c r="G52" s="48" t="s">
        <v>25</v>
      </c>
      <c r="H52" s="44" t="s">
        <v>4</v>
      </c>
      <c r="I52" s="14"/>
      <c r="J52" s="50"/>
      <c r="N52" s="11"/>
      <c r="O52" s="10"/>
      <c r="P52" s="10"/>
      <c r="Q52" s="10"/>
      <c r="R52" s="10"/>
      <c r="S52" s="10"/>
      <c r="T52" s="15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</row>
    <row r="53" spans="2:49" ht="15" customHeight="1" thickBot="1" x14ac:dyDescent="0.6">
      <c r="B53" s="17"/>
      <c r="C53" s="18"/>
      <c r="D53" s="18"/>
      <c r="E53" s="18"/>
      <c r="F53" s="19">
        <v>1</v>
      </c>
      <c r="G53" s="56">
        <v>5.4</v>
      </c>
      <c r="H53" s="22">
        <v>430</v>
      </c>
      <c r="I53" s="14">
        <f>F53*H53</f>
        <v>430</v>
      </c>
      <c r="J53" s="50">
        <f t="shared" si="1"/>
        <v>5.4</v>
      </c>
      <c r="K53" t="b">
        <v>0</v>
      </c>
      <c r="N53" s="17"/>
      <c r="O53" s="18"/>
      <c r="P53" s="18"/>
      <c r="Q53" s="18"/>
      <c r="R53" s="18"/>
      <c r="S53" s="18"/>
      <c r="T53" s="20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</row>
    <row r="54" spans="2:49" ht="10" customHeight="1" x14ac:dyDescent="0.55000000000000004">
      <c r="F54" s="23"/>
      <c r="G54" s="23"/>
      <c r="H54" s="23"/>
      <c r="I54" s="14"/>
      <c r="J54" s="50"/>
      <c r="N54" s="10"/>
      <c r="O54" s="10"/>
      <c r="P54" s="10"/>
      <c r="Q54" s="10"/>
      <c r="R54" s="10"/>
      <c r="S54" s="10"/>
      <c r="T54" s="10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</row>
    <row r="55" spans="2:49" ht="15" customHeight="1" thickBot="1" x14ac:dyDescent="0.2">
      <c r="B55" s="38" t="s">
        <v>12</v>
      </c>
      <c r="F55" s="23"/>
      <c r="G55" s="23"/>
      <c r="H55" s="39" t="s">
        <v>21</v>
      </c>
      <c r="I55" s="14"/>
      <c r="J55" s="50"/>
      <c r="N55" s="40" t="s">
        <v>24</v>
      </c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</row>
    <row r="56" spans="2:49" ht="15" customHeight="1" x14ac:dyDescent="0.55000000000000004">
      <c r="B56" s="73" t="s">
        <v>16</v>
      </c>
      <c r="C56" s="74"/>
      <c r="D56" s="74"/>
      <c r="E56" s="74"/>
      <c r="F56" s="48" t="s">
        <v>3</v>
      </c>
      <c r="G56" s="48" t="s">
        <v>25</v>
      </c>
      <c r="H56" s="44" t="s">
        <v>4</v>
      </c>
      <c r="I56" s="14"/>
      <c r="J56" s="50"/>
      <c r="N56" s="40" t="s">
        <v>23</v>
      </c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</row>
    <row r="57" spans="2:49" ht="15" customHeight="1" thickBot="1" x14ac:dyDescent="0.6">
      <c r="B57" s="17"/>
      <c r="C57" s="18"/>
      <c r="D57" s="18"/>
      <c r="E57" s="18"/>
      <c r="F57" s="19">
        <v>1</v>
      </c>
      <c r="G57" s="56">
        <v>26.9</v>
      </c>
      <c r="H57" s="22">
        <v>1240</v>
      </c>
      <c r="I57" s="14">
        <f>F57*H57</f>
        <v>1240</v>
      </c>
      <c r="J57" s="50">
        <f t="shared" si="1"/>
        <v>26.9</v>
      </c>
      <c r="K57" t="b">
        <v>0</v>
      </c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</row>
    <row r="58" spans="2:49" ht="10" customHeight="1" x14ac:dyDescent="0.55000000000000004">
      <c r="F58" s="23"/>
      <c r="G58" s="23"/>
      <c r="H58" s="23"/>
      <c r="I58" s="14"/>
      <c r="J58" s="50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</row>
    <row r="59" spans="2:49" ht="15" customHeight="1" thickBot="1" x14ac:dyDescent="0.2">
      <c r="B59" s="38" t="s">
        <v>13</v>
      </c>
      <c r="F59" s="23"/>
      <c r="G59" s="23"/>
      <c r="H59" s="39" t="s">
        <v>21</v>
      </c>
      <c r="I59" s="14"/>
      <c r="J59" s="50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</row>
    <row r="60" spans="2:49" ht="15" customHeight="1" x14ac:dyDescent="0.15">
      <c r="B60" s="73" t="s">
        <v>16</v>
      </c>
      <c r="C60" s="74"/>
      <c r="D60" s="74"/>
      <c r="E60" s="74"/>
      <c r="F60" s="48" t="s">
        <v>3</v>
      </c>
      <c r="G60" s="48" t="s">
        <v>25</v>
      </c>
      <c r="H60" s="44" t="s">
        <v>4</v>
      </c>
      <c r="I60" s="14"/>
      <c r="J60" s="50"/>
      <c r="S60" s="47" t="s">
        <v>19</v>
      </c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</row>
    <row r="61" spans="2:49" ht="15" customHeight="1" x14ac:dyDescent="0.55000000000000004">
      <c r="B61" s="11"/>
      <c r="C61" s="10"/>
      <c r="D61" s="10"/>
      <c r="E61" s="10"/>
      <c r="F61" s="12">
        <v>1</v>
      </c>
      <c r="G61" s="57">
        <v>29</v>
      </c>
      <c r="H61" s="13">
        <v>3300</v>
      </c>
      <c r="I61" s="14">
        <f>F61*H61</f>
        <v>3300</v>
      </c>
      <c r="J61" s="50">
        <f t="shared" si="1"/>
        <v>29</v>
      </c>
      <c r="K61" t="b">
        <v>0</v>
      </c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</row>
    <row r="62" spans="2:49" ht="5" customHeight="1" x14ac:dyDescent="0.55000000000000004">
      <c r="B62" s="11"/>
      <c r="C62" s="10"/>
      <c r="D62" s="10"/>
      <c r="E62" s="10"/>
      <c r="F62" s="12"/>
      <c r="G62" s="12"/>
      <c r="H62" s="13"/>
      <c r="I62" s="14"/>
      <c r="J62" s="50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</row>
    <row r="63" spans="2:49" ht="15" customHeight="1" thickBot="1" x14ac:dyDescent="0.6">
      <c r="B63" s="17"/>
      <c r="C63" s="18"/>
      <c r="D63" s="18"/>
      <c r="E63" s="18"/>
      <c r="F63" s="19">
        <v>1</v>
      </c>
      <c r="G63" s="58">
        <v>87</v>
      </c>
      <c r="H63" s="22">
        <v>6880</v>
      </c>
      <c r="I63" s="14">
        <f>F63*H63</f>
        <v>6880</v>
      </c>
      <c r="J63" s="50">
        <f t="shared" si="1"/>
        <v>87</v>
      </c>
      <c r="K63" t="b">
        <v>0</v>
      </c>
      <c r="O63" s="84">
        <f>P68/14</f>
        <v>0</v>
      </c>
      <c r="R63" s="53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</row>
    <row r="64" spans="2:49" ht="6" customHeight="1" x14ac:dyDescent="0.55000000000000004">
      <c r="B64" s="10"/>
      <c r="H64" s="36"/>
      <c r="I64" s="36"/>
      <c r="J64" s="36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</row>
    <row r="65" spans="2:49" ht="6" customHeight="1" x14ac:dyDescent="0.55000000000000004">
      <c r="B65" s="10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</row>
    <row r="66" spans="2:49" ht="15" customHeight="1" x14ac:dyDescent="0.55000000000000004">
      <c r="B66" s="41"/>
      <c r="D66" s="82"/>
      <c r="E66" s="83"/>
      <c r="F66" s="83"/>
      <c r="G66" s="83"/>
      <c r="H66" s="83"/>
      <c r="I66" s="83"/>
      <c r="J66" s="83"/>
      <c r="K66" s="83"/>
      <c r="L66" s="83"/>
      <c r="M66" s="83"/>
      <c r="N66" s="83"/>
      <c r="U66" s="41"/>
      <c r="V66" s="41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</row>
    <row r="67" spans="2:49" ht="5.5" customHeight="1" x14ac:dyDescent="0.55000000000000004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</row>
    <row r="68" spans="2:49" x14ac:dyDescent="0.55000000000000004">
      <c r="C68" s="45" t="s">
        <v>28</v>
      </c>
      <c r="D68" s="52"/>
      <c r="E68" s="52"/>
      <c r="F68" s="52"/>
      <c r="G68" s="52"/>
      <c r="H68" s="52"/>
      <c r="I68" s="52">
        <f>R10*T10</f>
        <v>2270</v>
      </c>
      <c r="J68" s="52">
        <f>R10*S10</f>
        <v>49.3</v>
      </c>
      <c r="K68" s="52" t="b">
        <v>0</v>
      </c>
      <c r="L68" s="52"/>
      <c r="M68" s="52"/>
      <c r="N68" s="52"/>
      <c r="O68" s="52"/>
      <c r="P68" s="51">
        <f>SUMIF(K10:K70,TRUE,J10:J70)</f>
        <v>0</v>
      </c>
      <c r="Q68" s="46" t="s">
        <v>27</v>
      </c>
      <c r="R68" s="75">
        <f>SUMIF(K10:K70,TRUE,I10:I70)</f>
        <v>0</v>
      </c>
      <c r="S68" s="75"/>
      <c r="T68" s="45" t="s">
        <v>14</v>
      </c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</row>
    <row r="69" spans="2:49" ht="5" customHeight="1" x14ac:dyDescent="0.55000000000000004"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</row>
    <row r="70" spans="2:49" x14ac:dyDescent="0.55000000000000004">
      <c r="I70">
        <f>R12*T12</f>
        <v>2430</v>
      </c>
      <c r="J70">
        <f t="shared" ref="J70" si="9">R12*S12</f>
        <v>52.8</v>
      </c>
      <c r="K70" t="b">
        <v>0</v>
      </c>
    </row>
  </sheetData>
  <mergeCells count="18">
    <mergeCell ref="B67:U67"/>
    <mergeCell ref="N23:Q23"/>
    <mergeCell ref="Z23:AC23"/>
    <mergeCell ref="AH23:AK23"/>
    <mergeCell ref="AP23:AS23"/>
    <mergeCell ref="B25:E25"/>
    <mergeCell ref="B36:E36"/>
    <mergeCell ref="B48:E48"/>
    <mergeCell ref="B52:E52"/>
    <mergeCell ref="B56:E56"/>
    <mergeCell ref="B60:E60"/>
    <mergeCell ref="R68:S68"/>
    <mergeCell ref="B17:E17"/>
    <mergeCell ref="A1:U1"/>
    <mergeCell ref="B6:H6"/>
    <mergeCell ref="N6:T6"/>
    <mergeCell ref="B9:E9"/>
    <mergeCell ref="N9:Q9"/>
  </mergeCells>
  <phoneticPr fontId="2"/>
  <dataValidations count="1">
    <dataValidation type="list" allowBlank="1" showInputMessage="1" showErrorMessage="1" sqref="F10 F63 F12 F14 F18 F20 F22 F26 F28 F37 F39 F41 F43 F45 F49 F53 F57 F61 R10 R12">
      <formula1>$X$10:$X$14</formula1>
    </dataValidation>
  </dataValidations>
  <printOptions horizontalCentered="1" verticalCentered="1"/>
  <pageMargins left="0.25" right="0.25" top="0.75" bottom="0.75" header="0.3" footer="0.3"/>
  <pageSetup paperSize="9" scale="9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0</xdr:colOff>
                    <xdr:row>9</xdr:row>
                    <xdr:rowOff>0</xdr:rowOff>
                  </from>
                  <to>
                    <xdr:col>5</xdr:col>
                    <xdr:colOff>19050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11</xdr:row>
                    <xdr:rowOff>0</xdr:rowOff>
                  </from>
                  <to>
                    <xdr:col>5</xdr:col>
                    <xdr:colOff>19050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</xdr:col>
                    <xdr:colOff>0</xdr:colOff>
                    <xdr:row>13</xdr:row>
                    <xdr:rowOff>0</xdr:rowOff>
                  </from>
                  <to>
                    <xdr:col>5</xdr:col>
                    <xdr:colOff>19050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</xdr:col>
                    <xdr:colOff>0</xdr:colOff>
                    <xdr:row>17</xdr:row>
                    <xdr:rowOff>0</xdr:rowOff>
                  </from>
                  <to>
                    <xdr:col>4</xdr:col>
                    <xdr:colOff>101600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</xdr:col>
                    <xdr:colOff>0</xdr:colOff>
                    <xdr:row>19</xdr:row>
                    <xdr:rowOff>0</xdr:rowOff>
                  </from>
                  <to>
                    <xdr:col>4</xdr:col>
                    <xdr:colOff>101600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</xdr:col>
                    <xdr:colOff>0</xdr:colOff>
                    <xdr:row>21</xdr:row>
                    <xdr:rowOff>0</xdr:rowOff>
                  </from>
                  <to>
                    <xdr:col>5</xdr:col>
                    <xdr:colOff>6350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1</xdr:col>
                    <xdr:colOff>0</xdr:colOff>
                    <xdr:row>25</xdr:row>
                    <xdr:rowOff>0</xdr:rowOff>
                  </from>
                  <to>
                    <xdr:col>4</xdr:col>
                    <xdr:colOff>101600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1</xdr:col>
                    <xdr:colOff>0</xdr:colOff>
                    <xdr:row>27</xdr:row>
                    <xdr:rowOff>0</xdr:rowOff>
                  </from>
                  <to>
                    <xdr:col>4</xdr:col>
                    <xdr:colOff>196850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1</xdr:col>
                    <xdr:colOff>0</xdr:colOff>
                    <xdr:row>36</xdr:row>
                    <xdr:rowOff>0</xdr:rowOff>
                  </from>
                  <to>
                    <xdr:col>4</xdr:col>
                    <xdr:colOff>101600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1</xdr:col>
                    <xdr:colOff>0</xdr:colOff>
                    <xdr:row>38</xdr:row>
                    <xdr:rowOff>0</xdr:rowOff>
                  </from>
                  <to>
                    <xdr:col>3</xdr:col>
                    <xdr:colOff>558800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1</xdr:col>
                    <xdr:colOff>0</xdr:colOff>
                    <xdr:row>40</xdr:row>
                    <xdr:rowOff>0</xdr:rowOff>
                  </from>
                  <to>
                    <xdr:col>4</xdr:col>
                    <xdr:colOff>31750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1</xdr:col>
                    <xdr:colOff>0</xdr:colOff>
                    <xdr:row>42</xdr:row>
                    <xdr:rowOff>0</xdr:rowOff>
                  </from>
                  <to>
                    <xdr:col>4</xdr:col>
                    <xdr:colOff>241300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1</xdr:col>
                    <xdr:colOff>0</xdr:colOff>
                    <xdr:row>44</xdr:row>
                    <xdr:rowOff>0</xdr:rowOff>
                  </from>
                  <to>
                    <xdr:col>4</xdr:col>
                    <xdr:colOff>101600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1</xdr:col>
                    <xdr:colOff>0</xdr:colOff>
                    <xdr:row>52</xdr:row>
                    <xdr:rowOff>0</xdr:rowOff>
                  </from>
                  <to>
                    <xdr:col>4</xdr:col>
                    <xdr:colOff>406400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1</xdr:col>
                    <xdr:colOff>0</xdr:colOff>
                    <xdr:row>56</xdr:row>
                    <xdr:rowOff>0</xdr:rowOff>
                  </from>
                  <to>
                    <xdr:col>4</xdr:col>
                    <xdr:colOff>101600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1</xdr:col>
                    <xdr:colOff>0</xdr:colOff>
                    <xdr:row>60</xdr:row>
                    <xdr:rowOff>0</xdr:rowOff>
                  </from>
                  <to>
                    <xdr:col>4</xdr:col>
                    <xdr:colOff>139700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1</xdr:col>
                    <xdr:colOff>0</xdr:colOff>
                    <xdr:row>62</xdr:row>
                    <xdr:rowOff>0</xdr:rowOff>
                  </from>
                  <to>
                    <xdr:col>4</xdr:col>
                    <xdr:colOff>101600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13</xdr:col>
                    <xdr:colOff>0</xdr:colOff>
                    <xdr:row>9</xdr:row>
                    <xdr:rowOff>0</xdr:rowOff>
                  </from>
                  <to>
                    <xdr:col>17</xdr:col>
                    <xdr:colOff>88900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13</xdr:col>
                    <xdr:colOff>0</xdr:colOff>
                    <xdr:row>11</xdr:row>
                    <xdr:rowOff>0</xdr:rowOff>
                  </from>
                  <to>
                    <xdr:col>17</xdr:col>
                    <xdr:colOff>50800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1</xdr:col>
                    <xdr:colOff>0</xdr:colOff>
                    <xdr:row>48</xdr:row>
                    <xdr:rowOff>0</xdr:rowOff>
                  </from>
                  <to>
                    <xdr:col>4</xdr:col>
                    <xdr:colOff>190500</xdr:colOff>
                    <xdr:row>49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チェックリスト (冬)</vt:lpstr>
      <vt:lpstr>チェックリスト (夏)</vt:lpstr>
      <vt:lpstr>'チェックリスト (夏)'!Print_Area</vt:lpstr>
      <vt:lpstr>'チェックリスト (冬)'!Print_Area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栁澤</dc:creator>
  <cp:lastModifiedBy>Administrator</cp:lastModifiedBy>
  <cp:lastPrinted>2020-10-23T04:44:05Z</cp:lastPrinted>
  <dcterms:created xsi:type="dcterms:W3CDTF">2020-06-18T02:38:42Z</dcterms:created>
  <dcterms:modified xsi:type="dcterms:W3CDTF">2020-11-25T01:33:58Z</dcterms:modified>
</cp:coreProperties>
</file>