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10" windowHeight="8460" firstSheet="1" activeTab="4"/>
  </bookViews>
  <sheets>
    <sheet name="就労継続支援Ａ型" sheetId="1" r:id="rId1"/>
    <sheet name="就労継続支援Ｂ型" sheetId="2" r:id="rId2"/>
    <sheet name="身体障害者" sheetId="3" r:id="rId3"/>
    <sheet name="知的障害者" sheetId="4" r:id="rId4"/>
    <sheet name="精神障害者" sheetId="5" r:id="rId5"/>
  </sheets>
  <definedNames>
    <definedName name="_xlnm.Print_Titles" localSheetId="0">'就労継続支援Ａ型'!$6:$6</definedName>
    <definedName name="_xlnm.Print_Titles" localSheetId="1">'就労継続支援Ｂ型'!$6:$6</definedName>
    <definedName name="_xlnm.Print_Titles" localSheetId="2">'身体障害者'!$6:$6</definedName>
    <definedName name="_xlnm.Print_Titles" localSheetId="4">'精神障害者'!$6:$6</definedName>
    <definedName name="_xlnm.Print_Titles" localSheetId="3">'知的障害者'!$6:$6</definedName>
  </definedNames>
  <calcPr fullCalcOnLoad="1"/>
</workbook>
</file>

<file path=xl/sharedStrings.xml><?xml version="1.0" encoding="utf-8"?>
<sst xmlns="http://schemas.openxmlformats.org/spreadsheetml/2006/main" count="496" uniqueCount="397">
  <si>
    <t>上田しいのみ園</t>
  </si>
  <si>
    <t>高　森　荘</t>
  </si>
  <si>
    <t>ふれっ手</t>
  </si>
  <si>
    <t>山の子学園共同村</t>
  </si>
  <si>
    <t>共立学舎</t>
  </si>
  <si>
    <t>小田切園</t>
  </si>
  <si>
    <t>しののめ作業所</t>
  </si>
  <si>
    <t>第二佐久コスモスワークス</t>
  </si>
  <si>
    <t>ワークハウス牧</t>
  </si>
  <si>
    <t>宝池和順園</t>
  </si>
  <si>
    <t>希望の里つばさ</t>
  </si>
  <si>
    <t>この街学園</t>
  </si>
  <si>
    <t>アンサンブル伊那</t>
  </si>
  <si>
    <t>あ　ゆ　み　園</t>
  </si>
  <si>
    <t>アンサンブル松川</t>
  </si>
  <si>
    <t>こ　ぶ　し　園</t>
  </si>
  <si>
    <t>夢のつばさ</t>
  </si>
  <si>
    <t>第２コムハウス・ゆい</t>
  </si>
  <si>
    <t>すみれの丘</t>
  </si>
  <si>
    <t>ポーチ有旅の丘</t>
  </si>
  <si>
    <t>須坂技術学園</t>
  </si>
  <si>
    <t>ワークスペース夢工房</t>
  </si>
  <si>
    <t>満天の星</t>
  </si>
  <si>
    <t>くりのみ園</t>
  </si>
  <si>
    <t>八雲作業所</t>
  </si>
  <si>
    <t>幸　泉　園</t>
  </si>
  <si>
    <t>上田しいのみ園通所部</t>
  </si>
  <si>
    <t>幸泉園通所部</t>
  </si>
  <si>
    <t>西駒郷(授産)</t>
  </si>
  <si>
    <t>西駒郷(授産)通所部</t>
  </si>
  <si>
    <t>共立学舎通所部</t>
  </si>
  <si>
    <t>長野福祉工場</t>
  </si>
  <si>
    <t>ｸﾘｰﾆﾝｸﾞ工房ＣｏＣｏ</t>
  </si>
  <si>
    <t>こまくさ園</t>
  </si>
  <si>
    <t>ふきぼこの家</t>
  </si>
  <si>
    <t>飯綱町</t>
  </si>
  <si>
    <t>上田ひもろ木園福祉工場</t>
  </si>
  <si>
    <t>千曲工房</t>
  </si>
  <si>
    <t>いずみの家</t>
  </si>
  <si>
    <t>親愛の里紙ふうせん</t>
  </si>
  <si>
    <t>そよ風の家</t>
  </si>
  <si>
    <t>れんげの家</t>
  </si>
  <si>
    <t>三幸学園</t>
  </si>
  <si>
    <t>富竹作業所</t>
  </si>
  <si>
    <t>希望の家</t>
  </si>
  <si>
    <t>ぶどうの家</t>
  </si>
  <si>
    <t>チューリップの家</t>
  </si>
  <si>
    <t>野岸の丘共同作業所</t>
  </si>
  <si>
    <t>あおぞら工房諏訪</t>
  </si>
  <si>
    <t>ひだまり工房</t>
  </si>
  <si>
    <t>池田町たんぽぽ作業所</t>
  </si>
  <si>
    <t>つくしの家</t>
  </si>
  <si>
    <t>（福）りんどうの会</t>
  </si>
  <si>
    <t>（福）廣望会</t>
  </si>
  <si>
    <t>（福）七草会</t>
  </si>
  <si>
    <t>（福）長野県知的障害者育成会</t>
  </si>
  <si>
    <t>（福）ちくま</t>
  </si>
  <si>
    <t>（福）稲田会</t>
  </si>
  <si>
    <t>飯島町</t>
  </si>
  <si>
    <t>安曇野市</t>
  </si>
  <si>
    <t>波田町</t>
  </si>
  <si>
    <t>（福）上田しいのみ会</t>
  </si>
  <si>
    <t>（福）下伊那社会福祉会</t>
  </si>
  <si>
    <t>（福）誠心福祉協会</t>
  </si>
  <si>
    <t>（福）長野県視覚障害者福祉協会</t>
  </si>
  <si>
    <t>(医)友愛会</t>
  </si>
  <si>
    <t>小諸市</t>
  </si>
  <si>
    <t>諏訪市</t>
  </si>
  <si>
    <t>南木曽町</t>
  </si>
  <si>
    <t>池田町</t>
  </si>
  <si>
    <t>（福）絆の会</t>
  </si>
  <si>
    <t>中野市</t>
  </si>
  <si>
    <t>木島平村</t>
  </si>
  <si>
    <t>長野県</t>
  </si>
  <si>
    <t>松本市</t>
  </si>
  <si>
    <t>塩尻市</t>
  </si>
  <si>
    <t>長野市</t>
  </si>
  <si>
    <t>須坂市</t>
  </si>
  <si>
    <t>千曲市</t>
  </si>
  <si>
    <t>（福）希望の虹</t>
  </si>
  <si>
    <t>（福）親愛の里</t>
  </si>
  <si>
    <t>（福）長野市社会事業協会</t>
  </si>
  <si>
    <t>（福）長野りんどう会</t>
  </si>
  <si>
    <t>（福）樅の木福祉会</t>
  </si>
  <si>
    <t>（福）中信社会福祉協会</t>
  </si>
  <si>
    <t>（福）小諸学舎</t>
  </si>
  <si>
    <t>（福）佐久ｺｽﾓｽ福祉会</t>
  </si>
  <si>
    <t>（福）望月悠玄福祉会</t>
  </si>
  <si>
    <t>（福）上田明照会</t>
  </si>
  <si>
    <t>（福）ちいさがた福祉会</t>
  </si>
  <si>
    <t>（福）まるこ福祉会</t>
  </si>
  <si>
    <t>（福）つばさ福祉会</t>
  </si>
  <si>
    <t>（福）この街福祉会</t>
  </si>
  <si>
    <t>（福）ｱﾝｻﾝﾌﾞﾙ会</t>
  </si>
  <si>
    <t>（福）長野県社会福祉事業団</t>
  </si>
  <si>
    <t>（福）あゆみ会</t>
  </si>
  <si>
    <t>（福）信濃こぶし会</t>
  </si>
  <si>
    <t>（福）夢のつばさ</t>
  </si>
  <si>
    <t>（福）ｱﾙﾌﾟｽ福祉会</t>
  </si>
  <si>
    <t>（福）しののい福祉会</t>
  </si>
  <si>
    <t>（福）高水福祉会</t>
  </si>
  <si>
    <t>（福）育護会</t>
  </si>
  <si>
    <t>（福）夢工房福祉会</t>
  </si>
  <si>
    <t>（福）いなりやま福祉会</t>
  </si>
  <si>
    <t>（福）くりのみ福祉会</t>
  </si>
  <si>
    <t>平成１９年度工賃実績報告書</t>
  </si>
  <si>
    <t>夢トライ工房</t>
  </si>
  <si>
    <t>ワークス未来工房</t>
  </si>
  <si>
    <t>おむすび作業所</t>
  </si>
  <si>
    <t>小諸みかげ</t>
  </si>
  <si>
    <t>絆園</t>
  </si>
  <si>
    <t>(福）七草会</t>
  </si>
  <si>
    <t>風ととくべえ</t>
  </si>
  <si>
    <t>（福）かりがね福祉会</t>
  </si>
  <si>
    <t>（福）伊那市社会福祉協議会</t>
  </si>
  <si>
    <t>障害者社会就労センターゆめわーく</t>
  </si>
  <si>
    <t>てとてと常磐作業所（従たる事業所含む）</t>
  </si>
  <si>
    <t>（福）大町市社会福祉協議会</t>
  </si>
  <si>
    <t>（福）すこう福祉会</t>
  </si>
  <si>
    <t>就労継続支援事業所ポケット</t>
  </si>
  <si>
    <t>（福）いなりやま福祉会</t>
  </si>
  <si>
    <t>いなりやま共同作業所</t>
  </si>
  <si>
    <t>（福）夢工房福祉会</t>
  </si>
  <si>
    <t>須坂ひだまり作業所</t>
  </si>
  <si>
    <t>高森荘通所部（分場含む）</t>
  </si>
  <si>
    <t>佐久コスモスワークス（分場含む）</t>
  </si>
  <si>
    <t>小海町</t>
  </si>
  <si>
    <t>はあーと工房ポッポ</t>
  </si>
  <si>
    <t>第2この街学園</t>
  </si>
  <si>
    <t>コムハウス（分場含む）</t>
  </si>
  <si>
    <t>悠友ハウス（旧　ゆたか荘）</t>
  </si>
  <si>
    <t>はあてい若槻</t>
  </si>
  <si>
    <t>（福）しあわせ</t>
  </si>
  <si>
    <t>設置主体</t>
  </si>
  <si>
    <t>種別</t>
  </si>
  <si>
    <t>ドリームワークス</t>
  </si>
  <si>
    <t>小計</t>
  </si>
  <si>
    <t>平成１９年度当初の施設名</t>
  </si>
  <si>
    <t>年度中途移行、種別・名称</t>
  </si>
  <si>
    <t>ほっとワークスみのわ</t>
  </si>
  <si>
    <t>ひ　ま　わ　り</t>
  </si>
  <si>
    <t>クロスロード</t>
  </si>
  <si>
    <t>ライフサポートりんどう</t>
  </si>
  <si>
    <t>とんぼハウス</t>
  </si>
  <si>
    <t>ＯＩＤＥＹＯハウス</t>
  </si>
  <si>
    <t>ぽけっと</t>
  </si>
  <si>
    <t>はらっぱのレストラン</t>
  </si>
  <si>
    <t>ちくま</t>
  </si>
  <si>
    <t>エルサポートパノラマ</t>
  </si>
  <si>
    <t>ワークハウスわらしべ</t>
  </si>
  <si>
    <t>キャロットハウス</t>
  </si>
  <si>
    <t>ワークセンターＹＵＩ</t>
  </si>
  <si>
    <t>エスサービスさくら</t>
  </si>
  <si>
    <t>身体障害者小規模通所授産</t>
  </si>
  <si>
    <t>就労継続支援Ａ型</t>
  </si>
  <si>
    <t>身体障害者通所授産</t>
  </si>
  <si>
    <t>身体入所授産</t>
  </si>
  <si>
    <t>定員</t>
  </si>
  <si>
    <t>松本市清水2-11-45</t>
  </si>
  <si>
    <t>長野市徳間1443</t>
  </si>
  <si>
    <t>千曲市若宮551-1</t>
  </si>
  <si>
    <t>須坂市本上町1380</t>
  </si>
  <si>
    <t>須坂市臥竜6丁目20-4</t>
  </si>
  <si>
    <t>電話番号</t>
  </si>
  <si>
    <t>0263-35-3530</t>
  </si>
  <si>
    <t>就労継続支援Ｂ型</t>
  </si>
  <si>
    <t>精神障害者小規模通所授産</t>
  </si>
  <si>
    <t>精神障害者通所授産</t>
  </si>
  <si>
    <t>精神障害者入所授産</t>
  </si>
  <si>
    <t>上田市大字保野675</t>
  </si>
  <si>
    <t>松本市神林5611-4</t>
  </si>
  <si>
    <t>0263-86-8812</t>
  </si>
  <si>
    <t>知的障害者通所授産</t>
  </si>
  <si>
    <t>026-296-1411</t>
  </si>
  <si>
    <t>026-261-5030</t>
  </si>
  <si>
    <t>026-248-3741</t>
  </si>
  <si>
    <t>026-248-1707</t>
  </si>
  <si>
    <t>0267-22-3844</t>
  </si>
  <si>
    <t>0267-26-1301</t>
  </si>
  <si>
    <t>0268-62-0680</t>
  </si>
  <si>
    <t>0268-43-2567</t>
  </si>
  <si>
    <t>0268-39-7878</t>
  </si>
  <si>
    <t>0268-72-9898</t>
  </si>
  <si>
    <t>小諸市菱平字西丸山187</t>
  </si>
  <si>
    <t>小諸市御影新田2238-1</t>
  </si>
  <si>
    <t>東御市常田889-1</t>
  </si>
  <si>
    <t>上田市生田5071-1</t>
  </si>
  <si>
    <t>上田市古安曽1650-1</t>
  </si>
  <si>
    <t>上田市真田町大字長字旗見原4634-1</t>
  </si>
  <si>
    <t>上田市真田町傍陽8551-2</t>
  </si>
  <si>
    <t>0268-73-0005</t>
  </si>
  <si>
    <t>上田市中央3-8-4</t>
  </si>
  <si>
    <t>0268-29-0778</t>
  </si>
  <si>
    <t>諏訪郡富士見町境7828-1</t>
  </si>
  <si>
    <t>0266-64-2196</t>
  </si>
  <si>
    <t>伊那市伊那298-1</t>
  </si>
  <si>
    <t>0265-73-2541</t>
  </si>
  <si>
    <t>伊那市伊那4462</t>
  </si>
  <si>
    <t>0265-76-6745</t>
  </si>
  <si>
    <t>伊那市長谷非持569-1</t>
  </si>
  <si>
    <t>0265-98-1182</t>
  </si>
  <si>
    <t>伊那市伊那2002</t>
  </si>
  <si>
    <t>0265-76-1923</t>
  </si>
  <si>
    <t>飯田市下久堅柿野沢3333</t>
  </si>
  <si>
    <t>0265-29-8776</t>
  </si>
  <si>
    <t>松本市宮田8‐22</t>
  </si>
  <si>
    <t>0263-26-6330</t>
  </si>
  <si>
    <t>松本市沢村1-10-9</t>
  </si>
  <si>
    <t>0263-35-0811</t>
  </si>
  <si>
    <t>大町市常盤5970</t>
  </si>
  <si>
    <t>0261-23-2822</t>
  </si>
  <si>
    <t>大町市大町1129</t>
  </si>
  <si>
    <t>0261-23-3650</t>
  </si>
  <si>
    <t>長野市妻科８５</t>
  </si>
  <si>
    <t>026-237-5131</t>
  </si>
  <si>
    <t>須坂市大字小河原1234-1</t>
  </si>
  <si>
    <t>026-248-5678</t>
  </si>
  <si>
    <t>長野市柳原字土橋南659-1</t>
  </si>
  <si>
    <t>026-263-9788</t>
  </si>
  <si>
    <t>長野市徳間1144-5</t>
  </si>
  <si>
    <t>026-255-7770</t>
  </si>
  <si>
    <t>長野市大字栗田103</t>
  </si>
  <si>
    <t>026-227-7211</t>
  </si>
  <si>
    <t>須坂市亀倉５－１</t>
  </si>
  <si>
    <t>026-242-7277</t>
  </si>
  <si>
    <t>長野市桜枝町1244-5</t>
  </si>
  <si>
    <t>026-232-1144</t>
  </si>
  <si>
    <t>千曲市大字稲荷山2152-1</t>
  </si>
  <si>
    <t>026-273-2825</t>
  </si>
  <si>
    <t>須坂市須坂字春木町483-3</t>
  </si>
  <si>
    <t>026-248-2194</t>
  </si>
  <si>
    <t>飯山市野坂田３２１－１</t>
  </si>
  <si>
    <t>0269-62-1710</t>
  </si>
  <si>
    <t>上伊那郡飯島町飯島2317-3</t>
  </si>
  <si>
    <t>0265-86-6172</t>
  </si>
  <si>
    <t>安曇野市明科東川手606-2</t>
  </si>
  <si>
    <t>0263-62-3543</t>
  </si>
  <si>
    <t>安曇野市豊科4095-1</t>
  </si>
  <si>
    <t>0263-72-7416</t>
  </si>
  <si>
    <t>東筑摩郡波田町6908-1</t>
  </si>
  <si>
    <t>0263-92-6061</t>
  </si>
  <si>
    <t>上水内郡飯綱町三水芋川181</t>
  </si>
  <si>
    <t>026-253-8456</t>
  </si>
  <si>
    <t>上田市中之条801</t>
  </si>
  <si>
    <t>0268-27-3166</t>
  </si>
  <si>
    <t>下伊那郡高森町山吹4473</t>
  </si>
  <si>
    <t>0265-35-6811</t>
  </si>
  <si>
    <t>安曇野市三郷小倉2685-1</t>
  </si>
  <si>
    <t>0263-77-5871</t>
  </si>
  <si>
    <t>松本市旭2-11-45</t>
  </si>
  <si>
    <t>0263-36-0365</t>
  </si>
  <si>
    <t>長野市篠ノ井布施五明464-1</t>
  </si>
  <si>
    <t>026-296-1415</t>
  </si>
  <si>
    <t>知的障害者入所授産</t>
  </si>
  <si>
    <t>小諸市甲4127-19</t>
  </si>
  <si>
    <t>0267-22-9395</t>
  </si>
  <si>
    <t>佐久市岩村田1880-5</t>
  </si>
  <si>
    <t>0267-68-8268</t>
  </si>
  <si>
    <t>佐久市大沢1280-1</t>
  </si>
  <si>
    <t>0267-64-5033</t>
  </si>
  <si>
    <t>佐久市望月1729-6</t>
  </si>
  <si>
    <t>0267-53-6352</t>
  </si>
  <si>
    <t>南佐久郡小海町小海4269-9</t>
  </si>
  <si>
    <t>0267-92-0810</t>
  </si>
  <si>
    <t>上田市中央北2-7-3</t>
  </si>
  <si>
    <t>0268-27-6633</t>
  </si>
  <si>
    <t>岡谷市神明町4-11-14</t>
  </si>
  <si>
    <t>0266-22-5874</t>
  </si>
  <si>
    <t>茅野市金沢御狩野5771-4</t>
  </si>
  <si>
    <t>0266-70-0532</t>
  </si>
  <si>
    <t>諏訪郡下諏訪町字湖浜6129-7</t>
  </si>
  <si>
    <t>0266-27-8974</t>
  </si>
  <si>
    <t>上伊那郡宮田村5450-186</t>
  </si>
  <si>
    <t>0265-82-5271</t>
  </si>
  <si>
    <t>伊那市大字西箕輪8077-1</t>
  </si>
  <si>
    <t>0265-71-8622</t>
  </si>
  <si>
    <t>上伊那郡箕輪町中箕輪3730-560</t>
  </si>
  <si>
    <t>0265-71-3633</t>
  </si>
  <si>
    <t>飯田市下久堅南原803-10</t>
  </si>
  <si>
    <t>0265-28-8120</t>
  </si>
  <si>
    <t>下伊那郡松川町元大島1339-1</t>
  </si>
  <si>
    <t>0265-34-0226</t>
  </si>
  <si>
    <t>下伊那郡豊丘村大字神稲4026-1</t>
  </si>
  <si>
    <t>0265-35-8573</t>
  </si>
  <si>
    <t>下伊那郡阿智村大字春日3291-4</t>
  </si>
  <si>
    <t>0265-43-3737</t>
  </si>
  <si>
    <t>松本市大字今井4822-1</t>
  </si>
  <si>
    <t>0263-86-2043</t>
  </si>
  <si>
    <t>松本市新村北原2750-1</t>
  </si>
  <si>
    <t>0263-40-3366</t>
  </si>
  <si>
    <t>塩尻市広丘野村1788-86</t>
  </si>
  <si>
    <t>0263-54-3114</t>
  </si>
  <si>
    <t>長野市大字富竹1570-3</t>
  </si>
  <si>
    <t>026-296-1520</t>
  </si>
  <si>
    <t>長野市篠ノ井布施五明2259</t>
  </si>
  <si>
    <t>026-292-6574</t>
  </si>
  <si>
    <t>須坂市大字八町字前山2368</t>
  </si>
  <si>
    <t>026-246-2409</t>
  </si>
  <si>
    <t>0263-85-2234</t>
  </si>
  <si>
    <t>須坂市大字須坂1485-11</t>
  </si>
  <si>
    <t>026-248-3002</t>
  </si>
  <si>
    <t>千曲市稲荷山2046-1</t>
  </si>
  <si>
    <t>026-272-6645</t>
  </si>
  <si>
    <t>上高井郡小布施町大字都住1238-2</t>
  </si>
  <si>
    <t>026-247-6330</t>
  </si>
  <si>
    <t>千曲市寂蒔410-1</t>
  </si>
  <si>
    <t>026-261-5002</t>
  </si>
  <si>
    <t>026-296-1418</t>
  </si>
  <si>
    <t>長野市豊野町豊野1635-1</t>
  </si>
  <si>
    <t>026-257-5229</t>
  </si>
  <si>
    <t>小県郡長和町大門ハレ橋3527-4</t>
  </si>
  <si>
    <t>0268-69-2445</t>
  </si>
  <si>
    <t>長野市大字塩生乙字上矢平302-1</t>
  </si>
  <si>
    <t>026-229-3498</t>
  </si>
  <si>
    <t>0268-38-0852</t>
  </si>
  <si>
    <t>知的障害者小規模通所授産</t>
  </si>
  <si>
    <t>小諸市甲3358-5</t>
  </si>
  <si>
    <t>0267-24-1244</t>
  </si>
  <si>
    <t>諏訪市湖岸通り5-8-8</t>
  </si>
  <si>
    <t>0266-57-7130</t>
  </si>
  <si>
    <t>木曽郡南木曽町田立143-1</t>
  </si>
  <si>
    <t>0264-57-2000</t>
  </si>
  <si>
    <t>北安曇郡池田町池田2005-1</t>
  </si>
  <si>
    <t>0261-61-5000</t>
  </si>
  <si>
    <t>中野市三好町2-4-48</t>
  </si>
  <si>
    <t>0269-23-1100</t>
  </si>
  <si>
    <t>中野市ぴあワーク小規模通所授産施設</t>
  </si>
  <si>
    <t>下高井郡木島平村大字往郷908-3　</t>
  </si>
  <si>
    <t>0269-82-3111</t>
  </si>
  <si>
    <t>飯田市今宮町4-5609-2</t>
  </si>
  <si>
    <t>0265-52-2458</t>
  </si>
  <si>
    <t>下伊那郡高森町山吹4464-1</t>
  </si>
  <si>
    <t>0265-35-1883</t>
  </si>
  <si>
    <t>松本市双葉4-8</t>
  </si>
  <si>
    <t>0263-27-4980</t>
  </si>
  <si>
    <t>松本市沢村1丁目14-26</t>
  </si>
  <si>
    <t>0263-33-1133</t>
  </si>
  <si>
    <t>塩尻市広丘野村1788番地433</t>
  </si>
  <si>
    <t>0263-54-9510</t>
  </si>
  <si>
    <t>安曇野市豊科5126-1</t>
  </si>
  <si>
    <t>0263-72-7170</t>
  </si>
  <si>
    <t>長野市大字鶴賀276-11</t>
  </si>
  <si>
    <t>026-224-2940</t>
  </si>
  <si>
    <t>026-296-1530</t>
  </si>
  <si>
    <t>長野市大字徳間3222</t>
  </si>
  <si>
    <t>026-239-7077</t>
  </si>
  <si>
    <t>長野市川中島町今井1387-5</t>
  </si>
  <si>
    <t>026-285-5303</t>
  </si>
  <si>
    <t>須坂市大字日滝327</t>
  </si>
  <si>
    <t>026-248-9370</t>
  </si>
  <si>
    <t>千曲市大字杭瀬下1277-1</t>
  </si>
  <si>
    <t>026-274-0853</t>
  </si>
  <si>
    <t>上田市大字住吉167-1</t>
  </si>
  <si>
    <t>0268-25-2000</t>
  </si>
  <si>
    <t>知的障害者福祉工場</t>
  </si>
  <si>
    <t>就労継続支援事業所（Ａ型）臥竜企画</t>
  </si>
  <si>
    <t>工賃支払総月数B(か月)</t>
  </si>
  <si>
    <t>工賃支払総額A(円)</t>
  </si>
  <si>
    <t>１人１月あたり工賃支払平均額A/B（円、端数四捨五入）</t>
  </si>
  <si>
    <t>所在地</t>
  </si>
  <si>
    <t>１　就労継続支援A型事業所</t>
  </si>
  <si>
    <t>２　就労継続支援B型事業所</t>
  </si>
  <si>
    <t>３　身体障害者関係事業所</t>
  </si>
  <si>
    <t>４　知的障害者関係事業所</t>
  </si>
  <si>
    <t>５　精神障害者関係事業所</t>
  </si>
  <si>
    <t>（福）ながのコロニー（旧（福）長野若槻園）</t>
  </si>
  <si>
    <t>多機能型施設夢屋＆モモ</t>
  </si>
  <si>
    <t>ワークサポート篠ノ井（旧長野若槻園コロニー訓練部通所部）</t>
  </si>
  <si>
    <t>松本市寿豊丘609-30</t>
  </si>
  <si>
    <t>知的障害者通所授産施設より移行</t>
  </si>
  <si>
    <t>ゆたか荘（精神障害者小規模通所授産施設）より移行</t>
  </si>
  <si>
    <t>長野若槻園コロニー訓練部から名称変更</t>
  </si>
  <si>
    <t>長野若槻園重度授産部から名称変更</t>
  </si>
  <si>
    <t>さんらいずホール就労継続B型事業所</t>
  </si>
  <si>
    <t>障害者社会生活支援センター輪っこはうす・コスモスの家（従たる事業所含む）</t>
  </si>
  <si>
    <t>（ＮＰＯ）仁の会</t>
  </si>
  <si>
    <t>（ＮＰＯ）ぽけっと</t>
  </si>
  <si>
    <t>（ＮＰＯ）なかまと</t>
  </si>
  <si>
    <t>（ＮＰＯ）障がい者サポートクラブゆめ</t>
  </si>
  <si>
    <t>（ＮＰＯ）さくら会</t>
  </si>
  <si>
    <t>（ＮＰＯ）夢トライ</t>
  </si>
  <si>
    <t>（ＮＰＯ）はらっぱの会</t>
  </si>
  <si>
    <t>指定障害者多機能型福祉施設Ｌサポート久堅農園</t>
  </si>
  <si>
    <t>大町市社会福祉協議会指定生活介護事業所</t>
  </si>
  <si>
    <t>ふっくら工房ふるさと（旧分場分含む）</t>
  </si>
  <si>
    <t>（福）安曇野市社会福祉協議会</t>
  </si>
  <si>
    <t>豊科小規模通所授産事業所たんぽぽ</t>
  </si>
  <si>
    <t>波田町身体障害者小規模通所授産施設（友夢）</t>
  </si>
  <si>
    <t>たんぽぽ</t>
  </si>
  <si>
    <t>（福）塩尻市社会福祉協議会</t>
  </si>
  <si>
    <t>（福）長野県社会福祉事業団</t>
  </si>
  <si>
    <t>松本市南部精神障害者授産施設</t>
  </si>
  <si>
    <t>松本市北部精神障害者授産施設</t>
  </si>
  <si>
    <t>障害者社会就労センターひわまりの家・さくらの家（従たる事業所含む）</t>
  </si>
  <si>
    <t>障害者福祉施設長野市栗田園</t>
  </si>
  <si>
    <t>ワークサポート篠ノ井（旧長野若槻園コロニー訓練部）</t>
  </si>
  <si>
    <t>ハートフル五明（旧長野若槻園重度授産部）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</si>
</sst>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dotted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8" fontId="4" fillId="0" borderId="0" xfId="17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3" xfId="22" applyFont="1" applyFill="1" applyBorder="1" applyAlignment="1">
      <alignment horizontal="center" wrapText="1" shrinkToFit="1"/>
      <protection/>
    </xf>
    <xf numFmtId="0" fontId="4" fillId="0" borderId="8" xfId="22" applyFont="1" applyFill="1" applyBorder="1" applyAlignment="1">
      <alignment horizontal="center" shrinkToFit="1"/>
      <protection/>
    </xf>
    <xf numFmtId="0" fontId="4" fillId="0" borderId="4" xfId="0" applyFont="1" applyFill="1" applyBorder="1" applyAlignment="1">
      <alignment horizontal="center" shrinkToFit="1"/>
    </xf>
    <xf numFmtId="0" fontId="4" fillId="0" borderId="4" xfId="22" applyFont="1" applyFill="1" applyBorder="1" applyAlignment="1">
      <alignment horizontal="center"/>
      <protection/>
    </xf>
    <xf numFmtId="176" fontId="4" fillId="0" borderId="4" xfId="22" applyNumberFormat="1" applyFont="1" applyFill="1" applyBorder="1" applyAlignment="1" applyProtection="1">
      <alignment horizontal="right" shrinkToFit="1"/>
      <protection locked="0"/>
    </xf>
    <xf numFmtId="38" fontId="4" fillId="0" borderId="4" xfId="17" applyFont="1" applyFill="1" applyBorder="1" applyAlignment="1">
      <alignment/>
    </xf>
    <xf numFmtId="0" fontId="4" fillId="0" borderId="6" xfId="22" applyFont="1" applyFill="1" applyBorder="1" applyAlignment="1">
      <alignment horizontal="left" wrapText="1" shrinkToFit="1"/>
      <protection/>
    </xf>
    <xf numFmtId="0" fontId="4" fillId="0" borderId="1" xfId="22" applyFont="1" applyFill="1" applyBorder="1" applyAlignment="1">
      <alignment horizontal="center" shrinkToFit="1"/>
      <protection/>
    </xf>
    <xf numFmtId="0" fontId="4" fillId="0" borderId="1" xfId="22" applyFont="1" applyFill="1" applyBorder="1" applyAlignment="1">
      <alignment horizontal="center"/>
      <protection/>
    </xf>
    <xf numFmtId="176" fontId="4" fillId="0" borderId="1" xfId="22" applyNumberFormat="1" applyFont="1" applyFill="1" applyBorder="1" applyAlignment="1" applyProtection="1">
      <alignment horizontal="right" shrinkToFit="1"/>
      <protection locked="0"/>
    </xf>
    <xf numFmtId="38" fontId="4" fillId="0" borderId="1" xfId="17" applyFont="1" applyFill="1" applyBorder="1" applyAlignment="1">
      <alignment/>
    </xf>
    <xf numFmtId="0" fontId="4" fillId="0" borderId="6" xfId="22" applyFont="1" applyFill="1" applyBorder="1" applyAlignment="1">
      <alignment horizontal="center" shrinkToFit="1"/>
      <protection/>
    </xf>
    <xf numFmtId="0" fontId="4" fillId="0" borderId="7" xfId="22" applyFont="1" applyFill="1" applyBorder="1" applyAlignment="1">
      <alignment horizontal="center" wrapText="1" shrinkToFit="1"/>
      <protection/>
    </xf>
    <xf numFmtId="0" fontId="4" fillId="0" borderId="3" xfId="22" applyFont="1" applyFill="1" applyBorder="1" applyAlignment="1">
      <alignment horizontal="center"/>
      <protection/>
    </xf>
    <xf numFmtId="176" fontId="4" fillId="0" borderId="3" xfId="22" applyNumberFormat="1" applyFont="1" applyFill="1" applyBorder="1" applyAlignment="1" applyProtection="1">
      <alignment horizontal="right" shrinkToFit="1"/>
      <protection locked="0"/>
    </xf>
    <xf numFmtId="38" fontId="4" fillId="0" borderId="3" xfId="17" applyFont="1" applyFill="1" applyBorder="1" applyAlignment="1">
      <alignment/>
    </xf>
    <xf numFmtId="0" fontId="4" fillId="0" borderId="4" xfId="22" applyFont="1" applyFill="1" applyBorder="1" applyAlignment="1">
      <alignment horizontal="center" wrapText="1" shrinkToFit="1"/>
      <protection/>
    </xf>
    <xf numFmtId="0" fontId="4" fillId="0" borderId="1" xfId="22" applyFont="1" applyFill="1" applyBorder="1" applyAlignment="1">
      <alignment horizontal="center" wrapText="1" shrinkToFit="1"/>
      <protection/>
    </xf>
    <xf numFmtId="0" fontId="4" fillId="0" borderId="1" xfId="0" applyFont="1" applyFill="1" applyBorder="1" applyAlignment="1">
      <alignment horizontal="center" wrapText="1" shrinkToFit="1"/>
    </xf>
    <xf numFmtId="0" fontId="4" fillId="0" borderId="1" xfId="21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 shrinkToFit="1"/>
    </xf>
    <xf numFmtId="0" fontId="9" fillId="0" borderId="3" xfId="22" applyFont="1" applyFill="1" applyBorder="1" applyAlignment="1">
      <alignment horizontal="left" wrapText="1" shrinkToFit="1"/>
      <protection/>
    </xf>
    <xf numFmtId="0" fontId="4" fillId="0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" xfId="22" applyFont="1" applyFill="1" applyBorder="1" applyAlignment="1">
      <alignment horizontal="left" wrapText="1" shrinkToFit="1"/>
      <protection/>
    </xf>
    <xf numFmtId="0" fontId="4" fillId="0" borderId="3" xfId="22" applyFont="1" applyFill="1" applyBorder="1" applyAlignment="1">
      <alignment horizontal="center" shrinkToFit="1"/>
      <protection/>
    </xf>
    <xf numFmtId="0" fontId="4" fillId="0" borderId="8" xfId="22" applyFont="1" applyFill="1" applyBorder="1" applyAlignment="1">
      <alignment horizontal="center" wrapText="1" shrinkToFit="1"/>
      <protection/>
    </xf>
    <xf numFmtId="0" fontId="4" fillId="0" borderId="4" xfId="0" applyFont="1" applyFill="1" applyBorder="1" applyAlignment="1">
      <alignment/>
    </xf>
    <xf numFmtId="0" fontId="4" fillId="0" borderId="6" xfId="22" applyFont="1" applyFill="1" applyBorder="1" applyAlignment="1">
      <alignment horizontal="center" wrapText="1" shrinkToFit="1"/>
      <protection/>
    </xf>
    <xf numFmtId="0" fontId="4" fillId="0" borderId="4" xfId="22" applyFont="1" applyFill="1" applyBorder="1" applyAlignment="1">
      <alignment horizontal="center" shrinkToFit="1"/>
      <protection/>
    </xf>
    <xf numFmtId="0" fontId="4" fillId="0" borderId="10" xfId="22" applyFont="1" applyFill="1" applyBorder="1" applyAlignment="1">
      <alignment horizontal="left" wrapText="1" shrinkToFit="1"/>
      <protection/>
    </xf>
    <xf numFmtId="0" fontId="4" fillId="0" borderId="2" xfId="22" applyFont="1" applyFill="1" applyBorder="1" applyAlignment="1">
      <alignment horizontal="center" shrinkToFit="1"/>
      <protection/>
    </xf>
    <xf numFmtId="0" fontId="4" fillId="0" borderId="2" xfId="22" applyFont="1" applyFill="1" applyBorder="1" applyAlignment="1">
      <alignment horizontal="center"/>
      <protection/>
    </xf>
    <xf numFmtId="176" fontId="4" fillId="0" borderId="2" xfId="22" applyNumberFormat="1" applyFont="1" applyFill="1" applyBorder="1" applyAlignment="1" applyProtection="1">
      <alignment horizontal="right" shrinkToFit="1"/>
      <protection locked="0"/>
    </xf>
    <xf numFmtId="38" fontId="4" fillId="0" borderId="11" xfId="17" applyFont="1" applyFill="1" applyBorder="1" applyAlignment="1">
      <alignment/>
    </xf>
    <xf numFmtId="0" fontId="4" fillId="0" borderId="7" xfId="22" applyFont="1" applyFill="1" applyBorder="1" applyAlignment="1">
      <alignment horizontal="center" shrinkToFit="1"/>
      <protection/>
    </xf>
    <xf numFmtId="0" fontId="4" fillId="0" borderId="5" xfId="0" applyFont="1" applyFill="1" applyBorder="1" applyAlignment="1">
      <alignment wrapText="1"/>
    </xf>
    <xf numFmtId="0" fontId="4" fillId="0" borderId="12" xfId="0" applyFont="1" applyFill="1" applyBorder="1" applyAlignment="1" applyProtection="1">
      <alignment horizontal="center" shrinkToFit="1"/>
      <protection/>
    </xf>
    <xf numFmtId="0" fontId="4" fillId="0" borderId="5" xfId="0" applyFont="1" applyFill="1" applyBorder="1" applyAlignment="1" applyProtection="1">
      <alignment horizontal="center" shrinkToFit="1"/>
      <protection/>
    </xf>
    <xf numFmtId="0" fontId="4" fillId="0" borderId="5" xfId="0" applyFont="1" applyFill="1" applyBorder="1" applyAlignment="1" applyProtection="1">
      <alignment horizontal="center"/>
      <protection/>
    </xf>
    <xf numFmtId="176" fontId="4" fillId="0" borderId="5" xfId="22" applyNumberFormat="1" applyFont="1" applyFill="1" applyBorder="1" applyAlignment="1" applyProtection="1">
      <alignment horizontal="right" shrinkToFit="1"/>
      <protection locked="0"/>
    </xf>
    <xf numFmtId="38" fontId="4" fillId="0" borderId="5" xfId="17" applyFont="1" applyFill="1" applyBorder="1" applyAlignment="1">
      <alignment/>
    </xf>
    <xf numFmtId="0" fontId="4" fillId="0" borderId="5" xfId="0" applyFont="1" applyFill="1" applyBorder="1" applyAlignment="1">
      <alignment/>
    </xf>
    <xf numFmtId="38" fontId="4" fillId="0" borderId="13" xfId="17" applyFont="1" applyFill="1" applyBorder="1" applyAlignment="1">
      <alignment/>
    </xf>
    <xf numFmtId="0" fontId="10" fillId="0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 shrinkToFit="1"/>
      <protection/>
    </xf>
    <xf numFmtId="38" fontId="9" fillId="2" borderId="1" xfId="17" applyFont="1" applyFill="1" applyBorder="1" applyAlignment="1">
      <alignment horizontal="center" wrapText="1"/>
    </xf>
    <xf numFmtId="38" fontId="4" fillId="2" borderId="1" xfId="17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14" xfId="22" applyFont="1" applyFill="1" applyBorder="1" applyAlignment="1">
      <alignment horizontal="center" wrapText="1" shrinkToFit="1"/>
      <protection/>
    </xf>
    <xf numFmtId="0" fontId="4" fillId="3" borderId="15" xfId="0" applyFont="1" applyFill="1" applyBorder="1" applyAlignment="1">
      <alignment horizontal="center"/>
    </xf>
    <xf numFmtId="38" fontId="4" fillId="3" borderId="14" xfId="17" applyFont="1" applyFill="1" applyBorder="1" applyAlignment="1">
      <alignment horizontal="center"/>
    </xf>
    <xf numFmtId="38" fontId="4" fillId="3" borderId="15" xfId="17" applyFont="1" applyFill="1" applyBorder="1" applyAlignment="1">
      <alignment horizontal="right"/>
    </xf>
    <xf numFmtId="38" fontId="4" fillId="3" borderId="14" xfId="17" applyFont="1" applyFill="1" applyBorder="1" applyAlignment="1">
      <alignment/>
    </xf>
    <xf numFmtId="38" fontId="4" fillId="3" borderId="16" xfId="17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9" xfId="0" applyFont="1" applyFill="1" applyBorder="1" applyAlignment="1">
      <alignment/>
    </xf>
    <xf numFmtId="38" fontId="4" fillId="3" borderId="18" xfId="17" applyFont="1" applyFill="1" applyBorder="1" applyAlignment="1">
      <alignment horizontal="right"/>
    </xf>
    <xf numFmtId="38" fontId="4" fillId="3" borderId="20" xfId="17" applyFont="1" applyFill="1" applyBorder="1" applyAlignment="1">
      <alignment/>
    </xf>
    <xf numFmtId="0" fontId="5" fillId="3" borderId="14" xfId="0" applyFont="1" applyFill="1" applyBorder="1" applyAlignment="1">
      <alignment/>
    </xf>
    <xf numFmtId="176" fontId="4" fillId="3" borderId="15" xfId="22" applyNumberFormat="1" applyFont="1" applyFill="1" applyBorder="1" applyAlignment="1" applyProtection="1">
      <alignment horizontal="right" shrinkToFit="1"/>
      <protection locked="0"/>
    </xf>
    <xf numFmtId="38" fontId="4" fillId="3" borderId="15" xfId="17" applyFont="1" applyFill="1" applyBorder="1" applyAlignment="1">
      <alignment/>
    </xf>
    <xf numFmtId="0" fontId="4" fillId="3" borderId="21" xfId="0" applyFont="1" applyFill="1" applyBorder="1" applyAlignment="1">
      <alignment horizontal="center"/>
    </xf>
    <xf numFmtId="176" fontId="4" fillId="3" borderId="21" xfId="22" applyNumberFormat="1" applyFont="1" applyFill="1" applyBorder="1" applyAlignment="1" applyProtection="1">
      <alignment horizontal="right" shrinkToFit="1"/>
      <protection locked="0"/>
    </xf>
    <xf numFmtId="38" fontId="4" fillId="3" borderId="22" xfId="17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24" xfId="22" applyFont="1" applyFill="1" applyBorder="1" applyAlignment="1">
      <alignment horizontal="center" wrapText="1" shrinkToFit="1"/>
      <protection/>
    </xf>
    <xf numFmtId="0" fontId="4" fillId="0" borderId="25" xfId="22" applyFont="1" applyFill="1" applyBorder="1" applyAlignment="1">
      <alignment horizontal="center" shrinkToFit="1"/>
      <protection/>
    </xf>
    <xf numFmtId="0" fontId="4" fillId="0" borderId="26" xfId="22" applyFont="1" applyFill="1" applyBorder="1" applyAlignment="1">
      <alignment horizontal="center" shrinkToFit="1"/>
      <protection/>
    </xf>
    <xf numFmtId="0" fontId="4" fillId="0" borderId="26" xfId="22" applyFont="1" applyFill="1" applyBorder="1" applyAlignment="1">
      <alignment horizontal="center"/>
      <protection/>
    </xf>
    <xf numFmtId="176" fontId="4" fillId="0" borderId="26" xfId="22" applyNumberFormat="1" applyFont="1" applyFill="1" applyBorder="1" applyAlignment="1" applyProtection="1">
      <alignment horizontal="right" shrinkToFit="1"/>
      <protection locked="0"/>
    </xf>
    <xf numFmtId="38" fontId="4" fillId="0" borderId="26" xfId="17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/>
    </xf>
    <xf numFmtId="38" fontId="4" fillId="3" borderId="27" xfId="17" applyFont="1" applyFill="1" applyBorder="1" applyAlignment="1">
      <alignment horizontal="right"/>
    </xf>
    <xf numFmtId="38" fontId="4" fillId="3" borderId="27" xfId="17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5" fillId="3" borderId="29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Sheet3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K12"/>
  <sheetViews>
    <sheetView zoomScaleSheetLayoutView="100" workbookViewId="0" topLeftCell="A1">
      <selection activeCell="C14" sqref="C14"/>
    </sheetView>
  </sheetViews>
  <sheetFormatPr defaultColWidth="9.00390625" defaultRowHeight="13.5"/>
  <cols>
    <col min="1" max="1" width="0.5" style="1" customWidth="1"/>
    <col min="2" max="2" width="9.00390625" style="1" customWidth="1"/>
    <col min="3" max="3" width="22.125" style="4" customWidth="1"/>
    <col min="4" max="4" width="24.25390625" style="1" customWidth="1"/>
    <col min="5" max="5" width="15.25390625" style="1" customWidth="1"/>
    <col min="6" max="6" width="9.875" style="1" customWidth="1"/>
    <col min="7" max="7" width="14.75390625" style="1" customWidth="1"/>
    <col min="8" max="8" width="13.625" style="3" customWidth="1"/>
    <col min="9" max="9" width="5.375" style="3" customWidth="1"/>
    <col min="10" max="10" width="17.125" style="1" customWidth="1"/>
    <col min="11" max="11" width="10.625" style="1" customWidth="1"/>
    <col min="12" max="16384" width="9.00390625" style="1" customWidth="1"/>
  </cols>
  <sheetData>
    <row r="1" ht="4.5" customHeight="1"/>
    <row r="2" spans="2:11" ht="21.75" customHeight="1">
      <c r="B2" s="118" t="s">
        <v>105</v>
      </c>
      <c r="C2" s="118"/>
      <c r="D2" s="118"/>
      <c r="E2" s="118"/>
      <c r="F2" s="118"/>
      <c r="G2" s="118"/>
      <c r="H2" s="118"/>
      <c r="I2" s="118"/>
      <c r="J2" s="118"/>
      <c r="K2" s="118"/>
    </row>
    <row r="3" ht="10.5" customHeight="1">
      <c r="G3" s="2"/>
    </row>
    <row r="4" spans="2:7" ht="24.75" customHeight="1">
      <c r="B4" s="64" t="s">
        <v>360</v>
      </c>
      <c r="G4" s="2"/>
    </row>
    <row r="5" ht="11.25" customHeight="1"/>
    <row r="6" spans="2:11" ht="52.5" customHeight="1">
      <c r="B6" s="65" t="s">
        <v>134</v>
      </c>
      <c r="C6" s="66" t="s">
        <v>133</v>
      </c>
      <c r="D6" s="67" t="s">
        <v>137</v>
      </c>
      <c r="E6" s="68" t="s">
        <v>138</v>
      </c>
      <c r="F6" s="69" t="s">
        <v>356</v>
      </c>
      <c r="G6" s="69" t="s">
        <v>357</v>
      </c>
      <c r="H6" s="70" t="s">
        <v>358</v>
      </c>
      <c r="I6" s="71" t="s">
        <v>157</v>
      </c>
      <c r="J6" s="72" t="s">
        <v>359</v>
      </c>
      <c r="K6" s="65" t="s">
        <v>163</v>
      </c>
    </row>
    <row r="7" spans="2:11" ht="24.75" customHeight="1">
      <c r="B7" s="115" t="s">
        <v>154</v>
      </c>
      <c r="C7" s="20" t="s">
        <v>380</v>
      </c>
      <c r="D7" s="21" t="s">
        <v>106</v>
      </c>
      <c r="E7" s="22"/>
      <c r="F7" s="23">
        <v>144</v>
      </c>
      <c r="G7" s="23">
        <v>4781492</v>
      </c>
      <c r="H7" s="24">
        <f aca="true" t="shared" si="0" ref="H7:H12">ROUND(G7/F7,0)</f>
        <v>33205</v>
      </c>
      <c r="I7" s="24">
        <v>15</v>
      </c>
      <c r="J7" s="17" t="s">
        <v>158</v>
      </c>
      <c r="K7" s="7" t="s">
        <v>164</v>
      </c>
    </row>
    <row r="8" spans="2:11" ht="42.75" customHeight="1">
      <c r="B8" s="116"/>
      <c r="C8" s="25" t="s">
        <v>365</v>
      </c>
      <c r="D8" s="26" t="s">
        <v>31</v>
      </c>
      <c r="E8" s="27"/>
      <c r="F8" s="28">
        <v>492</v>
      </c>
      <c r="G8" s="28">
        <v>79777780</v>
      </c>
      <c r="H8" s="29">
        <f t="shared" si="0"/>
        <v>162150</v>
      </c>
      <c r="I8" s="29">
        <v>40</v>
      </c>
      <c r="J8" s="17" t="s">
        <v>159</v>
      </c>
      <c r="K8" s="7" t="s">
        <v>173</v>
      </c>
    </row>
    <row r="9" spans="2:11" ht="24.75" customHeight="1">
      <c r="B9" s="116"/>
      <c r="C9" s="30" t="s">
        <v>53</v>
      </c>
      <c r="D9" s="26" t="s">
        <v>32</v>
      </c>
      <c r="E9" s="27"/>
      <c r="F9" s="28">
        <v>240</v>
      </c>
      <c r="G9" s="28">
        <v>24244043</v>
      </c>
      <c r="H9" s="29">
        <f t="shared" si="0"/>
        <v>101017</v>
      </c>
      <c r="I9" s="29">
        <v>20</v>
      </c>
      <c r="J9" s="17" t="s">
        <v>160</v>
      </c>
      <c r="K9" s="7" t="s">
        <v>174</v>
      </c>
    </row>
    <row r="10" spans="2:11" ht="24.75" customHeight="1">
      <c r="B10" s="116"/>
      <c r="C10" s="30" t="s">
        <v>102</v>
      </c>
      <c r="D10" s="26" t="s">
        <v>107</v>
      </c>
      <c r="E10" s="27"/>
      <c r="F10" s="28">
        <v>168</v>
      </c>
      <c r="G10" s="28">
        <v>8078222</v>
      </c>
      <c r="H10" s="29">
        <f t="shared" si="0"/>
        <v>48085</v>
      </c>
      <c r="I10" s="29">
        <v>15</v>
      </c>
      <c r="J10" s="17" t="s">
        <v>161</v>
      </c>
      <c r="K10" s="7" t="s">
        <v>175</v>
      </c>
    </row>
    <row r="11" spans="2:11" ht="29.25" customHeight="1" thickBot="1">
      <c r="B11" s="117"/>
      <c r="C11" s="31" t="s">
        <v>378</v>
      </c>
      <c r="D11" s="15" t="s">
        <v>355</v>
      </c>
      <c r="E11" s="32"/>
      <c r="F11" s="33">
        <v>60</v>
      </c>
      <c r="G11" s="33">
        <v>4982217</v>
      </c>
      <c r="H11" s="34">
        <f t="shared" si="0"/>
        <v>83037</v>
      </c>
      <c r="I11" s="34">
        <v>10</v>
      </c>
      <c r="J11" s="18" t="s">
        <v>162</v>
      </c>
      <c r="K11" s="9" t="s">
        <v>176</v>
      </c>
    </row>
    <row r="12" spans="2:11" ht="24.75" customHeight="1" thickBot="1">
      <c r="B12" s="84"/>
      <c r="C12" s="76" t="s">
        <v>136</v>
      </c>
      <c r="D12" s="77">
        <f>COUNTA(D7:D11)</f>
        <v>5</v>
      </c>
      <c r="E12" s="78"/>
      <c r="F12" s="79">
        <f>SUM(F7:F11)</f>
        <v>1104</v>
      </c>
      <c r="G12" s="79">
        <f>SUM(G7:G11)</f>
        <v>121863754</v>
      </c>
      <c r="H12" s="80">
        <f t="shared" si="0"/>
        <v>110384</v>
      </c>
      <c r="I12" s="81"/>
      <c r="J12" s="82"/>
      <c r="K12" s="83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</sheetData>
  <mergeCells count="2">
    <mergeCell ref="B7:B11"/>
    <mergeCell ref="B2:K2"/>
  </mergeCells>
  <printOptions/>
  <pageMargins left="0.9055118110236221" right="0.90551181102362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K35"/>
  <sheetViews>
    <sheetView zoomScaleSheetLayoutView="100" workbookViewId="0" topLeftCell="A25">
      <selection activeCell="F19" sqref="F19"/>
    </sheetView>
  </sheetViews>
  <sheetFormatPr defaultColWidth="9.00390625" defaultRowHeight="13.5"/>
  <cols>
    <col min="1" max="1" width="0.6171875" style="1" customWidth="1"/>
    <col min="2" max="2" width="9.00390625" style="1" customWidth="1"/>
    <col min="3" max="3" width="22.125" style="4" customWidth="1"/>
    <col min="4" max="4" width="24.25390625" style="1" customWidth="1"/>
    <col min="5" max="5" width="14.625" style="1" customWidth="1"/>
    <col min="6" max="6" width="9.875" style="1" customWidth="1"/>
    <col min="7" max="7" width="14.75390625" style="1" customWidth="1"/>
    <col min="8" max="8" width="13.625" style="3" customWidth="1"/>
    <col min="9" max="9" width="5.00390625" style="1" customWidth="1"/>
    <col min="10" max="10" width="25.00390625" style="1" customWidth="1"/>
    <col min="11" max="11" width="11.125" style="1" customWidth="1"/>
    <col min="12" max="16384" width="9.00390625" style="1" customWidth="1"/>
  </cols>
  <sheetData>
    <row r="1" ht="4.5" customHeight="1"/>
    <row r="2" spans="2:11" ht="21.75" customHeight="1">
      <c r="B2" s="118" t="s">
        <v>105</v>
      </c>
      <c r="C2" s="118"/>
      <c r="D2" s="118"/>
      <c r="E2" s="118"/>
      <c r="F2" s="118"/>
      <c r="G2" s="118"/>
      <c r="H2" s="118"/>
      <c r="I2" s="118"/>
      <c r="J2" s="118"/>
      <c r="K2" s="118"/>
    </row>
    <row r="3" ht="10.5" customHeight="1">
      <c r="G3" s="2"/>
    </row>
    <row r="4" spans="2:7" ht="24.75" customHeight="1">
      <c r="B4" s="64" t="s">
        <v>361</v>
      </c>
      <c r="G4" s="2"/>
    </row>
    <row r="5" ht="7.5" customHeight="1"/>
    <row r="6" spans="2:11" ht="55.5" customHeight="1">
      <c r="B6" s="65" t="s">
        <v>134</v>
      </c>
      <c r="C6" s="66" t="s">
        <v>133</v>
      </c>
      <c r="D6" s="67" t="s">
        <v>137</v>
      </c>
      <c r="E6" s="68" t="s">
        <v>138</v>
      </c>
      <c r="F6" s="69" t="s">
        <v>356</v>
      </c>
      <c r="G6" s="69" t="s">
        <v>357</v>
      </c>
      <c r="H6" s="70" t="s">
        <v>358</v>
      </c>
      <c r="I6" s="65" t="s">
        <v>157</v>
      </c>
      <c r="J6" s="73" t="s">
        <v>359</v>
      </c>
      <c r="K6" s="65" t="s">
        <v>163</v>
      </c>
    </row>
    <row r="7" spans="2:11" ht="25.5" customHeight="1">
      <c r="B7" s="115" t="s">
        <v>165</v>
      </c>
      <c r="C7" s="35" t="s">
        <v>54</v>
      </c>
      <c r="D7" s="35" t="s">
        <v>108</v>
      </c>
      <c r="E7" s="22"/>
      <c r="F7" s="23">
        <v>288</v>
      </c>
      <c r="G7" s="23">
        <v>4650900</v>
      </c>
      <c r="H7" s="24">
        <f aca="true" t="shared" si="0" ref="H7:H17">ROUND(G7/F7,0)</f>
        <v>16149</v>
      </c>
      <c r="I7" s="5">
        <v>24</v>
      </c>
      <c r="J7" s="6" t="s">
        <v>183</v>
      </c>
      <c r="K7" s="7" t="s">
        <v>177</v>
      </c>
    </row>
    <row r="8" spans="2:11" ht="28.5" customHeight="1">
      <c r="B8" s="116"/>
      <c r="C8" s="36" t="s">
        <v>55</v>
      </c>
      <c r="D8" s="36" t="s">
        <v>109</v>
      </c>
      <c r="E8" s="27"/>
      <c r="F8" s="28">
        <v>122</v>
      </c>
      <c r="G8" s="28">
        <v>828700</v>
      </c>
      <c r="H8" s="29">
        <f t="shared" si="0"/>
        <v>6793</v>
      </c>
      <c r="I8" s="5">
        <v>13</v>
      </c>
      <c r="J8" s="6" t="s">
        <v>184</v>
      </c>
      <c r="K8" s="7" t="s">
        <v>178</v>
      </c>
    </row>
    <row r="9" spans="2:11" ht="33.75" customHeight="1">
      <c r="B9" s="116"/>
      <c r="C9" s="36" t="s">
        <v>89</v>
      </c>
      <c r="D9" s="36" t="s">
        <v>373</v>
      </c>
      <c r="E9" s="27"/>
      <c r="F9" s="28">
        <v>118</v>
      </c>
      <c r="G9" s="28">
        <v>1466160</v>
      </c>
      <c r="H9" s="29">
        <f t="shared" si="0"/>
        <v>12425</v>
      </c>
      <c r="I9" s="5">
        <v>10</v>
      </c>
      <c r="J9" s="6" t="s">
        <v>185</v>
      </c>
      <c r="K9" s="7" t="s">
        <v>179</v>
      </c>
    </row>
    <row r="10" spans="2:11" ht="24.75" customHeight="1">
      <c r="B10" s="116"/>
      <c r="C10" s="36" t="s">
        <v>90</v>
      </c>
      <c r="D10" s="36" t="s">
        <v>143</v>
      </c>
      <c r="E10" s="27"/>
      <c r="F10" s="28">
        <v>371</v>
      </c>
      <c r="G10" s="28">
        <v>4052700</v>
      </c>
      <c r="H10" s="29">
        <f t="shared" si="0"/>
        <v>10924</v>
      </c>
      <c r="I10" s="5">
        <v>24</v>
      </c>
      <c r="J10" s="6" t="s">
        <v>186</v>
      </c>
      <c r="K10" s="7" t="s">
        <v>180</v>
      </c>
    </row>
    <row r="11" spans="2:11" ht="24.75" customHeight="1">
      <c r="B11" s="116"/>
      <c r="C11" s="36" t="s">
        <v>375</v>
      </c>
      <c r="D11" s="36" t="s">
        <v>110</v>
      </c>
      <c r="E11" s="27"/>
      <c r="F11" s="28">
        <v>144</v>
      </c>
      <c r="G11" s="28">
        <v>632700</v>
      </c>
      <c r="H11" s="29">
        <f t="shared" si="0"/>
        <v>4394</v>
      </c>
      <c r="I11" s="5">
        <v>12</v>
      </c>
      <c r="J11" s="6" t="s">
        <v>187</v>
      </c>
      <c r="K11" s="7" t="s">
        <v>181</v>
      </c>
    </row>
    <row r="12" spans="2:11" ht="24.75" customHeight="1">
      <c r="B12" s="116"/>
      <c r="C12" s="36" t="s">
        <v>111</v>
      </c>
      <c r="D12" s="37" t="s">
        <v>112</v>
      </c>
      <c r="E12" s="27"/>
      <c r="F12" s="28">
        <v>117</v>
      </c>
      <c r="G12" s="28">
        <v>3479440</v>
      </c>
      <c r="H12" s="29">
        <f t="shared" si="0"/>
        <v>29739</v>
      </c>
      <c r="I12" s="5">
        <v>10</v>
      </c>
      <c r="J12" s="6" t="s">
        <v>188</v>
      </c>
      <c r="K12" s="7" t="s">
        <v>182</v>
      </c>
    </row>
    <row r="13" spans="2:11" ht="24.75" customHeight="1">
      <c r="B13" s="116"/>
      <c r="C13" s="36" t="s">
        <v>113</v>
      </c>
      <c r="D13" s="37" t="s">
        <v>144</v>
      </c>
      <c r="E13" s="38"/>
      <c r="F13" s="28">
        <v>72</v>
      </c>
      <c r="G13" s="28">
        <v>244370</v>
      </c>
      <c r="H13" s="29">
        <f t="shared" si="0"/>
        <v>3394</v>
      </c>
      <c r="I13" s="5">
        <v>10</v>
      </c>
      <c r="J13" s="6" t="s">
        <v>189</v>
      </c>
      <c r="K13" s="7" t="s">
        <v>190</v>
      </c>
    </row>
    <row r="14" spans="2:11" ht="24.75" customHeight="1">
      <c r="B14" s="116"/>
      <c r="C14" s="36" t="s">
        <v>376</v>
      </c>
      <c r="D14" s="37" t="s">
        <v>145</v>
      </c>
      <c r="E14" s="27"/>
      <c r="F14" s="28">
        <v>126</v>
      </c>
      <c r="G14" s="28">
        <v>787050</v>
      </c>
      <c r="H14" s="29">
        <f t="shared" si="0"/>
        <v>6246</v>
      </c>
      <c r="I14" s="5">
        <v>14</v>
      </c>
      <c r="J14" s="6" t="s">
        <v>191</v>
      </c>
      <c r="K14" s="7" t="s">
        <v>192</v>
      </c>
    </row>
    <row r="15" spans="2:11" ht="27" customHeight="1">
      <c r="B15" s="116"/>
      <c r="C15" s="36" t="s">
        <v>92</v>
      </c>
      <c r="D15" s="36" t="s">
        <v>366</v>
      </c>
      <c r="E15" s="27"/>
      <c r="F15" s="28">
        <v>124</v>
      </c>
      <c r="G15" s="28">
        <v>464300</v>
      </c>
      <c r="H15" s="29">
        <f t="shared" si="0"/>
        <v>3744</v>
      </c>
      <c r="I15" s="5">
        <v>15</v>
      </c>
      <c r="J15" s="6" t="s">
        <v>193</v>
      </c>
      <c r="K15" s="7" t="s">
        <v>194</v>
      </c>
    </row>
    <row r="16" spans="2:11" ht="30" customHeight="1">
      <c r="B16" s="116"/>
      <c r="C16" s="39" t="s">
        <v>114</v>
      </c>
      <c r="D16" s="37" t="s">
        <v>115</v>
      </c>
      <c r="E16" s="27"/>
      <c r="F16" s="28">
        <v>299</v>
      </c>
      <c r="G16" s="28">
        <v>2246794</v>
      </c>
      <c r="H16" s="29">
        <f t="shared" si="0"/>
        <v>7514</v>
      </c>
      <c r="I16" s="5">
        <v>30</v>
      </c>
      <c r="J16" s="6" t="s">
        <v>195</v>
      </c>
      <c r="K16" s="7" t="s">
        <v>196</v>
      </c>
    </row>
    <row r="17" spans="2:11" ht="57.75" customHeight="1">
      <c r="B17" s="116"/>
      <c r="C17" s="39" t="s">
        <v>114</v>
      </c>
      <c r="D17" s="40" t="s">
        <v>374</v>
      </c>
      <c r="E17" s="27"/>
      <c r="F17" s="28">
        <v>246</v>
      </c>
      <c r="G17" s="28">
        <v>1476600</v>
      </c>
      <c r="H17" s="29">
        <f t="shared" si="0"/>
        <v>6002</v>
      </c>
      <c r="I17" s="5">
        <v>30</v>
      </c>
      <c r="J17" s="6" t="s">
        <v>197</v>
      </c>
      <c r="K17" s="7" t="s">
        <v>198</v>
      </c>
    </row>
    <row r="18" spans="2:11" ht="62.25" customHeight="1">
      <c r="B18" s="116"/>
      <c r="C18" s="39" t="s">
        <v>114</v>
      </c>
      <c r="D18" s="40" t="s">
        <v>393</v>
      </c>
      <c r="E18" s="27"/>
      <c r="F18" s="28">
        <v>325</v>
      </c>
      <c r="G18" s="28">
        <v>3185897</v>
      </c>
      <c r="H18" s="29">
        <f aca="true" t="shared" si="1" ref="H18:H35">ROUND(G18/F18,0)</f>
        <v>9803</v>
      </c>
      <c r="I18" s="5">
        <v>40</v>
      </c>
      <c r="J18" s="6" t="s">
        <v>199</v>
      </c>
      <c r="K18" s="7" t="s">
        <v>200</v>
      </c>
    </row>
    <row r="19" spans="2:11" ht="32.25" customHeight="1">
      <c r="B19" s="116"/>
      <c r="C19" s="39" t="s">
        <v>381</v>
      </c>
      <c r="D19" s="37" t="s">
        <v>146</v>
      </c>
      <c r="E19" s="27"/>
      <c r="F19" s="28">
        <v>120</v>
      </c>
      <c r="G19" s="28">
        <v>999580</v>
      </c>
      <c r="H19" s="29">
        <f t="shared" si="1"/>
        <v>8330</v>
      </c>
      <c r="I19" s="5">
        <v>20</v>
      </c>
      <c r="J19" s="6" t="s">
        <v>201</v>
      </c>
      <c r="K19" s="7" t="s">
        <v>202</v>
      </c>
    </row>
    <row r="20" spans="2:11" ht="27.75" customHeight="1">
      <c r="B20" s="116"/>
      <c r="C20" s="36" t="s">
        <v>55</v>
      </c>
      <c r="D20" s="37" t="s">
        <v>382</v>
      </c>
      <c r="E20" s="27"/>
      <c r="F20" s="28">
        <v>120</v>
      </c>
      <c r="G20" s="28">
        <v>954700</v>
      </c>
      <c r="H20" s="29">
        <f t="shared" si="1"/>
        <v>7956</v>
      </c>
      <c r="I20" s="5">
        <v>18</v>
      </c>
      <c r="J20" s="6" t="s">
        <v>203</v>
      </c>
      <c r="K20" s="7" t="s">
        <v>204</v>
      </c>
    </row>
    <row r="21" spans="2:11" ht="24.75" customHeight="1">
      <c r="B21" s="116"/>
      <c r="C21" s="36" t="s">
        <v>56</v>
      </c>
      <c r="D21" s="36" t="s">
        <v>147</v>
      </c>
      <c r="E21" s="27"/>
      <c r="F21" s="28">
        <v>238</v>
      </c>
      <c r="G21" s="28">
        <v>1545400</v>
      </c>
      <c r="H21" s="29">
        <f t="shared" si="1"/>
        <v>6493</v>
      </c>
      <c r="I21" s="5">
        <v>20</v>
      </c>
      <c r="J21" s="6" t="s">
        <v>205</v>
      </c>
      <c r="K21" s="7" t="s">
        <v>206</v>
      </c>
    </row>
    <row r="22" spans="2:11" ht="27" customHeight="1">
      <c r="B22" s="116"/>
      <c r="C22" s="36" t="s">
        <v>55</v>
      </c>
      <c r="D22" s="36" t="s">
        <v>148</v>
      </c>
      <c r="E22" s="27"/>
      <c r="F22" s="28">
        <v>168</v>
      </c>
      <c r="G22" s="28">
        <v>2276550</v>
      </c>
      <c r="H22" s="29">
        <f t="shared" si="1"/>
        <v>13551</v>
      </c>
      <c r="I22" s="5">
        <v>20</v>
      </c>
      <c r="J22" s="6" t="s">
        <v>207</v>
      </c>
      <c r="K22" s="7" t="s">
        <v>208</v>
      </c>
    </row>
    <row r="23" spans="2:11" ht="29.25" customHeight="1">
      <c r="B23" s="116"/>
      <c r="C23" s="36" t="s">
        <v>377</v>
      </c>
      <c r="D23" s="37" t="s">
        <v>116</v>
      </c>
      <c r="E23" s="27"/>
      <c r="F23" s="28">
        <v>503</v>
      </c>
      <c r="G23" s="28">
        <v>8607940</v>
      </c>
      <c r="H23" s="29">
        <f t="shared" si="1"/>
        <v>17113</v>
      </c>
      <c r="I23" s="5">
        <v>45</v>
      </c>
      <c r="J23" s="6" t="s">
        <v>209</v>
      </c>
      <c r="K23" s="7" t="s">
        <v>210</v>
      </c>
    </row>
    <row r="24" spans="2:11" ht="43.5" customHeight="1">
      <c r="B24" s="116"/>
      <c r="C24" s="39" t="s">
        <v>117</v>
      </c>
      <c r="D24" s="40" t="s">
        <v>383</v>
      </c>
      <c r="E24" s="27"/>
      <c r="F24" s="28">
        <v>338</v>
      </c>
      <c r="G24" s="28">
        <v>2869656</v>
      </c>
      <c r="H24" s="29">
        <f t="shared" si="1"/>
        <v>8490</v>
      </c>
      <c r="I24" s="5">
        <v>30</v>
      </c>
      <c r="J24" s="6" t="s">
        <v>211</v>
      </c>
      <c r="K24" s="7" t="s">
        <v>212</v>
      </c>
    </row>
    <row r="25" spans="2:11" ht="60.75" customHeight="1">
      <c r="B25" s="116"/>
      <c r="C25" s="36" t="s">
        <v>70</v>
      </c>
      <c r="D25" s="36" t="s">
        <v>130</v>
      </c>
      <c r="E25" s="36" t="s">
        <v>370</v>
      </c>
      <c r="F25" s="28">
        <v>173</v>
      </c>
      <c r="G25" s="28">
        <v>1343928</v>
      </c>
      <c r="H25" s="29">
        <f t="shared" si="1"/>
        <v>7768</v>
      </c>
      <c r="I25" s="5">
        <v>15</v>
      </c>
      <c r="J25" s="6" t="s">
        <v>213</v>
      </c>
      <c r="K25" s="7" t="s">
        <v>214</v>
      </c>
    </row>
    <row r="26" spans="2:11" ht="24.75" customHeight="1">
      <c r="B26" s="116"/>
      <c r="C26" s="36" t="s">
        <v>118</v>
      </c>
      <c r="D26" s="36" t="s">
        <v>149</v>
      </c>
      <c r="E26" s="27"/>
      <c r="F26" s="28">
        <v>144</v>
      </c>
      <c r="G26" s="28">
        <v>1674329</v>
      </c>
      <c r="H26" s="29">
        <f t="shared" si="1"/>
        <v>11627</v>
      </c>
      <c r="I26" s="5">
        <v>15</v>
      </c>
      <c r="J26" s="6" t="s">
        <v>215</v>
      </c>
      <c r="K26" s="7" t="s">
        <v>216</v>
      </c>
    </row>
    <row r="27" spans="2:11" ht="24.75" customHeight="1">
      <c r="B27" s="116"/>
      <c r="C27" s="36" t="s">
        <v>70</v>
      </c>
      <c r="D27" s="36" t="s">
        <v>150</v>
      </c>
      <c r="E27" s="27"/>
      <c r="F27" s="28">
        <v>173</v>
      </c>
      <c r="G27" s="28">
        <v>797580</v>
      </c>
      <c r="H27" s="29">
        <f t="shared" si="1"/>
        <v>4610</v>
      </c>
      <c r="I27" s="5">
        <v>20</v>
      </c>
      <c r="J27" s="6" t="s">
        <v>217</v>
      </c>
      <c r="K27" s="7" t="s">
        <v>218</v>
      </c>
    </row>
    <row r="28" spans="2:11" ht="24.75" customHeight="1">
      <c r="B28" s="116"/>
      <c r="C28" s="36" t="s">
        <v>57</v>
      </c>
      <c r="D28" s="36" t="s">
        <v>151</v>
      </c>
      <c r="E28" s="27"/>
      <c r="F28" s="28">
        <v>192</v>
      </c>
      <c r="G28" s="28">
        <v>1776566</v>
      </c>
      <c r="H28" s="29">
        <f t="shared" si="1"/>
        <v>9253</v>
      </c>
      <c r="I28" s="5">
        <v>20</v>
      </c>
      <c r="J28" s="6" t="s">
        <v>219</v>
      </c>
      <c r="K28" s="7" t="s">
        <v>220</v>
      </c>
    </row>
    <row r="29" spans="2:11" ht="27" customHeight="1">
      <c r="B29" s="116"/>
      <c r="C29" s="36" t="s">
        <v>81</v>
      </c>
      <c r="D29" s="36" t="s">
        <v>394</v>
      </c>
      <c r="E29" s="27"/>
      <c r="F29" s="28">
        <v>216</v>
      </c>
      <c r="G29" s="28">
        <v>1574855</v>
      </c>
      <c r="H29" s="29">
        <f t="shared" si="1"/>
        <v>7291</v>
      </c>
      <c r="I29" s="5">
        <v>20</v>
      </c>
      <c r="J29" s="6" t="s">
        <v>221</v>
      </c>
      <c r="K29" s="7" t="s">
        <v>222</v>
      </c>
    </row>
    <row r="30" spans="2:11" ht="27" customHeight="1">
      <c r="B30" s="116"/>
      <c r="C30" s="36" t="s">
        <v>378</v>
      </c>
      <c r="D30" s="37" t="s">
        <v>119</v>
      </c>
      <c r="E30" s="27"/>
      <c r="F30" s="28">
        <v>120</v>
      </c>
      <c r="G30" s="28">
        <v>1860239</v>
      </c>
      <c r="H30" s="29">
        <f t="shared" si="1"/>
        <v>15502</v>
      </c>
      <c r="I30" s="5">
        <v>10</v>
      </c>
      <c r="J30" s="6" t="s">
        <v>223</v>
      </c>
      <c r="K30" s="7" t="s">
        <v>224</v>
      </c>
    </row>
    <row r="31" spans="2:11" ht="24.75" customHeight="1">
      <c r="B31" s="116"/>
      <c r="C31" s="36" t="s">
        <v>379</v>
      </c>
      <c r="D31" s="37" t="s">
        <v>152</v>
      </c>
      <c r="E31" s="27"/>
      <c r="F31" s="28">
        <v>501</v>
      </c>
      <c r="G31" s="28">
        <v>3926026</v>
      </c>
      <c r="H31" s="29">
        <f t="shared" si="1"/>
        <v>7836</v>
      </c>
      <c r="I31" s="5">
        <v>34</v>
      </c>
      <c r="J31" s="6" t="s">
        <v>225</v>
      </c>
      <c r="K31" s="7" t="s">
        <v>226</v>
      </c>
    </row>
    <row r="32" spans="2:11" ht="27" customHeight="1">
      <c r="B32" s="116"/>
      <c r="C32" s="36" t="s">
        <v>120</v>
      </c>
      <c r="D32" s="37" t="s">
        <v>121</v>
      </c>
      <c r="E32" s="27"/>
      <c r="F32" s="28">
        <v>83</v>
      </c>
      <c r="G32" s="28">
        <v>728110</v>
      </c>
      <c r="H32" s="29">
        <f t="shared" si="1"/>
        <v>8772</v>
      </c>
      <c r="I32" s="5">
        <v>14</v>
      </c>
      <c r="J32" s="6" t="s">
        <v>227</v>
      </c>
      <c r="K32" s="7" t="s">
        <v>228</v>
      </c>
    </row>
    <row r="33" spans="2:11" ht="24.75" customHeight="1">
      <c r="B33" s="116"/>
      <c r="C33" s="39" t="s">
        <v>122</v>
      </c>
      <c r="D33" s="37" t="s">
        <v>123</v>
      </c>
      <c r="E33" s="27"/>
      <c r="F33" s="28">
        <v>96</v>
      </c>
      <c r="G33" s="28">
        <v>514500</v>
      </c>
      <c r="H33" s="29">
        <f t="shared" si="1"/>
        <v>5359</v>
      </c>
      <c r="I33" s="5">
        <v>12</v>
      </c>
      <c r="J33" s="6" t="s">
        <v>229</v>
      </c>
      <c r="K33" s="7" t="s">
        <v>230</v>
      </c>
    </row>
    <row r="34" spans="2:11" ht="44.25" customHeight="1" thickBot="1">
      <c r="B34" s="117"/>
      <c r="C34" s="19" t="s">
        <v>100</v>
      </c>
      <c r="D34" s="19" t="s">
        <v>384</v>
      </c>
      <c r="E34" s="41" t="s">
        <v>369</v>
      </c>
      <c r="F34" s="33">
        <v>180</v>
      </c>
      <c r="G34" s="33">
        <v>3491486</v>
      </c>
      <c r="H34" s="34">
        <f t="shared" si="1"/>
        <v>19397</v>
      </c>
      <c r="I34" s="42">
        <v>40</v>
      </c>
      <c r="J34" s="10" t="s">
        <v>231</v>
      </c>
      <c r="K34" s="9" t="s">
        <v>232</v>
      </c>
    </row>
    <row r="35" spans="1:11" ht="24.75" customHeight="1" thickBot="1">
      <c r="A35" s="43"/>
      <c r="B35" s="84"/>
      <c r="C35" s="76" t="s">
        <v>136</v>
      </c>
      <c r="D35" s="77">
        <f>COUNTA(D7:D34)</f>
        <v>28</v>
      </c>
      <c r="E35" s="78"/>
      <c r="F35" s="79">
        <f>SUM(F7:F34)</f>
        <v>5717</v>
      </c>
      <c r="G35" s="79">
        <f>SUM(G7:G34)</f>
        <v>58457056</v>
      </c>
      <c r="H35" s="80">
        <f t="shared" si="1"/>
        <v>10225</v>
      </c>
      <c r="I35" s="85"/>
      <c r="J35" s="82"/>
      <c r="K35" s="86"/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</sheetData>
  <mergeCells count="2">
    <mergeCell ref="B7:B34"/>
    <mergeCell ref="B2:K2"/>
  </mergeCells>
  <printOptions/>
  <pageMargins left="0.9055118110236221" right="0.90551181102362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B2:K24"/>
  <sheetViews>
    <sheetView zoomScaleSheetLayoutView="100" workbookViewId="0" topLeftCell="A1">
      <selection activeCell="E23" sqref="E23"/>
    </sheetView>
  </sheetViews>
  <sheetFormatPr defaultColWidth="9.00390625" defaultRowHeight="13.5"/>
  <cols>
    <col min="1" max="1" width="0.37109375" style="1" customWidth="1"/>
    <col min="2" max="2" width="12.625" style="1" customWidth="1"/>
    <col min="3" max="3" width="22.125" style="4" customWidth="1"/>
    <col min="4" max="4" width="23.75390625" style="1" customWidth="1"/>
    <col min="5" max="5" width="15.125" style="1" customWidth="1"/>
    <col min="6" max="6" width="9.875" style="1" customWidth="1"/>
    <col min="7" max="7" width="14.75390625" style="1" customWidth="1"/>
    <col min="8" max="8" width="14.00390625" style="3" customWidth="1"/>
    <col min="9" max="9" width="5.50390625" style="1" customWidth="1"/>
    <col min="10" max="10" width="21.375" style="1" customWidth="1"/>
    <col min="11" max="11" width="11.875" style="1" customWidth="1"/>
    <col min="12" max="16384" width="9.00390625" style="1" customWidth="1"/>
  </cols>
  <sheetData>
    <row r="1" ht="2.25" customHeight="1"/>
    <row r="2" spans="2:11" ht="21.75" customHeight="1">
      <c r="B2" s="118" t="s">
        <v>105</v>
      </c>
      <c r="C2" s="118"/>
      <c r="D2" s="118"/>
      <c r="E2" s="118"/>
      <c r="F2" s="118"/>
      <c r="G2" s="118"/>
      <c r="H2" s="118"/>
      <c r="I2" s="118"/>
      <c r="J2" s="118"/>
      <c r="K2" s="118"/>
    </row>
    <row r="3" ht="10.5" customHeight="1">
      <c r="G3" s="2"/>
    </row>
    <row r="4" spans="2:7" ht="23.25" customHeight="1">
      <c r="B4" s="64" t="s">
        <v>362</v>
      </c>
      <c r="G4" s="2"/>
    </row>
    <row r="5" ht="9" customHeight="1"/>
    <row r="6" spans="2:11" ht="55.5" customHeight="1">
      <c r="B6" s="65" t="s">
        <v>134</v>
      </c>
      <c r="C6" s="66" t="s">
        <v>133</v>
      </c>
      <c r="D6" s="67" t="s">
        <v>137</v>
      </c>
      <c r="E6" s="68" t="s">
        <v>138</v>
      </c>
      <c r="F6" s="69" t="s">
        <v>356</v>
      </c>
      <c r="G6" s="69" t="s">
        <v>357</v>
      </c>
      <c r="H6" s="70" t="s">
        <v>358</v>
      </c>
      <c r="I6" s="65" t="s">
        <v>157</v>
      </c>
      <c r="J6" s="73" t="s">
        <v>359</v>
      </c>
      <c r="K6" s="65" t="s">
        <v>163</v>
      </c>
    </row>
    <row r="7" spans="2:11" ht="24.75" customHeight="1">
      <c r="B7" s="119" t="s">
        <v>153</v>
      </c>
      <c r="C7" s="36" t="s">
        <v>58</v>
      </c>
      <c r="D7" s="26" t="s">
        <v>33</v>
      </c>
      <c r="E7" s="26"/>
      <c r="F7" s="28">
        <v>228</v>
      </c>
      <c r="G7" s="28">
        <v>2382306</v>
      </c>
      <c r="H7" s="29">
        <f aca="true" t="shared" si="0" ref="H7:H18">ROUND(G7/F7,0)</f>
        <v>10449</v>
      </c>
      <c r="I7" s="5">
        <v>19</v>
      </c>
      <c r="J7" s="6" t="s">
        <v>233</v>
      </c>
      <c r="K7" s="7" t="s">
        <v>234</v>
      </c>
    </row>
    <row r="8" spans="2:11" ht="24.75" customHeight="1">
      <c r="B8" s="116"/>
      <c r="C8" s="36" t="s">
        <v>59</v>
      </c>
      <c r="D8" s="26" t="s">
        <v>34</v>
      </c>
      <c r="E8" s="26"/>
      <c r="F8" s="28">
        <v>116</v>
      </c>
      <c r="G8" s="28">
        <v>574358</v>
      </c>
      <c r="H8" s="29">
        <f t="shared" si="0"/>
        <v>4951</v>
      </c>
      <c r="I8" s="5">
        <v>19</v>
      </c>
      <c r="J8" s="6" t="s">
        <v>235</v>
      </c>
      <c r="K8" s="7" t="s">
        <v>236</v>
      </c>
    </row>
    <row r="9" spans="2:11" ht="31.5" customHeight="1">
      <c r="B9" s="116"/>
      <c r="C9" s="36" t="s">
        <v>385</v>
      </c>
      <c r="D9" s="36" t="s">
        <v>386</v>
      </c>
      <c r="E9" s="44"/>
      <c r="F9" s="28">
        <v>177</v>
      </c>
      <c r="G9" s="28">
        <v>2471943</v>
      </c>
      <c r="H9" s="29">
        <f t="shared" si="0"/>
        <v>13966</v>
      </c>
      <c r="I9" s="5">
        <v>19</v>
      </c>
      <c r="J9" s="6" t="s">
        <v>237</v>
      </c>
      <c r="K9" s="7" t="s">
        <v>238</v>
      </c>
    </row>
    <row r="10" spans="2:11" ht="32.25" customHeight="1">
      <c r="B10" s="116"/>
      <c r="C10" s="36" t="s">
        <v>60</v>
      </c>
      <c r="D10" s="36" t="s">
        <v>387</v>
      </c>
      <c r="E10" s="44"/>
      <c r="F10" s="28">
        <v>166</v>
      </c>
      <c r="G10" s="28">
        <v>971557</v>
      </c>
      <c r="H10" s="29">
        <f t="shared" si="0"/>
        <v>5853</v>
      </c>
      <c r="I10" s="5">
        <v>19</v>
      </c>
      <c r="J10" s="6" t="s">
        <v>239</v>
      </c>
      <c r="K10" s="7" t="s">
        <v>240</v>
      </c>
    </row>
    <row r="11" spans="2:11" ht="24.75" customHeight="1" thickBot="1">
      <c r="B11" s="116"/>
      <c r="C11" s="19" t="s">
        <v>35</v>
      </c>
      <c r="D11" s="45" t="s">
        <v>388</v>
      </c>
      <c r="E11" s="45"/>
      <c r="F11" s="33">
        <v>108</v>
      </c>
      <c r="G11" s="33">
        <v>1596700</v>
      </c>
      <c r="H11" s="34">
        <f t="shared" si="0"/>
        <v>14784</v>
      </c>
      <c r="I11" s="42">
        <v>10</v>
      </c>
      <c r="J11" s="10" t="s">
        <v>241</v>
      </c>
      <c r="K11" s="9" t="s">
        <v>242</v>
      </c>
    </row>
    <row r="12" spans="2:11" ht="24.75" customHeight="1" thickBot="1">
      <c r="B12" s="84"/>
      <c r="C12" s="76" t="s">
        <v>136</v>
      </c>
      <c r="D12" s="77">
        <v>5</v>
      </c>
      <c r="E12" s="82"/>
      <c r="F12" s="87">
        <f>SUM(F7:F11)</f>
        <v>795</v>
      </c>
      <c r="G12" s="79">
        <f>SUM(G7:G11)</f>
        <v>7996864</v>
      </c>
      <c r="H12" s="88">
        <f t="shared" si="0"/>
        <v>10059</v>
      </c>
      <c r="I12" s="82"/>
      <c r="J12" s="89"/>
      <c r="K12" s="86"/>
    </row>
    <row r="13" spans="2:11" ht="24.75" customHeight="1">
      <c r="B13" s="120" t="s">
        <v>155</v>
      </c>
      <c r="C13" s="46" t="s">
        <v>61</v>
      </c>
      <c r="D13" s="35" t="s">
        <v>26</v>
      </c>
      <c r="E13" s="22"/>
      <c r="F13" s="23">
        <v>115</v>
      </c>
      <c r="G13" s="23">
        <v>153814</v>
      </c>
      <c r="H13" s="24">
        <f t="shared" si="0"/>
        <v>1338</v>
      </c>
      <c r="I13" s="47">
        <v>10</v>
      </c>
      <c r="J13" s="11" t="s">
        <v>243</v>
      </c>
      <c r="K13" s="12" t="s">
        <v>244</v>
      </c>
    </row>
    <row r="14" spans="2:11" ht="30" customHeight="1">
      <c r="B14" s="116"/>
      <c r="C14" s="48" t="s">
        <v>62</v>
      </c>
      <c r="D14" s="36" t="s">
        <v>124</v>
      </c>
      <c r="E14" s="27"/>
      <c r="F14" s="28">
        <v>303</v>
      </c>
      <c r="G14" s="28">
        <v>2745030</v>
      </c>
      <c r="H14" s="29">
        <f t="shared" si="0"/>
        <v>9060</v>
      </c>
      <c r="I14" s="5">
        <v>29</v>
      </c>
      <c r="J14" s="6" t="s">
        <v>245</v>
      </c>
      <c r="K14" s="7" t="s">
        <v>246</v>
      </c>
    </row>
    <row r="15" spans="2:11" ht="24.75" customHeight="1">
      <c r="B15" s="116"/>
      <c r="C15" s="48" t="s">
        <v>63</v>
      </c>
      <c r="D15" s="36" t="s">
        <v>27</v>
      </c>
      <c r="E15" s="27"/>
      <c r="F15" s="28">
        <v>84</v>
      </c>
      <c r="G15" s="28">
        <v>302921</v>
      </c>
      <c r="H15" s="29">
        <f t="shared" si="0"/>
        <v>3606</v>
      </c>
      <c r="I15" s="5">
        <v>15</v>
      </c>
      <c r="J15" s="6" t="s">
        <v>247</v>
      </c>
      <c r="K15" s="7" t="s">
        <v>248</v>
      </c>
    </row>
    <row r="16" spans="2:11" ht="29.25" customHeight="1">
      <c r="B16" s="116"/>
      <c r="C16" s="48" t="s">
        <v>64</v>
      </c>
      <c r="D16" s="36" t="s">
        <v>2</v>
      </c>
      <c r="E16" s="27"/>
      <c r="F16" s="28">
        <v>197</v>
      </c>
      <c r="G16" s="28">
        <v>6198496</v>
      </c>
      <c r="H16" s="29">
        <f t="shared" si="0"/>
        <v>31464</v>
      </c>
      <c r="I16" s="5">
        <v>20</v>
      </c>
      <c r="J16" s="6" t="s">
        <v>249</v>
      </c>
      <c r="K16" s="7" t="s">
        <v>250</v>
      </c>
    </row>
    <row r="17" spans="2:11" ht="45.75" customHeight="1" thickBot="1">
      <c r="B17" s="117"/>
      <c r="C17" s="31" t="s">
        <v>365</v>
      </c>
      <c r="D17" s="19" t="s">
        <v>367</v>
      </c>
      <c r="E17" s="32"/>
      <c r="F17" s="33">
        <v>177</v>
      </c>
      <c r="G17" s="33">
        <v>1963790</v>
      </c>
      <c r="H17" s="34">
        <f t="shared" si="0"/>
        <v>11095</v>
      </c>
      <c r="I17" s="42">
        <v>35</v>
      </c>
      <c r="J17" s="10" t="s">
        <v>251</v>
      </c>
      <c r="K17" s="9" t="s">
        <v>252</v>
      </c>
    </row>
    <row r="18" spans="2:11" ht="24.75" customHeight="1" thickBot="1">
      <c r="B18" s="84"/>
      <c r="C18" s="76" t="s">
        <v>136</v>
      </c>
      <c r="D18" s="77">
        <f>COUNTA(D13:D17)</f>
        <v>5</v>
      </c>
      <c r="E18" s="82"/>
      <c r="F18" s="79">
        <f>SUM(F13:F17)</f>
        <v>876</v>
      </c>
      <c r="G18" s="79">
        <f>SUM(G13:G17)</f>
        <v>11364051</v>
      </c>
      <c r="H18" s="88">
        <f t="shared" si="0"/>
        <v>12973</v>
      </c>
      <c r="I18" s="82"/>
      <c r="J18" s="89"/>
      <c r="K18" s="86"/>
    </row>
    <row r="19" spans="2:11" ht="24.75" customHeight="1">
      <c r="B19" s="121" t="s">
        <v>156</v>
      </c>
      <c r="C19" s="20" t="s">
        <v>61</v>
      </c>
      <c r="D19" s="49" t="s">
        <v>0</v>
      </c>
      <c r="E19" s="22"/>
      <c r="F19" s="23">
        <v>537</v>
      </c>
      <c r="G19" s="23">
        <v>2226843</v>
      </c>
      <c r="H19" s="24">
        <f aca="true" t="shared" si="1" ref="H19:H24">ROUND(G19/F19,0)</f>
        <v>4147</v>
      </c>
      <c r="I19" s="47">
        <v>50</v>
      </c>
      <c r="J19" s="11" t="s">
        <v>243</v>
      </c>
      <c r="K19" s="12" t="s">
        <v>244</v>
      </c>
    </row>
    <row r="20" spans="2:11" ht="24.75" customHeight="1">
      <c r="B20" s="116"/>
      <c r="C20" s="30" t="s">
        <v>62</v>
      </c>
      <c r="D20" s="26" t="s">
        <v>1</v>
      </c>
      <c r="E20" s="27"/>
      <c r="F20" s="28">
        <v>467</v>
      </c>
      <c r="G20" s="28">
        <v>3310728</v>
      </c>
      <c r="H20" s="29">
        <f t="shared" si="1"/>
        <v>7089</v>
      </c>
      <c r="I20" s="5">
        <v>40</v>
      </c>
      <c r="J20" s="6" t="s">
        <v>245</v>
      </c>
      <c r="K20" s="7" t="s">
        <v>246</v>
      </c>
    </row>
    <row r="21" spans="2:11" ht="24.75" customHeight="1">
      <c r="B21" s="116"/>
      <c r="C21" s="30" t="s">
        <v>63</v>
      </c>
      <c r="D21" s="26" t="s">
        <v>25</v>
      </c>
      <c r="E21" s="27"/>
      <c r="F21" s="28">
        <v>546</v>
      </c>
      <c r="G21" s="28">
        <v>689877</v>
      </c>
      <c r="H21" s="29">
        <f t="shared" si="1"/>
        <v>1264</v>
      </c>
      <c r="I21" s="5">
        <v>50</v>
      </c>
      <c r="J21" s="6" t="s">
        <v>247</v>
      </c>
      <c r="K21" s="7" t="s">
        <v>248</v>
      </c>
    </row>
    <row r="22" spans="2:11" ht="51" customHeight="1">
      <c r="B22" s="116"/>
      <c r="C22" s="48" t="s">
        <v>365</v>
      </c>
      <c r="D22" s="36" t="s">
        <v>395</v>
      </c>
      <c r="E22" s="36" t="s">
        <v>371</v>
      </c>
      <c r="F22" s="28">
        <v>455</v>
      </c>
      <c r="G22" s="28">
        <v>4607170</v>
      </c>
      <c r="H22" s="29">
        <f t="shared" si="1"/>
        <v>10126</v>
      </c>
      <c r="I22" s="5">
        <v>40</v>
      </c>
      <c r="J22" s="6" t="s">
        <v>251</v>
      </c>
      <c r="K22" s="7" t="s">
        <v>252</v>
      </c>
    </row>
    <row r="23" spans="2:11" ht="51" customHeight="1" thickBot="1">
      <c r="B23" s="117"/>
      <c r="C23" s="31" t="s">
        <v>365</v>
      </c>
      <c r="D23" s="19" t="s">
        <v>396</v>
      </c>
      <c r="E23" s="19" t="s">
        <v>372</v>
      </c>
      <c r="F23" s="33">
        <v>447</v>
      </c>
      <c r="G23" s="33">
        <v>1421530</v>
      </c>
      <c r="H23" s="34">
        <f t="shared" si="1"/>
        <v>3180</v>
      </c>
      <c r="I23" s="42">
        <v>40</v>
      </c>
      <c r="J23" s="10" t="s">
        <v>251</v>
      </c>
      <c r="K23" s="9" t="s">
        <v>252</v>
      </c>
    </row>
    <row r="24" spans="2:11" ht="24.75" customHeight="1" thickBot="1">
      <c r="B24" s="84"/>
      <c r="C24" s="76" t="s">
        <v>136</v>
      </c>
      <c r="D24" s="77">
        <f>COUNTA(D19:D23)</f>
        <v>5</v>
      </c>
      <c r="E24" s="78"/>
      <c r="F24" s="79">
        <f>SUM(F19:F23)</f>
        <v>2452</v>
      </c>
      <c r="G24" s="79">
        <f>SUM(G19:G23)</f>
        <v>12256148</v>
      </c>
      <c r="H24" s="88">
        <f t="shared" si="1"/>
        <v>4998</v>
      </c>
      <c r="I24" s="82"/>
      <c r="J24" s="82"/>
      <c r="K24" s="86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</sheetData>
  <mergeCells count="4">
    <mergeCell ref="B7:B11"/>
    <mergeCell ref="B13:B17"/>
    <mergeCell ref="B19:B23"/>
    <mergeCell ref="B2:K2"/>
  </mergeCells>
  <printOptions/>
  <pageMargins left="0.9055118110236221" right="0.90551181102362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2:K45"/>
  <sheetViews>
    <sheetView zoomScaleSheetLayoutView="100" workbookViewId="0" topLeftCell="B22">
      <selection activeCell="D36" sqref="D36"/>
    </sheetView>
  </sheetViews>
  <sheetFormatPr defaultColWidth="9.00390625" defaultRowHeight="13.5"/>
  <cols>
    <col min="1" max="1" width="1.25" style="1" hidden="1" customWidth="1"/>
    <col min="2" max="2" width="15.875" style="1" customWidth="1"/>
    <col min="3" max="3" width="22.125" style="4" customWidth="1"/>
    <col min="4" max="4" width="24.25390625" style="1" customWidth="1"/>
    <col min="5" max="6" width="9.875" style="1" customWidth="1"/>
    <col min="7" max="7" width="14.375" style="1" customWidth="1"/>
    <col min="8" max="8" width="13.625" style="3" customWidth="1"/>
    <col min="9" max="9" width="4.625" style="1" customWidth="1"/>
    <col min="10" max="10" width="24.00390625" style="1" customWidth="1"/>
    <col min="11" max="11" width="12.75390625" style="1" customWidth="1"/>
    <col min="12" max="16384" width="9.00390625" style="1" customWidth="1"/>
  </cols>
  <sheetData>
    <row r="1" ht="4.5" customHeight="1"/>
    <row r="2" spans="2:11" ht="21.75" customHeight="1">
      <c r="B2" s="118" t="s">
        <v>105</v>
      </c>
      <c r="C2" s="118"/>
      <c r="D2" s="118"/>
      <c r="E2" s="118"/>
      <c r="F2" s="118"/>
      <c r="G2" s="118"/>
      <c r="H2" s="118"/>
      <c r="I2" s="118"/>
      <c r="J2" s="118"/>
      <c r="K2" s="118"/>
    </row>
    <row r="3" ht="10.5" customHeight="1">
      <c r="G3" s="2"/>
    </row>
    <row r="4" spans="2:7" ht="22.5" customHeight="1">
      <c r="B4" s="64" t="s">
        <v>363</v>
      </c>
      <c r="G4" s="2"/>
    </row>
    <row r="5" ht="10.5" customHeight="1"/>
    <row r="6" spans="2:11" ht="53.25" customHeight="1" thickBot="1">
      <c r="B6" s="65" t="s">
        <v>134</v>
      </c>
      <c r="C6" s="66" t="s">
        <v>133</v>
      </c>
      <c r="D6" s="67" t="s">
        <v>137</v>
      </c>
      <c r="E6" s="68" t="s">
        <v>138</v>
      </c>
      <c r="F6" s="69" t="s">
        <v>356</v>
      </c>
      <c r="G6" s="69" t="s">
        <v>357</v>
      </c>
      <c r="H6" s="70" t="s">
        <v>358</v>
      </c>
      <c r="I6" s="65" t="s">
        <v>157</v>
      </c>
      <c r="J6" s="74" t="s">
        <v>359</v>
      </c>
      <c r="K6" s="65" t="s">
        <v>163</v>
      </c>
    </row>
    <row r="7" spans="2:11" ht="38.25" customHeight="1" thickBot="1">
      <c r="B7" s="8" t="s">
        <v>315</v>
      </c>
      <c r="C7" s="50" t="s">
        <v>55</v>
      </c>
      <c r="D7" s="51" t="s">
        <v>135</v>
      </c>
      <c r="E7" s="52"/>
      <c r="F7" s="53">
        <v>29</v>
      </c>
      <c r="G7" s="53">
        <v>112208</v>
      </c>
      <c r="H7" s="54">
        <f aca="true" t="shared" si="0" ref="H7:H19">ROUND(G7/F7,0)</f>
        <v>3869</v>
      </c>
      <c r="I7" s="42">
        <v>12</v>
      </c>
      <c r="J7" s="10" t="s">
        <v>170</v>
      </c>
      <c r="K7" s="9" t="s">
        <v>171</v>
      </c>
    </row>
    <row r="8" spans="2:11" ht="24.75" customHeight="1" thickBot="1">
      <c r="B8" s="84"/>
      <c r="C8" s="76" t="s">
        <v>136</v>
      </c>
      <c r="D8" s="77">
        <v>1</v>
      </c>
      <c r="E8" s="82"/>
      <c r="F8" s="90">
        <v>29</v>
      </c>
      <c r="G8" s="90">
        <v>112208</v>
      </c>
      <c r="H8" s="91">
        <f t="shared" si="0"/>
        <v>3869</v>
      </c>
      <c r="I8" s="82"/>
      <c r="J8" s="89"/>
      <c r="K8" s="86"/>
    </row>
    <row r="9" spans="2:11" ht="24.75" customHeight="1">
      <c r="B9" s="121" t="s">
        <v>172</v>
      </c>
      <c r="C9" s="46" t="s">
        <v>85</v>
      </c>
      <c r="D9" s="49" t="s">
        <v>6</v>
      </c>
      <c r="E9" s="22"/>
      <c r="F9" s="23">
        <v>416</v>
      </c>
      <c r="G9" s="23">
        <v>12028686</v>
      </c>
      <c r="H9" s="24">
        <f t="shared" si="0"/>
        <v>28915</v>
      </c>
      <c r="I9" s="47">
        <v>40</v>
      </c>
      <c r="J9" s="11" t="s">
        <v>254</v>
      </c>
      <c r="K9" s="12" t="s">
        <v>255</v>
      </c>
    </row>
    <row r="10" spans="2:11" ht="24.75" customHeight="1">
      <c r="B10" s="116"/>
      <c r="C10" s="48" t="s">
        <v>86</v>
      </c>
      <c r="D10" s="26" t="s">
        <v>125</v>
      </c>
      <c r="E10" s="27"/>
      <c r="F10" s="28">
        <v>516</v>
      </c>
      <c r="G10" s="28">
        <v>6109000</v>
      </c>
      <c r="H10" s="29">
        <f t="shared" si="0"/>
        <v>11839</v>
      </c>
      <c r="I10" s="5">
        <v>45</v>
      </c>
      <c r="J10" s="6" t="s">
        <v>256</v>
      </c>
      <c r="K10" s="7" t="s">
        <v>257</v>
      </c>
    </row>
    <row r="11" spans="2:11" ht="24.75" customHeight="1">
      <c r="B11" s="116"/>
      <c r="C11" s="48" t="s">
        <v>86</v>
      </c>
      <c r="D11" s="26" t="s">
        <v>7</v>
      </c>
      <c r="E11" s="27"/>
      <c r="F11" s="28">
        <v>202</v>
      </c>
      <c r="G11" s="28">
        <v>513300</v>
      </c>
      <c r="H11" s="29">
        <f t="shared" si="0"/>
        <v>2541</v>
      </c>
      <c r="I11" s="5">
        <v>20</v>
      </c>
      <c r="J11" s="6" t="s">
        <v>258</v>
      </c>
      <c r="K11" s="7" t="s">
        <v>259</v>
      </c>
    </row>
    <row r="12" spans="2:11" ht="24.75" customHeight="1">
      <c r="B12" s="116"/>
      <c r="C12" s="48" t="s">
        <v>87</v>
      </c>
      <c r="D12" s="26" t="s">
        <v>8</v>
      </c>
      <c r="E12" s="27"/>
      <c r="F12" s="28">
        <v>143</v>
      </c>
      <c r="G12" s="28">
        <v>1858780</v>
      </c>
      <c r="H12" s="29">
        <f t="shared" si="0"/>
        <v>12998</v>
      </c>
      <c r="I12" s="5">
        <v>20</v>
      </c>
      <c r="J12" s="6" t="s">
        <v>260</v>
      </c>
      <c r="K12" s="7" t="s">
        <v>261</v>
      </c>
    </row>
    <row r="13" spans="2:11" ht="24.75" customHeight="1">
      <c r="B13" s="116"/>
      <c r="C13" s="48" t="s">
        <v>126</v>
      </c>
      <c r="D13" s="36" t="s">
        <v>127</v>
      </c>
      <c r="E13" s="27"/>
      <c r="F13" s="28">
        <v>175</v>
      </c>
      <c r="G13" s="28">
        <v>2234202</v>
      </c>
      <c r="H13" s="29">
        <f t="shared" si="0"/>
        <v>12767</v>
      </c>
      <c r="I13" s="5">
        <v>20</v>
      </c>
      <c r="J13" s="6" t="s">
        <v>262</v>
      </c>
      <c r="K13" s="7" t="s">
        <v>263</v>
      </c>
    </row>
    <row r="14" spans="2:11" ht="24.75" customHeight="1">
      <c r="B14" s="116"/>
      <c r="C14" s="48" t="s">
        <v>88</v>
      </c>
      <c r="D14" s="26" t="s">
        <v>9</v>
      </c>
      <c r="E14" s="27"/>
      <c r="F14" s="28">
        <v>429</v>
      </c>
      <c r="G14" s="28">
        <v>4028574</v>
      </c>
      <c r="H14" s="29">
        <f t="shared" si="0"/>
        <v>9391</v>
      </c>
      <c r="I14" s="5">
        <v>34</v>
      </c>
      <c r="J14" s="6" t="s">
        <v>264</v>
      </c>
      <c r="K14" s="7" t="s">
        <v>265</v>
      </c>
    </row>
    <row r="15" spans="2:11" ht="24.75" customHeight="1">
      <c r="B15" s="116"/>
      <c r="C15" s="48" t="s">
        <v>91</v>
      </c>
      <c r="D15" s="26" t="s">
        <v>10</v>
      </c>
      <c r="E15" s="27"/>
      <c r="F15" s="28">
        <v>143</v>
      </c>
      <c r="G15" s="28">
        <v>1581689</v>
      </c>
      <c r="H15" s="29">
        <f t="shared" si="0"/>
        <v>11061</v>
      </c>
      <c r="I15" s="5">
        <v>20</v>
      </c>
      <c r="J15" s="6" t="s">
        <v>266</v>
      </c>
      <c r="K15" s="7" t="s">
        <v>267</v>
      </c>
    </row>
    <row r="16" spans="2:11" ht="24.75" customHeight="1">
      <c r="B16" s="116"/>
      <c r="C16" s="48" t="s">
        <v>92</v>
      </c>
      <c r="D16" s="26" t="s">
        <v>11</v>
      </c>
      <c r="E16" s="27"/>
      <c r="F16" s="28">
        <v>245</v>
      </c>
      <c r="G16" s="28">
        <v>1442000</v>
      </c>
      <c r="H16" s="29">
        <f t="shared" si="0"/>
        <v>5886</v>
      </c>
      <c r="I16" s="5">
        <v>20</v>
      </c>
      <c r="J16" s="6" t="s">
        <v>268</v>
      </c>
      <c r="K16" s="7" t="s">
        <v>269</v>
      </c>
    </row>
    <row r="17" spans="2:11" ht="24.75" customHeight="1">
      <c r="B17" s="116"/>
      <c r="C17" s="48" t="s">
        <v>92</v>
      </c>
      <c r="D17" s="26" t="s">
        <v>128</v>
      </c>
      <c r="E17" s="27"/>
      <c r="F17" s="28">
        <v>210</v>
      </c>
      <c r="G17" s="28">
        <v>1365027</v>
      </c>
      <c r="H17" s="29">
        <f t="shared" si="0"/>
        <v>6500</v>
      </c>
      <c r="I17" s="5">
        <v>20</v>
      </c>
      <c r="J17" s="6" t="s">
        <v>270</v>
      </c>
      <c r="K17" s="7" t="s">
        <v>271</v>
      </c>
    </row>
    <row r="18" spans="2:11" ht="24.75" customHeight="1">
      <c r="B18" s="116"/>
      <c r="C18" s="48" t="s">
        <v>73</v>
      </c>
      <c r="D18" s="26" t="s">
        <v>29</v>
      </c>
      <c r="E18" s="27"/>
      <c r="F18" s="28">
        <v>286</v>
      </c>
      <c r="G18" s="28">
        <v>3344500</v>
      </c>
      <c r="H18" s="29">
        <f t="shared" si="0"/>
        <v>11694</v>
      </c>
      <c r="I18" s="5">
        <v>40</v>
      </c>
      <c r="J18" s="6" t="s">
        <v>272</v>
      </c>
      <c r="K18" s="7" t="s">
        <v>273</v>
      </c>
    </row>
    <row r="19" spans="2:11" ht="24.75" customHeight="1">
      <c r="B19" s="116"/>
      <c r="C19" s="48" t="s">
        <v>93</v>
      </c>
      <c r="D19" s="26" t="s">
        <v>12</v>
      </c>
      <c r="E19" s="27"/>
      <c r="F19" s="28">
        <v>222</v>
      </c>
      <c r="G19" s="28">
        <v>5458950</v>
      </c>
      <c r="H19" s="29">
        <f t="shared" si="0"/>
        <v>24590</v>
      </c>
      <c r="I19" s="5">
        <v>20</v>
      </c>
      <c r="J19" s="6" t="s">
        <v>274</v>
      </c>
      <c r="K19" s="7" t="s">
        <v>275</v>
      </c>
    </row>
    <row r="20" spans="2:11" ht="31.5" customHeight="1">
      <c r="B20" s="116"/>
      <c r="C20" s="48" t="s">
        <v>94</v>
      </c>
      <c r="D20" s="26" t="s">
        <v>139</v>
      </c>
      <c r="E20" s="27"/>
      <c r="F20" s="28">
        <v>251</v>
      </c>
      <c r="G20" s="28">
        <v>5996371</v>
      </c>
      <c r="H20" s="29">
        <f aca="true" t="shared" si="1" ref="H20:H38">ROUND(G20/F20,0)</f>
        <v>23890</v>
      </c>
      <c r="I20" s="5">
        <v>20</v>
      </c>
      <c r="J20" s="6" t="s">
        <v>276</v>
      </c>
      <c r="K20" s="7" t="s">
        <v>277</v>
      </c>
    </row>
    <row r="21" spans="2:11" ht="24.75" customHeight="1">
      <c r="B21" s="116"/>
      <c r="C21" s="48" t="s">
        <v>95</v>
      </c>
      <c r="D21" s="26" t="s">
        <v>13</v>
      </c>
      <c r="E21" s="27"/>
      <c r="F21" s="28">
        <v>369</v>
      </c>
      <c r="G21" s="28">
        <v>8211734</v>
      </c>
      <c r="H21" s="29">
        <f t="shared" si="1"/>
        <v>22254</v>
      </c>
      <c r="I21" s="5">
        <v>40</v>
      </c>
      <c r="J21" s="6" t="s">
        <v>278</v>
      </c>
      <c r="K21" s="7" t="s">
        <v>279</v>
      </c>
    </row>
    <row r="22" spans="2:11" ht="24.75" customHeight="1">
      <c r="B22" s="116"/>
      <c r="C22" s="48" t="s">
        <v>93</v>
      </c>
      <c r="D22" s="26" t="s">
        <v>14</v>
      </c>
      <c r="E22" s="27"/>
      <c r="F22" s="28">
        <v>360</v>
      </c>
      <c r="G22" s="28">
        <v>11145850</v>
      </c>
      <c r="H22" s="29">
        <f t="shared" si="1"/>
        <v>30961</v>
      </c>
      <c r="I22" s="5">
        <v>40</v>
      </c>
      <c r="J22" s="6" t="s">
        <v>280</v>
      </c>
      <c r="K22" s="7" t="s">
        <v>281</v>
      </c>
    </row>
    <row r="23" spans="2:11" ht="24.75" customHeight="1">
      <c r="B23" s="116"/>
      <c r="C23" s="48" t="s">
        <v>96</v>
      </c>
      <c r="D23" s="26" t="s">
        <v>15</v>
      </c>
      <c r="E23" s="27"/>
      <c r="F23" s="28">
        <v>204</v>
      </c>
      <c r="G23" s="28">
        <v>2973256</v>
      </c>
      <c r="H23" s="29">
        <f t="shared" si="1"/>
        <v>14575</v>
      </c>
      <c r="I23" s="5">
        <v>40</v>
      </c>
      <c r="J23" s="6" t="s">
        <v>282</v>
      </c>
      <c r="K23" s="7" t="s">
        <v>283</v>
      </c>
    </row>
    <row r="24" spans="2:11" ht="24.75" customHeight="1">
      <c r="B24" s="116"/>
      <c r="C24" s="48" t="s">
        <v>97</v>
      </c>
      <c r="D24" s="26" t="s">
        <v>16</v>
      </c>
      <c r="E24" s="27"/>
      <c r="F24" s="28">
        <v>288</v>
      </c>
      <c r="G24" s="28">
        <v>2007500</v>
      </c>
      <c r="H24" s="29">
        <f t="shared" si="1"/>
        <v>6970</v>
      </c>
      <c r="I24" s="5">
        <v>20</v>
      </c>
      <c r="J24" s="6" t="s">
        <v>284</v>
      </c>
      <c r="K24" s="7" t="s">
        <v>285</v>
      </c>
    </row>
    <row r="25" spans="2:11" ht="27" customHeight="1">
      <c r="B25" s="116"/>
      <c r="C25" s="48" t="s">
        <v>84</v>
      </c>
      <c r="D25" s="26" t="s">
        <v>30</v>
      </c>
      <c r="E25" s="27"/>
      <c r="F25" s="28">
        <v>496</v>
      </c>
      <c r="G25" s="28">
        <v>6147100</v>
      </c>
      <c r="H25" s="29">
        <f t="shared" si="1"/>
        <v>12393</v>
      </c>
      <c r="I25" s="5">
        <v>45</v>
      </c>
      <c r="J25" s="6" t="s">
        <v>286</v>
      </c>
      <c r="K25" s="7" t="s">
        <v>287</v>
      </c>
    </row>
    <row r="26" spans="2:11" ht="24.75" customHeight="1">
      <c r="B26" s="116"/>
      <c r="C26" s="48" t="s">
        <v>98</v>
      </c>
      <c r="D26" s="26" t="s">
        <v>129</v>
      </c>
      <c r="E26" s="27"/>
      <c r="F26" s="28">
        <v>396</v>
      </c>
      <c r="G26" s="28">
        <v>5133060</v>
      </c>
      <c r="H26" s="29">
        <f t="shared" si="1"/>
        <v>12962</v>
      </c>
      <c r="I26" s="5">
        <v>29</v>
      </c>
      <c r="J26" s="6" t="s">
        <v>368</v>
      </c>
      <c r="K26" s="7" t="s">
        <v>298</v>
      </c>
    </row>
    <row r="27" spans="2:11" ht="24.75" customHeight="1">
      <c r="B27" s="116"/>
      <c r="C27" s="48" t="s">
        <v>98</v>
      </c>
      <c r="D27" s="26" t="s">
        <v>17</v>
      </c>
      <c r="E27" s="27"/>
      <c r="F27" s="28">
        <v>276</v>
      </c>
      <c r="G27" s="28">
        <v>3086481</v>
      </c>
      <c r="H27" s="29">
        <f t="shared" si="1"/>
        <v>11183</v>
      </c>
      <c r="I27" s="5">
        <v>20</v>
      </c>
      <c r="J27" s="6" t="s">
        <v>288</v>
      </c>
      <c r="K27" s="7" t="s">
        <v>289</v>
      </c>
    </row>
    <row r="28" spans="2:11" ht="30.75" customHeight="1">
      <c r="B28" s="116"/>
      <c r="C28" s="48" t="s">
        <v>389</v>
      </c>
      <c r="D28" s="26" t="s">
        <v>18</v>
      </c>
      <c r="E28" s="27"/>
      <c r="F28" s="28">
        <v>348</v>
      </c>
      <c r="G28" s="28">
        <v>5396209</v>
      </c>
      <c r="H28" s="29">
        <f t="shared" si="1"/>
        <v>15506</v>
      </c>
      <c r="I28" s="5">
        <v>30</v>
      </c>
      <c r="J28" s="6" t="s">
        <v>290</v>
      </c>
      <c r="K28" s="7" t="s">
        <v>291</v>
      </c>
    </row>
    <row r="29" spans="2:11" ht="27.75" customHeight="1">
      <c r="B29" s="116"/>
      <c r="C29" s="48" t="s">
        <v>81</v>
      </c>
      <c r="D29" s="26" t="s">
        <v>140</v>
      </c>
      <c r="E29" s="27"/>
      <c r="F29" s="28">
        <v>215</v>
      </c>
      <c r="G29" s="28">
        <v>2624037</v>
      </c>
      <c r="H29" s="29">
        <f t="shared" si="1"/>
        <v>12205</v>
      </c>
      <c r="I29" s="5">
        <v>20</v>
      </c>
      <c r="J29" s="6" t="s">
        <v>292</v>
      </c>
      <c r="K29" s="7" t="s">
        <v>293</v>
      </c>
    </row>
    <row r="30" spans="2:11" ht="24.75" customHeight="1">
      <c r="B30" s="116"/>
      <c r="C30" s="48" t="s">
        <v>99</v>
      </c>
      <c r="D30" s="26" t="s">
        <v>19</v>
      </c>
      <c r="E30" s="27"/>
      <c r="F30" s="28">
        <v>247</v>
      </c>
      <c r="G30" s="28">
        <v>3269370</v>
      </c>
      <c r="H30" s="29">
        <f t="shared" si="1"/>
        <v>13236</v>
      </c>
      <c r="I30" s="5">
        <v>20</v>
      </c>
      <c r="J30" s="6" t="s">
        <v>294</v>
      </c>
      <c r="K30" s="7" t="s">
        <v>295</v>
      </c>
    </row>
    <row r="31" spans="2:11" ht="24.75" customHeight="1">
      <c r="B31" s="116"/>
      <c r="C31" s="48" t="s">
        <v>101</v>
      </c>
      <c r="D31" s="26" t="s">
        <v>20</v>
      </c>
      <c r="E31" s="27"/>
      <c r="F31" s="28">
        <v>408</v>
      </c>
      <c r="G31" s="28">
        <v>6782982</v>
      </c>
      <c r="H31" s="29">
        <f t="shared" si="1"/>
        <v>16625</v>
      </c>
      <c r="I31" s="5">
        <v>32</v>
      </c>
      <c r="J31" s="6" t="s">
        <v>296</v>
      </c>
      <c r="K31" s="7" t="s">
        <v>297</v>
      </c>
    </row>
    <row r="32" spans="2:11" ht="24.75" customHeight="1">
      <c r="B32" s="116"/>
      <c r="C32" s="48" t="s">
        <v>102</v>
      </c>
      <c r="D32" s="26" t="s">
        <v>21</v>
      </c>
      <c r="E32" s="27"/>
      <c r="F32" s="28">
        <v>288</v>
      </c>
      <c r="G32" s="28">
        <v>2930800</v>
      </c>
      <c r="H32" s="29">
        <f t="shared" si="1"/>
        <v>10176</v>
      </c>
      <c r="I32" s="5">
        <v>20</v>
      </c>
      <c r="J32" s="6" t="s">
        <v>299</v>
      </c>
      <c r="K32" s="7" t="s">
        <v>300</v>
      </c>
    </row>
    <row r="33" spans="2:11" ht="28.5" customHeight="1">
      <c r="B33" s="116"/>
      <c r="C33" s="48" t="s">
        <v>103</v>
      </c>
      <c r="D33" s="26" t="s">
        <v>22</v>
      </c>
      <c r="E33" s="27"/>
      <c r="F33" s="28">
        <v>288</v>
      </c>
      <c r="G33" s="28">
        <v>2786440</v>
      </c>
      <c r="H33" s="29">
        <f t="shared" si="1"/>
        <v>9675</v>
      </c>
      <c r="I33" s="5">
        <v>20</v>
      </c>
      <c r="J33" s="6" t="s">
        <v>301</v>
      </c>
      <c r="K33" s="7" t="s">
        <v>302</v>
      </c>
    </row>
    <row r="34" spans="2:11" ht="24.75" customHeight="1">
      <c r="B34" s="116"/>
      <c r="C34" s="48" t="s">
        <v>104</v>
      </c>
      <c r="D34" s="26" t="s">
        <v>23</v>
      </c>
      <c r="E34" s="27"/>
      <c r="F34" s="28">
        <v>239</v>
      </c>
      <c r="G34" s="28">
        <v>4709318</v>
      </c>
      <c r="H34" s="29">
        <f t="shared" si="1"/>
        <v>19704</v>
      </c>
      <c r="I34" s="5">
        <v>20</v>
      </c>
      <c r="J34" s="6" t="s">
        <v>303</v>
      </c>
      <c r="K34" s="7" t="s">
        <v>304</v>
      </c>
    </row>
    <row r="35" spans="2:11" ht="24.75" customHeight="1">
      <c r="B35" s="116"/>
      <c r="C35" s="48" t="s">
        <v>132</v>
      </c>
      <c r="D35" s="26" t="s">
        <v>141</v>
      </c>
      <c r="E35" s="27"/>
      <c r="F35" s="28">
        <v>216</v>
      </c>
      <c r="G35" s="28">
        <v>2487667</v>
      </c>
      <c r="H35" s="29">
        <f t="shared" si="1"/>
        <v>11517</v>
      </c>
      <c r="I35" s="5">
        <v>20</v>
      </c>
      <c r="J35" s="6" t="s">
        <v>305</v>
      </c>
      <c r="K35" s="7" t="s">
        <v>306</v>
      </c>
    </row>
    <row r="36" spans="2:11" ht="42" customHeight="1">
      <c r="B36" s="116"/>
      <c r="C36" s="25" t="s">
        <v>365</v>
      </c>
      <c r="D36" s="26" t="s">
        <v>131</v>
      </c>
      <c r="E36" s="27"/>
      <c r="F36" s="28">
        <v>393</v>
      </c>
      <c r="G36" s="28">
        <v>4489090</v>
      </c>
      <c r="H36" s="29">
        <f t="shared" si="1"/>
        <v>11423</v>
      </c>
      <c r="I36" s="5">
        <v>30</v>
      </c>
      <c r="J36" s="6" t="s">
        <v>159</v>
      </c>
      <c r="K36" s="7" t="s">
        <v>307</v>
      </c>
    </row>
    <row r="37" spans="2:11" ht="34.5" customHeight="1" thickBot="1">
      <c r="B37" s="117"/>
      <c r="C37" s="31" t="s">
        <v>390</v>
      </c>
      <c r="D37" s="45" t="s">
        <v>24</v>
      </c>
      <c r="E37" s="32"/>
      <c r="F37" s="33">
        <v>228</v>
      </c>
      <c r="G37" s="33">
        <v>6140191</v>
      </c>
      <c r="H37" s="34">
        <f t="shared" si="1"/>
        <v>26931</v>
      </c>
      <c r="I37" s="42">
        <v>20</v>
      </c>
      <c r="J37" s="10" t="s">
        <v>308</v>
      </c>
      <c r="K37" s="9" t="s">
        <v>309</v>
      </c>
    </row>
    <row r="38" spans="2:11" ht="24.75" customHeight="1" thickBot="1">
      <c r="B38" s="84"/>
      <c r="C38" s="76" t="s">
        <v>136</v>
      </c>
      <c r="D38" s="92">
        <f>COUNTA(D9:D37)</f>
        <v>29</v>
      </c>
      <c r="E38" s="82"/>
      <c r="F38" s="79">
        <f>SUM(F9:F37)</f>
        <v>8497</v>
      </c>
      <c r="G38" s="79">
        <f>SUM(G9:G37)</f>
        <v>126282164</v>
      </c>
      <c r="H38" s="91">
        <f t="shared" si="1"/>
        <v>14862</v>
      </c>
      <c r="I38" s="82"/>
      <c r="J38" s="89"/>
      <c r="K38" s="86"/>
    </row>
    <row r="39" spans="2:11" ht="24.75" customHeight="1">
      <c r="B39" s="121" t="s">
        <v>253</v>
      </c>
      <c r="C39" s="20" t="s">
        <v>83</v>
      </c>
      <c r="D39" s="49" t="s">
        <v>3</v>
      </c>
      <c r="E39" s="22"/>
      <c r="F39" s="23">
        <v>453</v>
      </c>
      <c r="G39" s="23">
        <v>1187300</v>
      </c>
      <c r="H39" s="24">
        <f aca="true" t="shared" si="2" ref="H39:H45">ROUND(G39/F39,0)</f>
        <v>2621</v>
      </c>
      <c r="I39" s="47">
        <v>50</v>
      </c>
      <c r="J39" s="11" t="s">
        <v>310</v>
      </c>
      <c r="K39" s="12" t="s">
        <v>311</v>
      </c>
    </row>
    <row r="40" spans="2:11" ht="24.75" customHeight="1">
      <c r="B40" s="116"/>
      <c r="C40" s="30" t="s">
        <v>73</v>
      </c>
      <c r="D40" s="26" t="s">
        <v>28</v>
      </c>
      <c r="E40" s="27"/>
      <c r="F40" s="28">
        <v>704</v>
      </c>
      <c r="G40" s="28">
        <v>5035298</v>
      </c>
      <c r="H40" s="29">
        <f t="shared" si="2"/>
        <v>7152</v>
      </c>
      <c r="I40" s="5">
        <v>60</v>
      </c>
      <c r="J40" s="6" t="s">
        <v>272</v>
      </c>
      <c r="K40" s="7" t="s">
        <v>273</v>
      </c>
    </row>
    <row r="41" spans="2:11" ht="24.75" customHeight="1">
      <c r="B41" s="116"/>
      <c r="C41" s="30" t="s">
        <v>84</v>
      </c>
      <c r="D41" s="26" t="s">
        <v>4</v>
      </c>
      <c r="E41" s="27"/>
      <c r="F41" s="28">
        <v>435</v>
      </c>
      <c r="G41" s="28">
        <v>4590631</v>
      </c>
      <c r="H41" s="29">
        <f t="shared" si="2"/>
        <v>10553</v>
      </c>
      <c r="I41" s="5">
        <v>35</v>
      </c>
      <c r="J41" s="6" t="s">
        <v>286</v>
      </c>
      <c r="K41" s="7" t="s">
        <v>287</v>
      </c>
    </row>
    <row r="42" spans="2:11" ht="24.75" customHeight="1" thickBot="1">
      <c r="B42" s="116"/>
      <c r="C42" s="55" t="s">
        <v>81</v>
      </c>
      <c r="D42" s="45" t="s">
        <v>5</v>
      </c>
      <c r="E42" s="32"/>
      <c r="F42" s="33">
        <v>473</v>
      </c>
      <c r="G42" s="33">
        <v>3003962</v>
      </c>
      <c r="H42" s="34">
        <f t="shared" si="2"/>
        <v>6351</v>
      </c>
      <c r="I42" s="42">
        <v>50</v>
      </c>
      <c r="J42" s="10" t="s">
        <v>312</v>
      </c>
      <c r="K42" s="9" t="s">
        <v>313</v>
      </c>
    </row>
    <row r="43" spans="2:11" ht="24.75" customHeight="1" thickBot="1">
      <c r="B43" s="84"/>
      <c r="C43" s="76" t="s">
        <v>136</v>
      </c>
      <c r="D43" s="77">
        <f>COUNTA(D39:D42)</f>
        <v>4</v>
      </c>
      <c r="E43" s="78"/>
      <c r="F43" s="79">
        <f>SUM(F39:F42)</f>
        <v>2065</v>
      </c>
      <c r="G43" s="79">
        <f>SUM(G39:G42)</f>
        <v>13817191</v>
      </c>
      <c r="H43" s="91">
        <f t="shared" si="2"/>
        <v>6691</v>
      </c>
      <c r="I43" s="82"/>
      <c r="J43" s="89"/>
      <c r="K43" s="86"/>
    </row>
    <row r="44" spans="2:11" ht="31.5" customHeight="1" thickBot="1">
      <c r="B44" s="56" t="s">
        <v>354</v>
      </c>
      <c r="C44" s="57" t="s">
        <v>52</v>
      </c>
      <c r="D44" s="58" t="s">
        <v>36</v>
      </c>
      <c r="E44" s="59"/>
      <c r="F44" s="60">
        <v>144</v>
      </c>
      <c r="G44" s="60">
        <v>9596899</v>
      </c>
      <c r="H44" s="61">
        <f t="shared" si="2"/>
        <v>66645</v>
      </c>
      <c r="I44" s="62">
        <v>20</v>
      </c>
      <c r="J44" s="13" t="s">
        <v>169</v>
      </c>
      <c r="K44" s="14" t="s">
        <v>314</v>
      </c>
    </row>
    <row r="45" spans="2:11" ht="24.75" customHeight="1" thickBot="1">
      <c r="B45" s="84"/>
      <c r="C45" s="76" t="s">
        <v>136</v>
      </c>
      <c r="D45" s="77">
        <v>1</v>
      </c>
      <c r="E45" s="82"/>
      <c r="F45" s="93">
        <v>144</v>
      </c>
      <c r="G45" s="93">
        <v>9596899</v>
      </c>
      <c r="H45" s="94">
        <f t="shared" si="2"/>
        <v>66645</v>
      </c>
      <c r="I45" s="82"/>
      <c r="J45" s="89"/>
      <c r="K45" s="86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</sheetData>
  <mergeCells count="3">
    <mergeCell ref="B9:B37"/>
    <mergeCell ref="B39:B42"/>
    <mergeCell ref="B2:K2"/>
  </mergeCells>
  <printOptions/>
  <pageMargins left="0.9055118110236221" right="0.9055118110236221" top="0.7874015748031497" bottom="0.787401574803149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2:K28"/>
  <sheetViews>
    <sheetView tabSelected="1" zoomScaleSheetLayoutView="100" workbookViewId="0" topLeftCell="D1">
      <selection activeCell="F12" sqref="F12"/>
    </sheetView>
  </sheetViews>
  <sheetFormatPr defaultColWidth="9.00390625" defaultRowHeight="13.5"/>
  <cols>
    <col min="1" max="1" width="0.6171875" style="1" customWidth="1"/>
    <col min="2" max="2" width="10.125" style="1" customWidth="1"/>
    <col min="3" max="3" width="22.125" style="4" customWidth="1"/>
    <col min="4" max="4" width="24.25390625" style="1" customWidth="1"/>
    <col min="5" max="5" width="14.875" style="1" customWidth="1"/>
    <col min="6" max="6" width="9.875" style="1" customWidth="1"/>
    <col min="7" max="7" width="14.75390625" style="1" customWidth="1"/>
    <col min="8" max="8" width="13.625" style="3" customWidth="1"/>
    <col min="9" max="9" width="5.50390625" style="1" customWidth="1"/>
    <col min="10" max="10" width="21.625" style="1" customWidth="1"/>
    <col min="11" max="11" width="14.00390625" style="1" customWidth="1"/>
    <col min="12" max="16384" width="9.00390625" style="1" customWidth="1"/>
  </cols>
  <sheetData>
    <row r="1" ht="4.5" customHeight="1"/>
    <row r="2" spans="2:11" ht="21.75" customHeight="1">
      <c r="B2" s="118" t="s">
        <v>105</v>
      </c>
      <c r="C2" s="118"/>
      <c r="D2" s="118"/>
      <c r="E2" s="118"/>
      <c r="F2" s="118"/>
      <c r="G2" s="118"/>
      <c r="H2" s="118"/>
      <c r="I2" s="118"/>
      <c r="J2" s="118"/>
      <c r="K2" s="118"/>
    </row>
    <row r="3" ht="10.5" customHeight="1">
      <c r="G3" s="2"/>
    </row>
    <row r="4" spans="2:7" ht="21" customHeight="1">
      <c r="B4" s="64" t="s">
        <v>364</v>
      </c>
      <c r="G4" s="2"/>
    </row>
    <row r="5" ht="7.5" customHeight="1"/>
    <row r="6" spans="2:11" ht="54.75" customHeight="1">
      <c r="B6" s="65" t="s">
        <v>134</v>
      </c>
      <c r="C6" s="66" t="s">
        <v>133</v>
      </c>
      <c r="D6" s="67" t="s">
        <v>137</v>
      </c>
      <c r="E6" s="68" t="s">
        <v>138</v>
      </c>
      <c r="F6" s="69" t="s">
        <v>356</v>
      </c>
      <c r="G6" s="69" t="s">
        <v>357</v>
      </c>
      <c r="H6" s="70" t="s">
        <v>358</v>
      </c>
      <c r="I6" s="75" t="s">
        <v>157</v>
      </c>
      <c r="J6" s="74" t="s">
        <v>359</v>
      </c>
      <c r="K6" s="65" t="s">
        <v>163</v>
      </c>
    </row>
    <row r="7" spans="2:11" ht="24.75" customHeight="1">
      <c r="B7" s="119" t="s">
        <v>166</v>
      </c>
      <c r="C7" s="20" t="s">
        <v>66</v>
      </c>
      <c r="D7" s="49" t="s">
        <v>47</v>
      </c>
      <c r="E7" s="47"/>
      <c r="F7" s="23">
        <v>294</v>
      </c>
      <c r="G7" s="23">
        <v>2371005</v>
      </c>
      <c r="H7" s="24">
        <f aca="true" t="shared" si="0" ref="H7:H13">ROUND(G7/F7,0)</f>
        <v>8065</v>
      </c>
      <c r="I7" s="5">
        <v>15</v>
      </c>
      <c r="J7" s="6" t="s">
        <v>316</v>
      </c>
      <c r="K7" s="7" t="s">
        <v>317</v>
      </c>
    </row>
    <row r="8" spans="2:11" ht="24.75" customHeight="1">
      <c r="B8" s="116"/>
      <c r="C8" s="30" t="s">
        <v>67</v>
      </c>
      <c r="D8" s="26" t="s">
        <v>48</v>
      </c>
      <c r="E8" s="5"/>
      <c r="F8" s="28">
        <v>224</v>
      </c>
      <c r="G8" s="28">
        <v>1927648</v>
      </c>
      <c r="H8" s="29">
        <f t="shared" si="0"/>
        <v>8606</v>
      </c>
      <c r="I8" s="5">
        <v>19</v>
      </c>
      <c r="J8" s="6" t="s">
        <v>318</v>
      </c>
      <c r="K8" s="7" t="s">
        <v>319</v>
      </c>
    </row>
    <row r="9" spans="2:11" ht="24.75" customHeight="1">
      <c r="B9" s="116"/>
      <c r="C9" s="30" t="s">
        <v>68</v>
      </c>
      <c r="D9" s="26" t="s">
        <v>49</v>
      </c>
      <c r="E9" s="5"/>
      <c r="F9" s="28">
        <v>122</v>
      </c>
      <c r="G9" s="28">
        <v>1668232</v>
      </c>
      <c r="H9" s="29">
        <f t="shared" si="0"/>
        <v>13674</v>
      </c>
      <c r="I9" s="5">
        <v>15</v>
      </c>
      <c r="J9" s="6" t="s">
        <v>320</v>
      </c>
      <c r="K9" s="7" t="s">
        <v>321</v>
      </c>
    </row>
    <row r="10" spans="2:11" ht="24.75" customHeight="1">
      <c r="B10" s="116"/>
      <c r="C10" s="30" t="s">
        <v>69</v>
      </c>
      <c r="D10" s="26" t="s">
        <v>50</v>
      </c>
      <c r="E10" s="5"/>
      <c r="F10" s="28">
        <v>148</v>
      </c>
      <c r="G10" s="28">
        <v>614471</v>
      </c>
      <c r="H10" s="29">
        <f t="shared" si="0"/>
        <v>4152</v>
      </c>
      <c r="I10" s="5">
        <v>19</v>
      </c>
      <c r="J10" s="6" t="s">
        <v>322</v>
      </c>
      <c r="K10" s="7" t="s">
        <v>323</v>
      </c>
    </row>
    <row r="11" spans="2:11" ht="28.5" customHeight="1">
      <c r="B11" s="116"/>
      <c r="C11" s="30" t="s">
        <v>71</v>
      </c>
      <c r="D11" s="16" t="s">
        <v>326</v>
      </c>
      <c r="E11" s="5"/>
      <c r="F11" s="28">
        <v>248</v>
      </c>
      <c r="G11" s="28">
        <v>2626398</v>
      </c>
      <c r="H11" s="29">
        <f t="shared" si="0"/>
        <v>10590</v>
      </c>
      <c r="I11" s="5">
        <v>19</v>
      </c>
      <c r="J11" s="6" t="s">
        <v>324</v>
      </c>
      <c r="K11" s="7" t="s">
        <v>325</v>
      </c>
    </row>
    <row r="12" spans="2:11" ht="24.75" customHeight="1" thickBot="1">
      <c r="B12" s="116"/>
      <c r="C12" s="55" t="s">
        <v>72</v>
      </c>
      <c r="D12" s="45" t="s">
        <v>51</v>
      </c>
      <c r="E12" s="42"/>
      <c r="F12" s="33">
        <v>150</v>
      </c>
      <c r="G12" s="33">
        <v>2617280</v>
      </c>
      <c r="H12" s="34">
        <f t="shared" si="0"/>
        <v>17449</v>
      </c>
      <c r="I12" s="42">
        <v>19</v>
      </c>
      <c r="J12" s="10" t="s">
        <v>327</v>
      </c>
      <c r="K12" s="9" t="s">
        <v>328</v>
      </c>
    </row>
    <row r="13" spans="2:11" ht="24.75" customHeight="1" thickBot="1">
      <c r="B13" s="84"/>
      <c r="C13" s="76" t="s">
        <v>136</v>
      </c>
      <c r="D13" s="92">
        <f>COUNTA(D7:D12)</f>
        <v>6</v>
      </c>
      <c r="E13" s="82"/>
      <c r="F13" s="79">
        <f>SUM(F7:F12)</f>
        <v>1186</v>
      </c>
      <c r="G13" s="79">
        <f>SUM(G7:G12)</f>
        <v>11825034</v>
      </c>
      <c r="H13" s="91">
        <f t="shared" si="0"/>
        <v>9971</v>
      </c>
      <c r="I13" s="82"/>
      <c r="J13" s="89"/>
      <c r="K13" s="86"/>
    </row>
    <row r="14" spans="2:11" ht="24.75" customHeight="1">
      <c r="B14" s="121" t="s">
        <v>167</v>
      </c>
      <c r="C14" s="97" t="s">
        <v>79</v>
      </c>
      <c r="D14" s="98" t="s">
        <v>38</v>
      </c>
      <c r="E14" s="99"/>
      <c r="F14" s="100">
        <v>320</v>
      </c>
      <c r="G14" s="100">
        <v>2163396</v>
      </c>
      <c r="H14" s="101">
        <f aca="true" t="shared" si="1" ref="H14:H26">ROUND(G14/F14,0)</f>
        <v>6761</v>
      </c>
      <c r="I14" s="102">
        <v>20</v>
      </c>
      <c r="J14" s="103" t="s">
        <v>329</v>
      </c>
      <c r="K14" s="104" t="s">
        <v>330</v>
      </c>
    </row>
    <row r="15" spans="2:11" ht="24.75" customHeight="1">
      <c r="B15" s="116"/>
      <c r="C15" s="30" t="s">
        <v>80</v>
      </c>
      <c r="D15" s="26" t="s">
        <v>39</v>
      </c>
      <c r="E15" s="27"/>
      <c r="F15" s="28">
        <v>349</v>
      </c>
      <c r="G15" s="28">
        <v>3898345</v>
      </c>
      <c r="H15" s="29">
        <f t="shared" si="1"/>
        <v>11170</v>
      </c>
      <c r="I15" s="5">
        <v>20</v>
      </c>
      <c r="J15" s="6" t="s">
        <v>331</v>
      </c>
      <c r="K15" s="7" t="s">
        <v>332</v>
      </c>
    </row>
    <row r="16" spans="2:11" ht="28.5" customHeight="1">
      <c r="B16" s="116"/>
      <c r="C16" s="30" t="s">
        <v>74</v>
      </c>
      <c r="D16" s="36" t="s">
        <v>391</v>
      </c>
      <c r="E16" s="27"/>
      <c r="F16" s="28">
        <v>321</v>
      </c>
      <c r="G16" s="28">
        <v>1770015</v>
      </c>
      <c r="H16" s="29">
        <f t="shared" si="1"/>
        <v>5514</v>
      </c>
      <c r="I16" s="5">
        <v>25</v>
      </c>
      <c r="J16" s="6" t="s">
        <v>333</v>
      </c>
      <c r="K16" s="7" t="s">
        <v>334</v>
      </c>
    </row>
    <row r="17" spans="2:11" ht="30" customHeight="1">
      <c r="B17" s="116"/>
      <c r="C17" s="30" t="s">
        <v>74</v>
      </c>
      <c r="D17" s="36" t="s">
        <v>392</v>
      </c>
      <c r="E17" s="27"/>
      <c r="F17" s="28">
        <v>227</v>
      </c>
      <c r="G17" s="28">
        <v>2532242</v>
      </c>
      <c r="H17" s="29">
        <f t="shared" si="1"/>
        <v>11155</v>
      </c>
      <c r="I17" s="5">
        <v>20</v>
      </c>
      <c r="J17" s="6" t="s">
        <v>335</v>
      </c>
      <c r="K17" s="7" t="s">
        <v>336</v>
      </c>
    </row>
    <row r="18" spans="2:11" ht="24.75" customHeight="1">
      <c r="B18" s="116"/>
      <c r="C18" s="30" t="s">
        <v>75</v>
      </c>
      <c r="D18" s="26" t="s">
        <v>40</v>
      </c>
      <c r="E18" s="27"/>
      <c r="F18" s="28">
        <v>230</v>
      </c>
      <c r="G18" s="28">
        <v>2480928</v>
      </c>
      <c r="H18" s="29">
        <f t="shared" si="1"/>
        <v>10787</v>
      </c>
      <c r="I18" s="5">
        <v>20</v>
      </c>
      <c r="J18" s="6" t="s">
        <v>337</v>
      </c>
      <c r="K18" s="7" t="s">
        <v>338</v>
      </c>
    </row>
    <row r="19" spans="2:11" ht="24.75" customHeight="1">
      <c r="B19" s="116"/>
      <c r="C19" s="30" t="s">
        <v>59</v>
      </c>
      <c r="D19" s="26" t="s">
        <v>41</v>
      </c>
      <c r="E19" s="27"/>
      <c r="F19" s="28">
        <v>184</v>
      </c>
      <c r="G19" s="28">
        <v>1808359</v>
      </c>
      <c r="H19" s="29">
        <f t="shared" si="1"/>
        <v>9828</v>
      </c>
      <c r="I19" s="5">
        <v>20</v>
      </c>
      <c r="J19" s="6" t="s">
        <v>339</v>
      </c>
      <c r="K19" s="7" t="s">
        <v>340</v>
      </c>
    </row>
    <row r="20" spans="2:11" ht="24.75" customHeight="1">
      <c r="B20" s="116"/>
      <c r="C20" s="30" t="s">
        <v>76</v>
      </c>
      <c r="D20" s="26" t="s">
        <v>42</v>
      </c>
      <c r="E20" s="27"/>
      <c r="F20" s="28">
        <v>256</v>
      </c>
      <c r="G20" s="28">
        <v>2058369</v>
      </c>
      <c r="H20" s="29">
        <f t="shared" si="1"/>
        <v>8041</v>
      </c>
      <c r="I20" s="5">
        <v>20</v>
      </c>
      <c r="J20" s="6" t="s">
        <v>341</v>
      </c>
      <c r="K20" s="7" t="s">
        <v>342</v>
      </c>
    </row>
    <row r="21" spans="2:11" ht="27.75" customHeight="1">
      <c r="B21" s="116"/>
      <c r="C21" s="48" t="s">
        <v>81</v>
      </c>
      <c r="D21" s="26" t="s">
        <v>43</v>
      </c>
      <c r="E21" s="27"/>
      <c r="F21" s="28">
        <v>203</v>
      </c>
      <c r="G21" s="28">
        <v>2717546</v>
      </c>
      <c r="H21" s="29">
        <f t="shared" si="1"/>
        <v>13387</v>
      </c>
      <c r="I21" s="5">
        <v>20</v>
      </c>
      <c r="J21" s="6" t="s">
        <v>292</v>
      </c>
      <c r="K21" s="7" t="s">
        <v>343</v>
      </c>
    </row>
    <row r="22" spans="2:11" ht="29.25" customHeight="1">
      <c r="B22" s="116"/>
      <c r="C22" s="48" t="s">
        <v>82</v>
      </c>
      <c r="D22" s="26" t="s">
        <v>142</v>
      </c>
      <c r="E22" s="27"/>
      <c r="F22" s="28">
        <v>287</v>
      </c>
      <c r="G22" s="28">
        <v>2814312</v>
      </c>
      <c r="H22" s="29">
        <f t="shared" si="1"/>
        <v>9806</v>
      </c>
      <c r="I22" s="5">
        <v>20</v>
      </c>
      <c r="J22" s="6" t="s">
        <v>344</v>
      </c>
      <c r="K22" s="7" t="s">
        <v>345</v>
      </c>
    </row>
    <row r="23" spans="2:11" ht="24.75" customHeight="1">
      <c r="B23" s="116"/>
      <c r="C23" s="30" t="s">
        <v>76</v>
      </c>
      <c r="D23" s="26" t="s">
        <v>44</v>
      </c>
      <c r="E23" s="27"/>
      <c r="F23" s="28">
        <v>183</v>
      </c>
      <c r="G23" s="28">
        <v>1169425</v>
      </c>
      <c r="H23" s="29">
        <f t="shared" si="1"/>
        <v>6390</v>
      </c>
      <c r="I23" s="5">
        <v>20</v>
      </c>
      <c r="J23" s="6" t="s">
        <v>346</v>
      </c>
      <c r="K23" s="7" t="s">
        <v>347</v>
      </c>
    </row>
    <row r="24" spans="2:11" ht="24.75" customHeight="1">
      <c r="B24" s="116"/>
      <c r="C24" s="30" t="s">
        <v>77</v>
      </c>
      <c r="D24" s="26" t="s">
        <v>45</v>
      </c>
      <c r="E24" s="27"/>
      <c r="F24" s="28">
        <v>200</v>
      </c>
      <c r="G24" s="28">
        <v>2551866</v>
      </c>
      <c r="H24" s="29">
        <f t="shared" si="1"/>
        <v>12759</v>
      </c>
      <c r="I24" s="5">
        <v>20</v>
      </c>
      <c r="J24" s="6" t="s">
        <v>348</v>
      </c>
      <c r="K24" s="7" t="s">
        <v>349</v>
      </c>
    </row>
    <row r="25" spans="2:11" ht="24.75" customHeight="1">
      <c r="B25" s="122"/>
      <c r="C25" s="30" t="s">
        <v>78</v>
      </c>
      <c r="D25" s="26" t="s">
        <v>46</v>
      </c>
      <c r="E25" s="27"/>
      <c r="F25" s="28">
        <v>241</v>
      </c>
      <c r="G25" s="28">
        <v>1904050</v>
      </c>
      <c r="H25" s="29">
        <f t="shared" si="1"/>
        <v>7901</v>
      </c>
      <c r="I25" s="5">
        <v>20</v>
      </c>
      <c r="J25" s="6" t="s">
        <v>350</v>
      </c>
      <c r="K25" s="7" t="s">
        <v>351</v>
      </c>
    </row>
    <row r="26" spans="2:11" ht="24.75" customHeight="1" thickBot="1">
      <c r="B26" s="95"/>
      <c r="C26" s="96" t="s">
        <v>136</v>
      </c>
      <c r="D26" s="105">
        <f>COUNTA(D14:D25)</f>
        <v>12</v>
      </c>
      <c r="E26" s="106"/>
      <c r="F26" s="107">
        <f>SUM(F14:F25)</f>
        <v>3001</v>
      </c>
      <c r="G26" s="107">
        <f>SUM(G14:G25)</f>
        <v>27868853</v>
      </c>
      <c r="H26" s="108">
        <f t="shared" si="1"/>
        <v>9287</v>
      </c>
      <c r="I26" s="109"/>
      <c r="J26" s="110"/>
      <c r="K26" s="111"/>
    </row>
    <row r="27" spans="2:11" ht="51" customHeight="1" thickBot="1">
      <c r="B27" s="56" t="s">
        <v>168</v>
      </c>
      <c r="C27" s="57" t="s">
        <v>65</v>
      </c>
      <c r="D27" s="58" t="s">
        <v>37</v>
      </c>
      <c r="E27" s="59"/>
      <c r="F27" s="60">
        <v>113</v>
      </c>
      <c r="G27" s="60">
        <v>958480</v>
      </c>
      <c r="H27" s="63">
        <f>ROUND(G27/F27,0)</f>
        <v>8482</v>
      </c>
      <c r="I27" s="112">
        <v>24</v>
      </c>
      <c r="J27" s="113" t="s">
        <v>352</v>
      </c>
      <c r="K27" s="114" t="s">
        <v>353</v>
      </c>
    </row>
    <row r="28" spans="2:11" ht="24.75" customHeight="1" thickBot="1">
      <c r="B28" s="84"/>
      <c r="C28" s="76" t="s">
        <v>136</v>
      </c>
      <c r="D28" s="77">
        <v>1</v>
      </c>
      <c r="E28" s="82"/>
      <c r="F28" s="90">
        <v>113</v>
      </c>
      <c r="G28" s="90">
        <v>958480</v>
      </c>
      <c r="H28" s="91">
        <f>ROUND(G28/F28,0)</f>
        <v>8482</v>
      </c>
      <c r="I28" s="82"/>
      <c r="J28" s="82"/>
      <c r="K28" s="86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</sheetData>
  <mergeCells count="3">
    <mergeCell ref="B7:B12"/>
    <mergeCell ref="B14:B25"/>
    <mergeCell ref="B2:K2"/>
  </mergeCells>
  <printOptions/>
  <pageMargins left="0.9055118110236221" right="0.9055118110236221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管理者</cp:lastModifiedBy>
  <cp:lastPrinted>2008-10-31T09:15:46Z</cp:lastPrinted>
  <dcterms:created xsi:type="dcterms:W3CDTF">2006-09-12T01:58:04Z</dcterms:created>
  <dcterms:modified xsi:type="dcterms:W3CDTF">2008-10-31T09:25:46Z</dcterms:modified>
  <cp:category/>
  <cp:version/>
  <cp:contentType/>
  <cp:contentStatus/>
</cp:coreProperties>
</file>