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\\svka.vdi.pref.nagano.lg.jp\課共有\障害者支援課\05_施設支援係\005 施設整備・財産処分・施設関係調査\R6事業\01 R6計画書提出照会\HP\"/>
    </mc:Choice>
  </mc:AlternateContent>
  <xr:revisionPtr revIDLastSave="0" documentId="13_ncr:1_{2A149370-09CE-433A-B720-FFB2FCB349E5}" xr6:coauthVersionLast="47" xr6:coauthVersionMax="47" xr10:uidLastSave="{00000000-0000-0000-0000-000000000000}"/>
  <bookViews>
    <workbookView xWindow="-110" yWindow="-110" windowWidth="19420" windowHeight="11020" tabRatio="722" xr2:uid="{00000000-000D-0000-FFFF-FFFF00000000}"/>
  </bookViews>
  <sheets>
    <sheet name="資金収支計算書等(別紙様式2-4) " sheetId="1" r:id="rId1"/>
    <sheet name="資金収支見込(別紙様式2-5) " sheetId="2" r:id="rId2"/>
    <sheet name="【記入例】資金収支計算書等" sheetId="3" r:id="rId3"/>
    <sheet name="【記入例】資金収支見込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5" i="2" l="1"/>
  <c r="J15" i="2"/>
  <c r="I15" i="2"/>
  <c r="H15" i="2"/>
  <c r="G15" i="2"/>
  <c r="F15" i="2"/>
  <c r="E15" i="2"/>
  <c r="D15" i="2"/>
  <c r="K10" i="2"/>
  <c r="K16" i="2" s="1"/>
  <c r="K18" i="2" s="1"/>
  <c r="J10" i="2"/>
  <c r="J16" i="2" s="1"/>
  <c r="J18" i="2" s="1"/>
  <c r="I10" i="2"/>
  <c r="I16" i="2" s="1"/>
  <c r="I18" i="2" s="1"/>
  <c r="H10" i="2"/>
  <c r="H16" i="2" s="1"/>
  <c r="H18" i="2" s="1"/>
  <c r="G10" i="2"/>
  <c r="G16" i="2" s="1"/>
  <c r="G18" i="2" s="1"/>
  <c r="F10" i="2"/>
  <c r="F16" i="2" s="1"/>
  <c r="F18" i="2" s="1"/>
  <c r="E10" i="2"/>
  <c r="E16" i="2" s="1"/>
  <c r="E18" i="2" s="1"/>
  <c r="D10" i="2"/>
  <c r="D16" i="2" s="1"/>
  <c r="D18" i="2" s="1"/>
  <c r="C40" i="1" l="1"/>
  <c r="D35" i="1"/>
  <c r="C35" i="1"/>
  <c r="C41" i="1" s="1"/>
  <c r="E34" i="1"/>
  <c r="E33" i="1"/>
  <c r="E32" i="1"/>
  <c r="E31" i="1"/>
  <c r="E30" i="1"/>
  <c r="D29" i="1"/>
  <c r="C29" i="1"/>
  <c r="E29" i="1" s="1"/>
  <c r="E28" i="1"/>
  <c r="E27" i="1"/>
  <c r="D26" i="1"/>
  <c r="C26" i="1"/>
  <c r="E26" i="1" s="1"/>
  <c r="E25" i="1"/>
  <c r="E24" i="1"/>
  <c r="E19" i="1"/>
  <c r="E17" i="1"/>
  <c r="E16" i="1"/>
  <c r="E18" i="1" s="1"/>
  <c r="E20" i="1" s="1"/>
  <c r="E9" i="1"/>
  <c r="E8" i="1"/>
  <c r="E7" i="1"/>
  <c r="E6" i="1"/>
  <c r="E10" i="1" s="1"/>
  <c r="E12" i="1" s="1"/>
  <c r="M15" i="2"/>
  <c r="L15" i="2"/>
  <c r="L10" i="2"/>
  <c r="L16" i="2" s="1"/>
  <c r="L18" i="2" s="1"/>
  <c r="M10" i="2"/>
  <c r="M16" i="2" s="1"/>
  <c r="M18" i="2" s="1"/>
  <c r="E35" i="1" l="1"/>
</calcChain>
</file>

<file path=xl/sharedStrings.xml><?xml version="1.0" encoding="utf-8"?>
<sst xmlns="http://schemas.openxmlformats.org/spreadsheetml/2006/main" count="210" uniqueCount="106">
  <si>
    <t>財務諸表　総括表</t>
    <rPh sb="0" eb="2">
      <t>ザイム</t>
    </rPh>
    <rPh sb="2" eb="4">
      <t>ショヒョウ</t>
    </rPh>
    <rPh sb="5" eb="8">
      <t>ソウカツヒョウ</t>
    </rPh>
    <phoneticPr fontId="6"/>
  </si>
  <si>
    <t>法人名称</t>
    <rPh sb="0" eb="2">
      <t>ホウジン</t>
    </rPh>
    <rPh sb="2" eb="4">
      <t>メイショウ</t>
    </rPh>
    <phoneticPr fontId="6"/>
  </si>
  <si>
    <t>①資金収支計算書（決算額）</t>
    <rPh sb="1" eb="3">
      <t>シキン</t>
    </rPh>
    <rPh sb="3" eb="5">
      <t>シュウシ</t>
    </rPh>
    <rPh sb="5" eb="8">
      <t>ケイサンショ</t>
    </rPh>
    <rPh sb="9" eb="11">
      <t>ケッサン</t>
    </rPh>
    <rPh sb="11" eb="12">
      <t>ガク</t>
    </rPh>
    <phoneticPr fontId="6"/>
  </si>
  <si>
    <t>勘定科目</t>
    <rPh sb="0" eb="2">
      <t>カンジョウ</t>
    </rPh>
    <rPh sb="2" eb="4">
      <t>カモク</t>
    </rPh>
    <phoneticPr fontId="6"/>
  </si>
  <si>
    <t>収入</t>
    <rPh sb="0" eb="2">
      <t>シュウニュウ</t>
    </rPh>
    <phoneticPr fontId="6"/>
  </si>
  <si>
    <t>支出</t>
    <rPh sb="0" eb="2">
      <t>シシュツ</t>
    </rPh>
    <phoneticPr fontId="6"/>
  </si>
  <si>
    <t>差額</t>
    <rPh sb="0" eb="2">
      <t>サガク</t>
    </rPh>
    <phoneticPr fontId="6"/>
  </si>
  <si>
    <t>備考</t>
    <rPh sb="0" eb="2">
      <t>ビコウ</t>
    </rPh>
    <phoneticPr fontId="6"/>
  </si>
  <si>
    <t>事業活動による収支(a)</t>
    <rPh sb="0" eb="2">
      <t>ジギョウ</t>
    </rPh>
    <rPh sb="2" eb="4">
      <t>カツドウ</t>
    </rPh>
    <rPh sb="7" eb="9">
      <t>シュウシ</t>
    </rPh>
    <phoneticPr fontId="6"/>
  </si>
  <si>
    <t>新規事業立上準備による人件費増</t>
    <rPh sb="0" eb="2">
      <t>シンキ</t>
    </rPh>
    <rPh sb="2" eb="4">
      <t>ジギョウ</t>
    </rPh>
    <rPh sb="4" eb="6">
      <t>タチア</t>
    </rPh>
    <rPh sb="6" eb="8">
      <t>ジュンビ</t>
    </rPh>
    <rPh sb="11" eb="14">
      <t>ジンケンヒ</t>
    </rPh>
    <rPh sb="14" eb="15">
      <t>ゾウ</t>
    </rPh>
    <phoneticPr fontId="6"/>
  </si>
  <si>
    <t>施設整備等による収支(b)</t>
    <rPh sb="0" eb="2">
      <t>シセツ</t>
    </rPh>
    <rPh sb="2" eb="4">
      <t>セイビ</t>
    </rPh>
    <rPh sb="4" eb="5">
      <t>トウ</t>
    </rPh>
    <rPh sb="8" eb="10">
      <t>シュウシ</t>
    </rPh>
    <phoneticPr fontId="6"/>
  </si>
  <si>
    <t>（収入）補助金、（支出）拠点整備費</t>
    <rPh sb="1" eb="3">
      <t>シュウニュウ</t>
    </rPh>
    <rPh sb="4" eb="7">
      <t>ホジョキン</t>
    </rPh>
    <rPh sb="9" eb="11">
      <t>シシュツ</t>
    </rPh>
    <rPh sb="12" eb="14">
      <t>キョテン</t>
    </rPh>
    <rPh sb="14" eb="16">
      <t>セイビ</t>
    </rPh>
    <rPh sb="16" eb="17">
      <t>ヒ</t>
    </rPh>
    <phoneticPr fontId="6"/>
  </si>
  <si>
    <t>その他の活動による収支(c)</t>
    <rPh sb="2" eb="3">
      <t>タ</t>
    </rPh>
    <rPh sb="4" eb="6">
      <t>カツドウ</t>
    </rPh>
    <rPh sb="9" eb="11">
      <t>シュウシ</t>
    </rPh>
    <phoneticPr fontId="6"/>
  </si>
  <si>
    <t>予備費支出(d)</t>
    <rPh sb="0" eb="3">
      <t>ヨビヒ</t>
    </rPh>
    <rPh sb="3" eb="5">
      <t>シシュツ</t>
    </rPh>
    <phoneticPr fontId="6"/>
  </si>
  <si>
    <t>当期資金収支差額合計
(e)=(a)+(b)+(c)-(d)</t>
    <rPh sb="0" eb="2">
      <t>トウキ</t>
    </rPh>
    <rPh sb="2" eb="4">
      <t>シキン</t>
    </rPh>
    <rPh sb="4" eb="6">
      <t>シュウシ</t>
    </rPh>
    <rPh sb="6" eb="8">
      <t>サガク</t>
    </rPh>
    <rPh sb="8" eb="10">
      <t>ゴウケイ</t>
    </rPh>
    <phoneticPr fontId="6"/>
  </si>
  <si>
    <t>前期末支払資金残高(f)</t>
    <rPh sb="0" eb="2">
      <t>ゼンキ</t>
    </rPh>
    <rPh sb="2" eb="3">
      <t>マツ</t>
    </rPh>
    <rPh sb="3" eb="5">
      <t>シハラ</t>
    </rPh>
    <rPh sb="5" eb="7">
      <t>シキン</t>
    </rPh>
    <rPh sb="7" eb="9">
      <t>ザンダカ</t>
    </rPh>
    <phoneticPr fontId="6"/>
  </si>
  <si>
    <t>流動資産-流動負債</t>
    <rPh sb="0" eb="2">
      <t>リュウドウ</t>
    </rPh>
    <rPh sb="2" eb="4">
      <t>シサン</t>
    </rPh>
    <rPh sb="5" eb="7">
      <t>リュウドウ</t>
    </rPh>
    <rPh sb="7" eb="9">
      <t>フサイ</t>
    </rPh>
    <phoneticPr fontId="6"/>
  </si>
  <si>
    <t>当期末支払資金残高
(g)=(e)+(f)</t>
    <rPh sb="0" eb="2">
      <t>トウキ</t>
    </rPh>
    <rPh sb="2" eb="3">
      <t>マツ</t>
    </rPh>
    <rPh sb="3" eb="5">
      <t>シハライ</t>
    </rPh>
    <rPh sb="5" eb="7">
      <t>シキン</t>
    </rPh>
    <rPh sb="7" eb="9">
      <t>ザンダカ</t>
    </rPh>
    <phoneticPr fontId="6"/>
  </si>
  <si>
    <t>②事業活動計算書</t>
    <rPh sb="1" eb="3">
      <t>ジギョウ</t>
    </rPh>
    <rPh sb="3" eb="5">
      <t>カツドウ</t>
    </rPh>
    <rPh sb="5" eb="8">
      <t>ケイサンショ</t>
    </rPh>
    <phoneticPr fontId="6"/>
  </si>
  <si>
    <t>サービス活動増減の部(h)</t>
    <rPh sb="4" eb="6">
      <t>カツドウ</t>
    </rPh>
    <rPh sb="6" eb="8">
      <t>ゾウゲン</t>
    </rPh>
    <rPh sb="9" eb="10">
      <t>ブ</t>
    </rPh>
    <phoneticPr fontId="6"/>
  </si>
  <si>
    <t>サービス活動外増減の部(i)</t>
    <rPh sb="4" eb="6">
      <t>カツドウ</t>
    </rPh>
    <rPh sb="6" eb="7">
      <t>ガイ</t>
    </rPh>
    <rPh sb="7" eb="9">
      <t>ゾウゲン</t>
    </rPh>
    <rPh sb="10" eb="11">
      <t>ブ</t>
    </rPh>
    <phoneticPr fontId="6"/>
  </si>
  <si>
    <t>経常増減差額(j)=(h)+(i)</t>
    <rPh sb="0" eb="2">
      <t>ケイジョウ</t>
    </rPh>
    <rPh sb="2" eb="4">
      <t>ゾウゲン</t>
    </rPh>
    <rPh sb="4" eb="6">
      <t>サガク</t>
    </rPh>
    <phoneticPr fontId="6"/>
  </si>
  <si>
    <t>特別増減の部(k)</t>
    <rPh sb="0" eb="2">
      <t>トクベツ</t>
    </rPh>
    <rPh sb="2" eb="4">
      <t>ゾウゲン</t>
    </rPh>
    <rPh sb="5" eb="6">
      <t>ブ</t>
    </rPh>
    <phoneticPr fontId="6"/>
  </si>
  <si>
    <t>固定資産受贈益</t>
    <rPh sb="0" eb="2">
      <t>コテイ</t>
    </rPh>
    <rPh sb="2" eb="4">
      <t>シサン</t>
    </rPh>
    <rPh sb="4" eb="5">
      <t>ウ</t>
    </rPh>
    <rPh sb="5" eb="6">
      <t>オク</t>
    </rPh>
    <rPh sb="6" eb="7">
      <t>エキ</t>
    </rPh>
    <phoneticPr fontId="6"/>
  </si>
  <si>
    <t>当期活動増減差額
(l)=(j)+(k)</t>
    <rPh sb="0" eb="2">
      <t>トウキ</t>
    </rPh>
    <rPh sb="2" eb="4">
      <t>カツドウ</t>
    </rPh>
    <rPh sb="4" eb="6">
      <t>ゾウゲン</t>
    </rPh>
    <rPh sb="6" eb="8">
      <t>サガク</t>
    </rPh>
    <phoneticPr fontId="6"/>
  </si>
  <si>
    <t>一般正味財産期末残高</t>
    <rPh sb="0" eb="2">
      <t>イッパン</t>
    </rPh>
    <rPh sb="2" eb="6">
      <t>ショウミザイサン</t>
    </rPh>
    <rPh sb="6" eb="8">
      <t>キマツ</t>
    </rPh>
    <rPh sb="8" eb="9">
      <t>ザン</t>
    </rPh>
    <rPh sb="9" eb="10">
      <t>タカ</t>
    </rPh>
    <phoneticPr fontId="6"/>
  </si>
  <si>
    <t>③貸借対照表</t>
    <rPh sb="1" eb="6">
      <t>タイシャクタイショウヒョウ</t>
    </rPh>
    <phoneticPr fontId="6"/>
  </si>
  <si>
    <t>当年度末</t>
    <rPh sb="0" eb="1">
      <t>トウ</t>
    </rPh>
    <rPh sb="1" eb="4">
      <t>ネンドマツ</t>
    </rPh>
    <phoneticPr fontId="6"/>
  </si>
  <si>
    <t>前年度末</t>
    <rPh sb="0" eb="3">
      <t>ゼンネンド</t>
    </rPh>
    <rPh sb="3" eb="4">
      <t>マツ</t>
    </rPh>
    <phoneticPr fontId="6"/>
  </si>
  <si>
    <t>増減</t>
    <rPh sb="0" eb="2">
      <t>ゾウゲン</t>
    </rPh>
    <phoneticPr fontId="6"/>
  </si>
  <si>
    <t>流動資産(m)</t>
    <rPh sb="0" eb="2">
      <t>リュウドウ</t>
    </rPh>
    <rPh sb="2" eb="4">
      <t>シサン</t>
    </rPh>
    <phoneticPr fontId="6"/>
  </si>
  <si>
    <t>現金・預金・未収金等</t>
    <rPh sb="0" eb="2">
      <t>ゲンキン</t>
    </rPh>
    <rPh sb="3" eb="5">
      <t>ヨキン</t>
    </rPh>
    <rPh sb="6" eb="9">
      <t>ミシュウキン</t>
    </rPh>
    <rPh sb="9" eb="10">
      <t>トウ</t>
    </rPh>
    <phoneticPr fontId="6"/>
  </si>
  <si>
    <t>固定資産(n)</t>
    <rPh sb="0" eb="2">
      <t>コテイ</t>
    </rPh>
    <rPh sb="2" eb="4">
      <t>シサン</t>
    </rPh>
    <phoneticPr fontId="6"/>
  </si>
  <si>
    <t>土地・建物・機械等</t>
    <rPh sb="0" eb="2">
      <t>トチ</t>
    </rPh>
    <rPh sb="3" eb="5">
      <t>タテモノ</t>
    </rPh>
    <rPh sb="6" eb="8">
      <t>キカイ</t>
    </rPh>
    <rPh sb="8" eb="9">
      <t>トウ</t>
    </rPh>
    <phoneticPr fontId="6"/>
  </si>
  <si>
    <t>資産の部合計(o)=(m)+(n)</t>
    <rPh sb="0" eb="2">
      <t>シサン</t>
    </rPh>
    <rPh sb="3" eb="4">
      <t>ブ</t>
    </rPh>
    <rPh sb="4" eb="6">
      <t>ゴウケイ</t>
    </rPh>
    <phoneticPr fontId="6"/>
  </si>
  <si>
    <t>流動負債(p)</t>
    <rPh sb="0" eb="2">
      <t>リュウドウ</t>
    </rPh>
    <rPh sb="2" eb="4">
      <t>フサイ</t>
    </rPh>
    <phoneticPr fontId="6"/>
  </si>
  <si>
    <t>未払金・預り金等</t>
    <rPh sb="0" eb="1">
      <t>ミ</t>
    </rPh>
    <rPh sb="1" eb="2">
      <t>バライ</t>
    </rPh>
    <rPh sb="2" eb="3">
      <t>キン</t>
    </rPh>
    <rPh sb="4" eb="5">
      <t>アズカ</t>
    </rPh>
    <rPh sb="6" eb="7">
      <t>キン</t>
    </rPh>
    <rPh sb="7" eb="8">
      <t>トウ</t>
    </rPh>
    <phoneticPr fontId="6"/>
  </si>
  <si>
    <t>固定負債(q)</t>
    <rPh sb="0" eb="2">
      <t>コテイ</t>
    </rPh>
    <rPh sb="2" eb="4">
      <t>フサイ</t>
    </rPh>
    <phoneticPr fontId="6"/>
  </si>
  <si>
    <t>設備資金借入金等</t>
    <rPh sb="0" eb="2">
      <t>セツビ</t>
    </rPh>
    <rPh sb="2" eb="4">
      <t>シキン</t>
    </rPh>
    <rPh sb="4" eb="6">
      <t>カリイレ</t>
    </rPh>
    <rPh sb="6" eb="7">
      <t>キン</t>
    </rPh>
    <rPh sb="7" eb="8">
      <t>トウ</t>
    </rPh>
    <phoneticPr fontId="6"/>
  </si>
  <si>
    <t>負債の部合計(r)=(p)+(q)</t>
    <rPh sb="0" eb="2">
      <t>フサイ</t>
    </rPh>
    <rPh sb="3" eb="4">
      <t>ブ</t>
    </rPh>
    <rPh sb="4" eb="6">
      <t>ゴウケイ</t>
    </rPh>
    <phoneticPr fontId="6"/>
  </si>
  <si>
    <t>基本金(s)</t>
    <rPh sb="0" eb="2">
      <t>キホン</t>
    </rPh>
    <rPh sb="2" eb="3">
      <t>キン</t>
    </rPh>
    <phoneticPr fontId="6"/>
  </si>
  <si>
    <t>指定正味財産期首残高</t>
    <rPh sb="0" eb="2">
      <t>シテイ</t>
    </rPh>
    <rPh sb="2" eb="4">
      <t>ショウミ</t>
    </rPh>
    <rPh sb="4" eb="6">
      <t>ザイサン</t>
    </rPh>
    <rPh sb="6" eb="8">
      <t>キシュ</t>
    </rPh>
    <rPh sb="8" eb="9">
      <t>ザン</t>
    </rPh>
    <rPh sb="9" eb="10">
      <t>タカ</t>
    </rPh>
    <phoneticPr fontId="6"/>
  </si>
  <si>
    <t>国庫補助金等特別積立金(t)</t>
    <rPh sb="0" eb="2">
      <t>コッコ</t>
    </rPh>
    <rPh sb="2" eb="6">
      <t>ホジョキンナド</t>
    </rPh>
    <rPh sb="6" eb="8">
      <t>トクベツ</t>
    </rPh>
    <rPh sb="8" eb="10">
      <t>ツミタテ</t>
    </rPh>
    <rPh sb="10" eb="11">
      <t>キン</t>
    </rPh>
    <phoneticPr fontId="6"/>
  </si>
  <si>
    <t>指定正味財産期末残高</t>
    <rPh sb="0" eb="2">
      <t>シテイ</t>
    </rPh>
    <rPh sb="2" eb="4">
      <t>ショウミ</t>
    </rPh>
    <rPh sb="4" eb="6">
      <t>ザイサン</t>
    </rPh>
    <rPh sb="6" eb="8">
      <t>キマツ</t>
    </rPh>
    <rPh sb="8" eb="9">
      <t>ザン</t>
    </rPh>
    <rPh sb="9" eb="10">
      <t>タカ</t>
    </rPh>
    <phoneticPr fontId="6"/>
  </si>
  <si>
    <t>その他の積立金(u)</t>
    <rPh sb="2" eb="3">
      <t>ホカ</t>
    </rPh>
    <rPh sb="4" eb="6">
      <t>ツミタテ</t>
    </rPh>
    <rPh sb="6" eb="7">
      <t>キン</t>
    </rPh>
    <phoneticPr fontId="6"/>
  </si>
  <si>
    <t>次期繰越活動増減差額(v)</t>
    <rPh sb="0" eb="2">
      <t>ジキ</t>
    </rPh>
    <rPh sb="2" eb="4">
      <t>クリコシ</t>
    </rPh>
    <rPh sb="4" eb="6">
      <t>カツドウ</t>
    </rPh>
    <rPh sb="6" eb="8">
      <t>ゾウゲン</t>
    </rPh>
    <rPh sb="8" eb="10">
      <t>サガク</t>
    </rPh>
    <phoneticPr fontId="6"/>
  </si>
  <si>
    <t>剰余金</t>
    <rPh sb="0" eb="3">
      <t>ジョウヨキン</t>
    </rPh>
    <phoneticPr fontId="6"/>
  </si>
  <si>
    <t>(うち当期活動増減差額）(w)</t>
    <rPh sb="3" eb="5">
      <t>トウキ</t>
    </rPh>
    <rPh sb="5" eb="7">
      <t>カツドウ</t>
    </rPh>
    <rPh sb="7" eb="9">
      <t>ゾウゲン</t>
    </rPh>
    <rPh sb="9" eb="11">
      <t>サガク</t>
    </rPh>
    <phoneticPr fontId="6"/>
  </si>
  <si>
    <t>(l)とイコール。当期一般正味財産増減額</t>
    <rPh sb="9" eb="11">
      <t>トウキ</t>
    </rPh>
    <rPh sb="11" eb="13">
      <t>イッパン</t>
    </rPh>
    <rPh sb="13" eb="15">
      <t>ショウミ</t>
    </rPh>
    <rPh sb="15" eb="17">
      <t>ザイサン</t>
    </rPh>
    <rPh sb="17" eb="19">
      <t>ゾウゲン</t>
    </rPh>
    <rPh sb="19" eb="20">
      <t>ガク</t>
    </rPh>
    <phoneticPr fontId="6"/>
  </si>
  <si>
    <t>純資産の部合計
(x)=(s)+(t)+(u)+(v)</t>
    <rPh sb="0" eb="3">
      <t>ジュンシサン</t>
    </rPh>
    <rPh sb="4" eb="5">
      <t>ブ</t>
    </rPh>
    <rPh sb="5" eb="7">
      <t>ゴウケイ</t>
    </rPh>
    <phoneticPr fontId="6"/>
  </si>
  <si>
    <t>正味財産期末残高</t>
    <rPh sb="0" eb="2">
      <t>ショウミ</t>
    </rPh>
    <rPh sb="2" eb="4">
      <t>ザイサン</t>
    </rPh>
    <rPh sb="4" eb="6">
      <t>キマツ</t>
    </rPh>
    <rPh sb="6" eb="7">
      <t>ザン</t>
    </rPh>
    <rPh sb="7" eb="8">
      <t>タカ</t>
    </rPh>
    <phoneticPr fontId="6"/>
  </si>
  <si>
    <t>負債及び純資産の部合計(y)</t>
    <rPh sb="0" eb="2">
      <t>フサイ</t>
    </rPh>
    <rPh sb="2" eb="3">
      <t>オヨ</t>
    </rPh>
    <rPh sb="4" eb="7">
      <t>ジュンシサン</t>
    </rPh>
    <rPh sb="8" eb="9">
      <t>ブ</t>
    </rPh>
    <rPh sb="9" eb="11">
      <t>ゴウケイ</t>
    </rPh>
    <phoneticPr fontId="6"/>
  </si>
  <si>
    <t>(o)とイコール</t>
    <phoneticPr fontId="6"/>
  </si>
  <si>
    <t>【参考】</t>
    <rPh sb="1" eb="3">
      <t>サンコウ</t>
    </rPh>
    <phoneticPr fontId="6"/>
  </si>
  <si>
    <t>流動比率(m)/(p)</t>
    <rPh sb="0" eb="2">
      <t>リュウドウ</t>
    </rPh>
    <rPh sb="2" eb="4">
      <t>ヒリツ</t>
    </rPh>
    <phoneticPr fontId="6"/>
  </si>
  <si>
    <t>理想200%以上、平均120～150%</t>
    <rPh sb="0" eb="2">
      <t>リソウ</t>
    </rPh>
    <rPh sb="5" eb="8">
      <t>パーセントイジョウ</t>
    </rPh>
    <rPh sb="9" eb="11">
      <t>ヘイキン</t>
    </rPh>
    <phoneticPr fontId="6"/>
  </si>
  <si>
    <t>純資産比率(x)/(y)</t>
    <rPh sb="0" eb="3">
      <t>ジュンシサン</t>
    </rPh>
    <rPh sb="3" eb="5">
      <t>ヒリツ</t>
    </rPh>
    <phoneticPr fontId="6"/>
  </si>
  <si>
    <t>割合が高いと財務的に安定（一般的に75%程度、50%を下回ると自己資本よりも負債が上回っている状態）</t>
    <rPh sb="0" eb="2">
      <t>ワリアイ</t>
    </rPh>
    <rPh sb="3" eb="4">
      <t>タカ</t>
    </rPh>
    <rPh sb="6" eb="9">
      <t>ザイムテキ</t>
    </rPh>
    <rPh sb="10" eb="12">
      <t>アンテイ</t>
    </rPh>
    <rPh sb="13" eb="16">
      <t>イッパンテキ</t>
    </rPh>
    <rPh sb="20" eb="22">
      <t>テイド</t>
    </rPh>
    <rPh sb="27" eb="29">
      <t>シタマワ</t>
    </rPh>
    <rPh sb="31" eb="33">
      <t>ジコ</t>
    </rPh>
    <rPh sb="33" eb="35">
      <t>シホン</t>
    </rPh>
    <rPh sb="38" eb="40">
      <t>フサイ</t>
    </rPh>
    <rPh sb="41" eb="43">
      <t>ウワマワ</t>
    </rPh>
    <rPh sb="47" eb="49">
      <t>ジョウタイ</t>
    </rPh>
    <phoneticPr fontId="6"/>
  </si>
  <si>
    <t>資　　金　　収　　支　　見　　込　（施設稼働後10年間）</t>
    <rPh sb="0" eb="1">
      <t>シ</t>
    </rPh>
    <rPh sb="3" eb="4">
      <t>キン</t>
    </rPh>
    <rPh sb="6" eb="7">
      <t>オサム</t>
    </rPh>
    <rPh sb="9" eb="10">
      <t>シ</t>
    </rPh>
    <rPh sb="12" eb="13">
      <t>ケン</t>
    </rPh>
    <rPh sb="15" eb="16">
      <t>コミ</t>
    </rPh>
    <rPh sb="18" eb="20">
      <t>シセツ</t>
    </rPh>
    <rPh sb="20" eb="22">
      <t>カドウ</t>
    </rPh>
    <rPh sb="22" eb="23">
      <t>ゴ</t>
    </rPh>
    <rPh sb="25" eb="27">
      <t>ネンカン</t>
    </rPh>
    <phoneticPr fontId="6"/>
  </si>
  <si>
    <t>施設名</t>
    <rPh sb="0" eb="2">
      <t>シセツ</t>
    </rPh>
    <rPh sb="2" eb="3">
      <t>メイ</t>
    </rPh>
    <phoneticPr fontId="6"/>
  </si>
  <si>
    <t>区　　　　　分</t>
    <rPh sb="0" eb="1">
      <t>ク</t>
    </rPh>
    <rPh sb="6" eb="7">
      <t>ブン</t>
    </rPh>
    <phoneticPr fontId="6"/>
  </si>
  <si>
    <t>令和6年度</t>
    <rPh sb="0" eb="2">
      <t>レイワ</t>
    </rPh>
    <rPh sb="3" eb="5">
      <t>ネンド</t>
    </rPh>
    <phoneticPr fontId="6"/>
  </si>
  <si>
    <t>令和7年度</t>
    <rPh sb="0" eb="2">
      <t>レイワ</t>
    </rPh>
    <rPh sb="3" eb="5">
      <t>ネンド</t>
    </rPh>
    <phoneticPr fontId="6"/>
  </si>
  <si>
    <t>令和8年度</t>
    <rPh sb="0" eb="2">
      <t>レイワ</t>
    </rPh>
    <rPh sb="3" eb="5">
      <t>ネンド</t>
    </rPh>
    <phoneticPr fontId="6"/>
  </si>
  <si>
    <t>令和9年度</t>
    <rPh sb="0" eb="2">
      <t>レイワ</t>
    </rPh>
    <rPh sb="3" eb="5">
      <t>ネンド</t>
    </rPh>
    <phoneticPr fontId="6"/>
  </si>
  <si>
    <t>令和10年度</t>
    <rPh sb="0" eb="2">
      <t>レイワ</t>
    </rPh>
    <rPh sb="4" eb="6">
      <t>ネンド</t>
    </rPh>
    <phoneticPr fontId="6"/>
  </si>
  <si>
    <t>令和11年度</t>
    <rPh sb="0" eb="2">
      <t>レイワ</t>
    </rPh>
    <rPh sb="4" eb="6">
      <t>ネンド</t>
    </rPh>
    <phoneticPr fontId="6"/>
  </si>
  <si>
    <t>令和12年度</t>
    <rPh sb="0" eb="2">
      <t>レイワ</t>
    </rPh>
    <rPh sb="4" eb="6">
      <t>ネンド</t>
    </rPh>
    <phoneticPr fontId="6"/>
  </si>
  <si>
    <t>稼働率想定</t>
    <rPh sb="0" eb="2">
      <t>カドウ</t>
    </rPh>
    <rPh sb="2" eb="3">
      <t>リツ</t>
    </rPh>
    <rPh sb="3" eb="5">
      <t>ソウテイ</t>
    </rPh>
    <phoneticPr fontId="6"/>
  </si>
  <si>
    <t>経常収入</t>
    <rPh sb="0" eb="2">
      <t>ケイジョウ</t>
    </rPh>
    <rPh sb="2" eb="4">
      <t>シュウニュウ</t>
    </rPh>
    <phoneticPr fontId="6"/>
  </si>
  <si>
    <t>自立支援給付費</t>
    <rPh sb="0" eb="4">
      <t>ジリツシエン</t>
    </rPh>
    <rPh sb="4" eb="6">
      <t>キュウフ</t>
    </rPh>
    <rPh sb="6" eb="7">
      <t>ヒ</t>
    </rPh>
    <phoneticPr fontId="6"/>
  </si>
  <si>
    <t>利用料</t>
    <rPh sb="0" eb="2">
      <t>リヨウ</t>
    </rPh>
    <rPh sb="2" eb="3">
      <t>リョウ</t>
    </rPh>
    <phoneticPr fontId="6"/>
  </si>
  <si>
    <t>食事料</t>
    <rPh sb="0" eb="2">
      <t>ショクジ</t>
    </rPh>
    <rPh sb="2" eb="3">
      <t>リョウ</t>
    </rPh>
    <phoneticPr fontId="6"/>
  </si>
  <si>
    <t>雑収入</t>
    <rPh sb="0" eb="3">
      <t>ザツシュウニュウ</t>
    </rPh>
    <phoneticPr fontId="6"/>
  </si>
  <si>
    <t>収入計</t>
    <rPh sb="0" eb="2">
      <t>シュウニュウ</t>
    </rPh>
    <rPh sb="2" eb="3">
      <t>ケイ</t>
    </rPh>
    <phoneticPr fontId="6"/>
  </si>
  <si>
    <t>経常支出</t>
    <rPh sb="0" eb="2">
      <t>ケイジョウ</t>
    </rPh>
    <rPh sb="2" eb="4">
      <t>シシュツ</t>
    </rPh>
    <phoneticPr fontId="6"/>
  </si>
  <si>
    <t>人件費</t>
    <rPh sb="0" eb="3">
      <t>ジンケンヒ</t>
    </rPh>
    <phoneticPr fontId="6"/>
  </si>
  <si>
    <t>事務費</t>
    <rPh sb="0" eb="3">
      <t>ジムヒ</t>
    </rPh>
    <phoneticPr fontId="6"/>
  </si>
  <si>
    <t>事業費</t>
    <rPh sb="0" eb="2">
      <t>ジギョウ</t>
    </rPh>
    <rPh sb="2" eb="3">
      <t>ヒ</t>
    </rPh>
    <phoneticPr fontId="6"/>
  </si>
  <si>
    <t>借入利息</t>
    <rPh sb="0" eb="2">
      <t>カリイレ</t>
    </rPh>
    <rPh sb="2" eb="4">
      <t>リソク</t>
    </rPh>
    <phoneticPr fontId="6"/>
  </si>
  <si>
    <t>支出計</t>
    <rPh sb="0" eb="2">
      <t>シシュツ</t>
    </rPh>
    <rPh sb="2" eb="3">
      <t>ケイ</t>
    </rPh>
    <phoneticPr fontId="6"/>
  </si>
  <si>
    <t>経常活動収支差額</t>
    <rPh sb="0" eb="2">
      <t>ケイジョウ</t>
    </rPh>
    <rPh sb="2" eb="4">
      <t>カツドウ</t>
    </rPh>
    <rPh sb="4" eb="6">
      <t>シュウシ</t>
    </rPh>
    <rPh sb="6" eb="8">
      <t>サガク</t>
    </rPh>
    <phoneticPr fontId="6"/>
  </si>
  <si>
    <t>借入金元金償還</t>
    <rPh sb="0" eb="2">
      <t>カリイレ</t>
    </rPh>
    <rPh sb="2" eb="3">
      <t>キン</t>
    </rPh>
    <rPh sb="3" eb="5">
      <t>ガンキン</t>
    </rPh>
    <rPh sb="5" eb="7">
      <t>ショウカン</t>
    </rPh>
    <phoneticPr fontId="6"/>
  </si>
  <si>
    <t>収支差額</t>
    <rPh sb="0" eb="2">
      <t>シュウシ</t>
    </rPh>
    <rPh sb="2" eb="4">
      <t>サガク</t>
    </rPh>
    <phoneticPr fontId="6"/>
  </si>
  <si>
    <t>借入金残高</t>
    <rPh sb="0" eb="2">
      <t>カリイレ</t>
    </rPh>
    <rPh sb="2" eb="3">
      <t>キン</t>
    </rPh>
    <rPh sb="3" eb="4">
      <t>ザン</t>
    </rPh>
    <rPh sb="4" eb="5">
      <t>タカ</t>
    </rPh>
    <phoneticPr fontId="6"/>
  </si>
  <si>
    <t>事業活動資金収支差額が多いほど経営が安定</t>
    <rPh sb="0" eb="2">
      <t>ジギョウ</t>
    </rPh>
    <rPh sb="2" eb="4">
      <t>カツドウ</t>
    </rPh>
    <rPh sb="4" eb="6">
      <t>シキン</t>
    </rPh>
    <rPh sb="6" eb="8">
      <t>シュウシ</t>
    </rPh>
    <rPh sb="8" eb="10">
      <t>サガク</t>
    </rPh>
    <rPh sb="11" eb="12">
      <t>オオ</t>
    </rPh>
    <rPh sb="15" eb="17">
      <t>ケイエイ</t>
    </rPh>
    <rPh sb="18" eb="20">
      <t>アンテイ</t>
    </rPh>
    <phoneticPr fontId="6"/>
  </si>
  <si>
    <r>
      <t>予備費</t>
    </r>
    <r>
      <rPr>
        <sz val="11"/>
        <rFont val="游ゴシック"/>
        <family val="3"/>
        <charset val="128"/>
        <scheme val="minor"/>
      </rPr>
      <t>支出(d)</t>
    </r>
    <rPh sb="0" eb="3">
      <t>ヨビヒ</t>
    </rPh>
    <rPh sb="3" eb="5">
      <t>シシュツ</t>
    </rPh>
    <phoneticPr fontId="6"/>
  </si>
  <si>
    <t>マイナスの場合は短期的な資金繰りに支障をきたすおそれあり</t>
    <rPh sb="5" eb="7">
      <t>バアイ</t>
    </rPh>
    <rPh sb="8" eb="11">
      <t>タンキテキ</t>
    </rPh>
    <rPh sb="12" eb="14">
      <t>シキン</t>
    </rPh>
    <rPh sb="14" eb="15">
      <t>グ</t>
    </rPh>
    <rPh sb="17" eb="19">
      <t>シショウ</t>
    </rPh>
    <phoneticPr fontId="6"/>
  </si>
  <si>
    <t>サービス活動増減差額が大きければ本業の収益性が高い</t>
    <rPh sb="4" eb="6">
      <t>カツドウ</t>
    </rPh>
    <rPh sb="6" eb="8">
      <t>ゾウゲン</t>
    </rPh>
    <rPh sb="8" eb="10">
      <t>サガク</t>
    </rPh>
    <rPh sb="11" eb="12">
      <t>オオ</t>
    </rPh>
    <rPh sb="16" eb="18">
      <t>ホンギョウ</t>
    </rPh>
    <rPh sb="19" eb="22">
      <t>シュウエキセイ</t>
    </rPh>
    <rPh sb="23" eb="24">
      <t>タカ</t>
    </rPh>
    <phoneticPr fontId="6"/>
  </si>
  <si>
    <t>（利息等）</t>
    <rPh sb="1" eb="3">
      <t>リソク</t>
    </rPh>
    <rPh sb="3" eb="4">
      <t>トウ</t>
    </rPh>
    <phoneticPr fontId="6"/>
  </si>
  <si>
    <t>（総合的な収益性）</t>
    <rPh sb="1" eb="4">
      <t>ソウゴウテキ</t>
    </rPh>
    <rPh sb="5" eb="8">
      <t>シュウエキセイ</t>
    </rPh>
    <phoneticPr fontId="6"/>
  </si>
  <si>
    <t>一時的な損益（固定資産の寄付、売却益など）</t>
    <rPh sb="0" eb="3">
      <t>イチジテキ</t>
    </rPh>
    <rPh sb="4" eb="6">
      <t>ソンエキ</t>
    </rPh>
    <rPh sb="7" eb="9">
      <t>コテイ</t>
    </rPh>
    <rPh sb="9" eb="11">
      <t>シサン</t>
    </rPh>
    <rPh sb="12" eb="14">
      <t>キフ</t>
    </rPh>
    <rPh sb="15" eb="18">
      <t>バイキャクエキ</t>
    </rPh>
    <phoneticPr fontId="6"/>
  </si>
  <si>
    <t>当期純利益</t>
    <rPh sb="0" eb="2">
      <t>トウキ</t>
    </rPh>
    <rPh sb="2" eb="5">
      <t>ジュンリエキ</t>
    </rPh>
    <phoneticPr fontId="6"/>
  </si>
  <si>
    <t>(l)とイコール</t>
    <phoneticPr fontId="6"/>
  </si>
  <si>
    <t>○○年度</t>
    <rPh sb="2" eb="4">
      <t>ネンド</t>
    </rPh>
    <phoneticPr fontId="6"/>
  </si>
  <si>
    <t>%</t>
    <phoneticPr fontId="206"/>
  </si>
  <si>
    <t>（別紙様式2-4）</t>
    <rPh sb="1" eb="3">
      <t>ベッシ</t>
    </rPh>
    <rPh sb="3" eb="5">
      <t>ヨウシキ</t>
    </rPh>
    <phoneticPr fontId="6"/>
  </si>
  <si>
    <t>（別紙様式2-5）</t>
    <rPh sb="1" eb="3">
      <t>ベッシ</t>
    </rPh>
    <rPh sb="3" eb="5">
      <t>ヨウシキ</t>
    </rPh>
    <phoneticPr fontId="6"/>
  </si>
  <si>
    <t>令和13年度</t>
    <rPh sb="0" eb="2">
      <t>レイワ</t>
    </rPh>
    <rPh sb="4" eb="6">
      <t>ネンド</t>
    </rPh>
    <phoneticPr fontId="6"/>
  </si>
  <si>
    <t>令和14年度</t>
    <rPh sb="0" eb="2">
      <t>レイワ</t>
    </rPh>
    <rPh sb="4" eb="6">
      <t>ネンド</t>
    </rPh>
    <phoneticPr fontId="6"/>
  </si>
  <si>
    <t>令和15年度</t>
    <rPh sb="0" eb="2">
      <t>レイワ</t>
    </rPh>
    <rPh sb="4" eb="6">
      <t>ネンド</t>
    </rPh>
    <phoneticPr fontId="6"/>
  </si>
  <si>
    <t>（令和4年4月1日　から令和5年3月31日まで）</t>
    <rPh sb="1" eb="2">
      <t>レイ</t>
    </rPh>
    <rPh sb="2" eb="3">
      <t>ワ</t>
    </rPh>
    <rPh sb="4" eb="5">
      <t>ネン</t>
    </rPh>
    <rPh sb="5" eb="6">
      <t>ヘイネン</t>
    </rPh>
    <rPh sb="6" eb="7">
      <t>ガツ</t>
    </rPh>
    <rPh sb="8" eb="9">
      <t>ニチ</t>
    </rPh>
    <rPh sb="12" eb="13">
      <t>レイ</t>
    </rPh>
    <rPh sb="13" eb="14">
      <t>ワ</t>
    </rPh>
    <rPh sb="15" eb="16">
      <t>ネン</t>
    </rPh>
    <rPh sb="16" eb="17">
      <t>ヘイネン</t>
    </rPh>
    <rPh sb="17" eb="18">
      <t>ガツ</t>
    </rPh>
    <rPh sb="20" eb="21">
      <t>ニチ</t>
    </rPh>
    <phoneticPr fontId="6"/>
  </si>
  <si>
    <t>（令和5年3月31日現在）</t>
    <rPh sb="1" eb="2">
      <t>レイ</t>
    </rPh>
    <rPh sb="2" eb="3">
      <t>ワ</t>
    </rPh>
    <rPh sb="4" eb="5">
      <t>ネン</t>
    </rPh>
    <rPh sb="6" eb="7">
      <t>ガツ</t>
    </rPh>
    <rPh sb="9" eb="10">
      <t>ニチ</t>
    </rPh>
    <rPh sb="10" eb="12">
      <t>ゲンザイ</t>
    </rPh>
    <phoneticPr fontId="6"/>
  </si>
  <si>
    <r>
      <t>（（元号）○</t>
    </r>
    <r>
      <rPr>
        <sz val="11"/>
        <color theme="1"/>
        <rFont val="游ゴシック"/>
        <family val="2"/>
        <charset val="128"/>
        <scheme val="minor"/>
      </rPr>
      <t>年○月○日　から（元号）○年○月○日まで）</t>
    </r>
    <rPh sb="2" eb="4">
      <t>ゲンゴウ</t>
    </rPh>
    <rPh sb="6" eb="7">
      <t>ネン</t>
    </rPh>
    <rPh sb="8" eb="9">
      <t>ガツ</t>
    </rPh>
    <rPh sb="10" eb="11">
      <t>ニチ</t>
    </rPh>
    <rPh sb="15" eb="17">
      <t>ゲンゴウ</t>
    </rPh>
    <rPh sb="19" eb="20">
      <t>ネン</t>
    </rPh>
    <rPh sb="21" eb="22">
      <t>ツキ</t>
    </rPh>
    <rPh sb="23" eb="24">
      <t>ニチ</t>
    </rPh>
    <phoneticPr fontId="6"/>
  </si>
  <si>
    <t>（（元号）○年○月○日　から（元号）○年○月○日まで）</t>
    <rPh sb="2" eb="4">
      <t>ゲンゴウ</t>
    </rPh>
    <rPh sb="6" eb="7">
      <t>ネン</t>
    </rPh>
    <rPh sb="8" eb="9">
      <t>ガツ</t>
    </rPh>
    <rPh sb="10" eb="11">
      <t>ニチ</t>
    </rPh>
    <rPh sb="15" eb="17">
      <t>ゲンゴウ</t>
    </rPh>
    <rPh sb="19" eb="20">
      <t>ネン</t>
    </rPh>
    <rPh sb="21" eb="22">
      <t>ツキ</t>
    </rPh>
    <rPh sb="23" eb="24">
      <t>ニチ</t>
    </rPh>
    <phoneticPr fontId="6"/>
  </si>
  <si>
    <t>（（元号）○年○月○日）</t>
    <rPh sb="2" eb="4">
      <t>ゲンゴウ</t>
    </rPh>
    <rPh sb="6" eb="7">
      <t>ネン</t>
    </rPh>
    <rPh sb="8" eb="9">
      <t>ツキ</t>
    </rPh>
    <rPh sb="10" eb="11">
      <t>ヒ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</si>
</sst>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###%"/>
  </numFmts>
  <fonts count="208" x14ac:knownFonts="1">
    <font>
      <sz val="11"/>
      <color rgb="FF000000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u/>
      <sz val="11"/>
      <color theme="1"/>
      <name val="游ゴシック"/>
      <family val="2"/>
      <charset val="128"/>
      <scheme val="minor"/>
    </font>
    <font>
      <u/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11"/>
      <name val="游ゴシック"/>
      <family val="2"/>
      <charset val="128"/>
      <scheme val="minor"/>
    </font>
    <font>
      <sz val="14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10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8"/>
      <name val="游ゴシック"/>
      <family val="3"/>
      <charset val="128"/>
      <scheme val="minor"/>
    </font>
    <font>
      <sz val="8"/>
      <name val="游ゴシック"/>
      <family val="3"/>
      <charset val="128"/>
      <scheme val="minor"/>
    </font>
    <font>
      <sz val="8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8"/>
      <name val="游ゴシック"/>
      <family val="3"/>
      <charset val="128"/>
      <scheme val="minor"/>
    </font>
    <font>
      <sz val="8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8"/>
      <name val="游ゴシック"/>
      <family val="3"/>
      <charset val="128"/>
      <scheme val="minor"/>
    </font>
    <font>
      <sz val="8"/>
      <name val="游ゴシック"/>
      <family val="3"/>
      <charset val="128"/>
      <scheme val="minor"/>
    </font>
    <font>
      <sz val="22"/>
      <color theme="1"/>
      <name val="游ゴシック"/>
      <family val="2"/>
      <charset val="128"/>
      <scheme val="minor"/>
    </font>
    <font>
      <sz val="22"/>
      <color theme="1"/>
      <name val="游ゴシック"/>
      <family val="3"/>
      <charset val="128"/>
      <scheme val="minor"/>
    </font>
    <font>
      <u/>
      <sz val="11"/>
      <color theme="1"/>
      <name val="游ゴシック"/>
      <family val="2"/>
      <charset val="128"/>
      <scheme val="minor"/>
    </font>
    <font>
      <u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u/>
      <sz val="11"/>
      <color theme="1"/>
      <name val="游ゴシック"/>
      <family val="2"/>
      <charset val="128"/>
      <scheme val="minor"/>
    </font>
    <font>
      <u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none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61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17">
    <xf numFmtId="0" fontId="0" fillId="0" borderId="0" xfId="0">
      <alignment vertical="center"/>
    </xf>
    <xf numFmtId="0" fontId="7" fillId="2" borderId="2" xfId="0" applyNumberFormat="1" applyFont="1" applyFill="1" applyBorder="1" applyAlignment="1">
      <alignment vertical="center"/>
    </xf>
    <xf numFmtId="0" fontId="8" fillId="2" borderId="3" xfId="0" applyNumberFormat="1" applyFont="1" applyFill="1" applyBorder="1" applyAlignment="1">
      <alignment vertical="center"/>
    </xf>
    <xf numFmtId="0" fontId="9" fillId="2" borderId="4" xfId="0" applyNumberFormat="1" applyFont="1" applyFill="1" applyBorder="1" applyAlignment="1">
      <alignment vertical="center"/>
    </xf>
    <xf numFmtId="38" fontId="10" fillId="2" borderId="1" xfId="0" applyNumberFormat="1" applyFont="1" applyFill="1" applyBorder="1" applyAlignment="1">
      <alignment vertical="center"/>
    </xf>
    <xf numFmtId="38" fontId="11" fillId="2" borderId="2" xfId="0" applyNumberFormat="1" applyFont="1" applyFill="1" applyBorder="1" applyAlignment="1">
      <alignment vertical="center"/>
    </xf>
    <xf numFmtId="38" fontId="12" fillId="2" borderId="3" xfId="0" applyNumberFormat="1" applyFont="1" applyFill="1" applyBorder="1" applyAlignment="1">
      <alignment vertical="center"/>
    </xf>
    <xf numFmtId="38" fontId="13" fillId="2" borderId="5" xfId="0" applyNumberFormat="1" applyFont="1" applyFill="1" applyBorder="1" applyAlignment="1">
      <alignment vertical="center"/>
    </xf>
    <xf numFmtId="38" fontId="14" fillId="2" borderId="6" xfId="0" applyNumberFormat="1" applyFont="1" applyFill="1" applyBorder="1" applyAlignment="1">
      <alignment vertical="center"/>
    </xf>
    <xf numFmtId="38" fontId="15" fillId="2" borderId="4" xfId="0" applyNumberFormat="1" applyFont="1" applyFill="1" applyBorder="1" applyAlignment="1">
      <alignment vertical="center"/>
    </xf>
    <xf numFmtId="38" fontId="16" fillId="2" borderId="7" xfId="0" applyNumberFormat="1" applyFont="1" applyFill="1" applyBorder="1" applyAlignment="1">
      <alignment vertical="center"/>
    </xf>
    <xf numFmtId="38" fontId="17" fillId="2" borderId="8" xfId="0" applyNumberFormat="1" applyFont="1" applyFill="1" applyBorder="1" applyAlignment="1">
      <alignment vertical="center"/>
    </xf>
    <xf numFmtId="38" fontId="18" fillId="2" borderId="9" xfId="0" applyNumberFormat="1" applyFont="1" applyFill="1" applyBorder="1" applyAlignment="1">
      <alignment vertical="center"/>
    </xf>
    <xf numFmtId="38" fontId="19" fillId="2" borderId="10" xfId="0" applyNumberFormat="1" applyFont="1" applyFill="1" applyBorder="1" applyAlignment="1">
      <alignment vertical="center"/>
    </xf>
    <xf numFmtId="38" fontId="20" fillId="2" borderId="11" xfId="0" applyNumberFormat="1" applyFont="1" applyFill="1" applyBorder="1" applyAlignment="1">
      <alignment vertical="center"/>
    </xf>
    <xf numFmtId="0" fontId="21" fillId="2" borderId="1" xfId="0" applyNumberFormat="1" applyFont="1" applyFill="1" applyBorder="1" applyAlignment="1"/>
    <xf numFmtId="0" fontId="22" fillId="3" borderId="12" xfId="0" applyNumberFormat="1" applyFont="1" applyFill="1" applyBorder="1" applyAlignment="1">
      <alignment vertical="center"/>
    </xf>
    <xf numFmtId="38" fontId="23" fillId="3" borderId="13" xfId="0" applyNumberFormat="1" applyFont="1" applyFill="1" applyBorder="1" applyAlignment="1">
      <alignment vertical="center"/>
    </xf>
    <xf numFmtId="38" fontId="24" fillId="3" borderId="14" xfId="0" applyNumberFormat="1" applyFont="1" applyFill="1" applyBorder="1" applyAlignment="1">
      <alignment vertical="center"/>
    </xf>
    <xf numFmtId="0" fontId="25" fillId="2" borderId="13" xfId="0" applyNumberFormat="1" applyFont="1" applyFill="1" applyBorder="1" applyAlignment="1">
      <alignment horizontal="center" vertical="center"/>
    </xf>
    <xf numFmtId="0" fontId="26" fillId="2" borderId="14" xfId="0" applyNumberFormat="1" applyFont="1" applyFill="1" applyBorder="1" applyAlignment="1">
      <alignment horizontal="center" vertical="center"/>
    </xf>
    <xf numFmtId="176" fontId="27" fillId="2" borderId="15" xfId="0" applyNumberFormat="1" applyFont="1" applyFill="1" applyBorder="1" applyAlignment="1">
      <alignment horizontal="center" vertical="center"/>
    </xf>
    <xf numFmtId="176" fontId="28" fillId="2" borderId="16" xfId="0" applyNumberFormat="1" applyFont="1" applyFill="1" applyBorder="1" applyAlignment="1">
      <alignment horizontal="center" vertical="center"/>
    </xf>
    <xf numFmtId="38" fontId="29" fillId="2" borderId="17" xfId="0" applyNumberFormat="1" applyFont="1" applyFill="1" applyBorder="1" applyAlignment="1">
      <alignment vertical="center"/>
    </xf>
    <xf numFmtId="0" fontId="30" fillId="2" borderId="18" xfId="0" applyNumberFormat="1" applyFont="1" applyFill="1" applyBorder="1" applyAlignment="1">
      <alignment vertical="center"/>
    </xf>
    <xf numFmtId="38" fontId="31" fillId="2" borderId="19" xfId="0" applyNumberFormat="1" applyFont="1" applyFill="1" applyBorder="1" applyAlignment="1">
      <alignment horizontal="right"/>
    </xf>
    <xf numFmtId="0" fontId="32" fillId="2" borderId="1" xfId="0" applyNumberFormat="1" applyFont="1" applyFill="1" applyBorder="1" applyAlignment="1"/>
    <xf numFmtId="0" fontId="33" fillId="2" borderId="20" xfId="0" applyNumberFormat="1" applyFont="1" applyFill="1" applyBorder="1" applyAlignment="1">
      <alignment vertical="center"/>
    </xf>
    <xf numFmtId="0" fontId="34" fillId="2" borderId="6" xfId="0" applyNumberFormat="1" applyFont="1" applyFill="1" applyBorder="1" applyAlignment="1">
      <alignment vertical="center" wrapText="1"/>
    </xf>
    <xf numFmtId="0" fontId="35" fillId="2" borderId="21" xfId="0" applyNumberFormat="1" applyFont="1" applyFill="1" applyBorder="1" applyAlignment="1">
      <alignment vertical="center"/>
    </xf>
    <xf numFmtId="0" fontId="36" fillId="2" borderId="11" xfId="0" applyNumberFormat="1" applyFont="1" applyFill="1" applyBorder="1" applyAlignment="1">
      <alignment vertical="center" wrapText="1"/>
    </xf>
    <xf numFmtId="0" fontId="37" fillId="2" borderId="22" xfId="0" applyNumberFormat="1" applyFont="1" applyFill="1" applyBorder="1" applyAlignment="1">
      <alignment vertical="center"/>
    </xf>
    <xf numFmtId="0" fontId="38" fillId="2" borderId="23" xfId="0" applyNumberFormat="1" applyFont="1" applyFill="1" applyBorder="1" applyAlignment="1">
      <alignment vertical="center" wrapText="1"/>
    </xf>
    <xf numFmtId="0" fontId="39" fillId="3" borderId="12" xfId="0" applyNumberFormat="1" applyFont="1" applyFill="1" applyBorder="1" applyAlignment="1">
      <alignment horizontal="center" vertical="center"/>
    </xf>
    <xf numFmtId="38" fontId="40" fillId="3" borderId="13" xfId="0" applyNumberFormat="1" applyFont="1" applyFill="1" applyBorder="1" applyAlignment="1">
      <alignment horizontal="center" vertical="center"/>
    </xf>
    <xf numFmtId="0" fontId="41" fillId="3" borderId="14" xfId="0" applyNumberFormat="1" applyFont="1" applyFill="1" applyBorder="1" applyAlignment="1">
      <alignment horizontal="center" vertical="center" wrapText="1"/>
    </xf>
    <xf numFmtId="0" fontId="42" fillId="3" borderId="12" xfId="0" applyNumberFormat="1" applyFont="1" applyFill="1" applyBorder="1" applyAlignment="1"/>
    <xf numFmtId="38" fontId="43" fillId="3" borderId="13" xfId="0" applyNumberFormat="1" applyFont="1" applyFill="1" applyBorder="1" applyAlignment="1">
      <alignment horizontal="center" vertical="center"/>
    </xf>
    <xf numFmtId="0" fontId="44" fillId="2" borderId="1" xfId="0" applyNumberFormat="1" applyFont="1" applyFill="1" applyBorder="1" applyAlignment="1"/>
    <xf numFmtId="0" fontId="45" fillId="2" borderId="20" xfId="0" applyNumberFormat="1" applyFont="1" applyFill="1" applyBorder="1" applyAlignment="1">
      <alignment vertical="center" wrapText="1"/>
    </xf>
    <xf numFmtId="0" fontId="46" fillId="2" borderId="22" xfId="0" applyNumberFormat="1" applyFont="1" applyFill="1" applyBorder="1" applyAlignment="1">
      <alignment vertical="center" wrapText="1"/>
    </xf>
    <xf numFmtId="0" fontId="47" fillId="2" borderId="5" xfId="0" applyNumberFormat="1" applyFont="1" applyFill="1" applyBorder="1" applyAlignment="1">
      <alignment vertical="center" wrapText="1"/>
    </xf>
    <xf numFmtId="0" fontId="48" fillId="2" borderId="24" xfId="0" applyNumberFormat="1" applyFont="1" applyFill="1" applyBorder="1" applyAlignment="1">
      <alignment vertical="center" wrapText="1"/>
    </xf>
    <xf numFmtId="0" fontId="49" fillId="2" borderId="25" xfId="0" applyNumberFormat="1" applyFont="1" applyFill="1" applyBorder="1" applyAlignment="1">
      <alignment vertical="center"/>
    </xf>
    <xf numFmtId="38" fontId="50" fillId="2" borderId="17" xfId="0" applyNumberFormat="1" applyFont="1" applyFill="1" applyBorder="1" applyAlignment="1">
      <alignment vertical="center"/>
    </xf>
    <xf numFmtId="38" fontId="51" fillId="2" borderId="26" xfId="0" applyNumberFormat="1" applyFont="1" applyFill="1" applyBorder="1" applyAlignment="1">
      <alignment vertical="center"/>
    </xf>
    <xf numFmtId="38" fontId="52" fillId="3" borderId="27" xfId="0" applyNumberFormat="1" applyFont="1" applyFill="1" applyBorder="1" applyAlignment="1">
      <alignment horizontal="center" vertical="center"/>
    </xf>
    <xf numFmtId="38" fontId="53" fillId="2" borderId="28" xfId="0" applyNumberFormat="1" applyFont="1" applyFill="1" applyBorder="1" applyAlignment="1">
      <alignment vertical="center"/>
    </xf>
    <xf numFmtId="38" fontId="54" fillId="2" borderId="18" xfId="0" applyNumberFormat="1" applyFont="1" applyFill="1" applyBorder="1" applyAlignment="1">
      <alignment vertical="center"/>
    </xf>
    <xf numFmtId="0" fontId="55" fillId="3" borderId="29" xfId="0" applyNumberFormat="1" applyFont="1" applyFill="1" applyBorder="1" applyAlignment="1">
      <alignment horizontal="center" vertical="center" wrapText="1"/>
    </xf>
    <xf numFmtId="0" fontId="56" fillId="2" borderId="30" xfId="0" applyNumberFormat="1" applyFont="1" applyFill="1" applyBorder="1" applyAlignment="1">
      <alignment vertical="center" wrapText="1"/>
    </xf>
    <xf numFmtId="38" fontId="57" fillId="3" borderId="31" xfId="0" applyNumberFormat="1" applyFont="1" applyFill="1" applyBorder="1" applyAlignment="1">
      <alignment horizontal="center" vertical="center"/>
    </xf>
    <xf numFmtId="38" fontId="58" fillId="2" borderId="32" xfId="0" applyNumberFormat="1" applyFont="1" applyFill="1" applyBorder="1" applyAlignment="1">
      <alignment vertical="center"/>
    </xf>
    <xf numFmtId="38" fontId="59" fillId="2" borderId="33" xfId="0" applyNumberFormat="1" applyFont="1" applyFill="1" applyBorder="1" applyAlignment="1">
      <alignment vertical="center"/>
    </xf>
    <xf numFmtId="38" fontId="60" fillId="3" borderId="34" xfId="0" applyNumberFormat="1" applyFont="1" applyFill="1" applyBorder="1" applyAlignment="1">
      <alignment horizontal="center" vertical="center"/>
    </xf>
    <xf numFmtId="38" fontId="61" fillId="2" borderId="35" xfId="0" applyNumberFormat="1" applyFont="1" applyFill="1" applyBorder="1" applyAlignment="1">
      <alignment vertical="center"/>
    </xf>
    <xf numFmtId="38" fontId="62" fillId="2" borderId="36" xfId="0" applyNumberFormat="1" applyFont="1" applyFill="1" applyBorder="1" applyAlignment="1">
      <alignment vertical="center"/>
    </xf>
    <xf numFmtId="38" fontId="63" fillId="3" borderId="37" xfId="0" applyNumberFormat="1" applyFont="1" applyFill="1" applyBorder="1" applyAlignment="1">
      <alignment horizontal="center" vertical="center"/>
    </xf>
    <xf numFmtId="38" fontId="64" fillId="2" borderId="38" xfId="0" applyNumberFormat="1" applyFont="1" applyFill="1" applyBorder="1" applyAlignment="1">
      <alignment vertical="center"/>
    </xf>
    <xf numFmtId="38" fontId="65" fillId="2" borderId="39" xfId="0" applyNumberFormat="1" applyFont="1" applyFill="1" applyBorder="1" applyAlignment="1">
      <alignment vertical="center"/>
    </xf>
    <xf numFmtId="38" fontId="66" fillId="2" borderId="39" xfId="0" applyNumberFormat="1" applyFont="1" applyFill="1" applyBorder="1" applyAlignment="1">
      <alignment vertical="center"/>
    </xf>
    <xf numFmtId="0" fontId="67" fillId="3" borderId="40" xfId="0" applyNumberFormat="1" applyFont="1" applyFill="1" applyBorder="1" applyAlignment="1"/>
    <xf numFmtId="0" fontId="68" fillId="2" borderId="41" xfId="0" applyNumberFormat="1" applyFont="1" applyFill="1" applyBorder="1" applyAlignment="1">
      <alignment vertical="center"/>
    </xf>
    <xf numFmtId="0" fontId="69" fillId="2" borderId="42" xfId="0" applyNumberFormat="1" applyFont="1" applyFill="1" applyBorder="1" applyAlignment="1">
      <alignment vertical="center"/>
    </xf>
    <xf numFmtId="0" fontId="70" fillId="2" borderId="41" xfId="0" applyNumberFormat="1" applyFont="1" applyFill="1" applyBorder="1" applyAlignment="1">
      <alignment vertical="center"/>
    </xf>
    <xf numFmtId="38" fontId="71" fillId="3" borderId="43" xfId="0" applyNumberFormat="1" applyFont="1" applyFill="1" applyBorder="1" applyAlignment="1">
      <alignment horizontal="center" vertical="center"/>
    </xf>
    <xf numFmtId="38" fontId="72" fillId="2" borderId="44" xfId="0" applyNumberFormat="1" applyFont="1" applyFill="1" applyBorder="1" applyAlignment="1">
      <alignment vertical="center"/>
    </xf>
    <xf numFmtId="38" fontId="73" fillId="2" borderId="45" xfId="0" applyNumberFormat="1" applyFont="1" applyFill="1" applyBorder="1" applyAlignment="1">
      <alignment vertical="center"/>
    </xf>
    <xf numFmtId="38" fontId="74" fillId="2" borderId="46" xfId="0" applyNumberFormat="1" applyFont="1" applyFill="1" applyBorder="1" applyAlignment="1">
      <alignment vertical="center"/>
    </xf>
    <xf numFmtId="0" fontId="75" fillId="4" borderId="47" xfId="0" applyNumberFormat="1" applyFont="1" applyFill="1" applyBorder="1" applyAlignment="1">
      <alignment vertical="center"/>
    </xf>
    <xf numFmtId="38" fontId="76" fillId="4" borderId="48" xfId="0" applyNumberFormat="1" applyFont="1" applyFill="1" applyBorder="1" applyAlignment="1">
      <alignment vertical="center"/>
    </xf>
    <xf numFmtId="0" fontId="77" fillId="4" borderId="47" xfId="0" applyNumberFormat="1" applyFont="1" applyFill="1" applyBorder="1" applyAlignment="1">
      <alignment vertical="center" wrapText="1"/>
    </xf>
    <xf numFmtId="0" fontId="78" fillId="4" borderId="49" xfId="0" applyNumberFormat="1" applyFont="1" applyFill="1" applyBorder="1" applyAlignment="1">
      <alignment vertical="center"/>
    </xf>
    <xf numFmtId="38" fontId="79" fillId="4" borderId="50" xfId="0" applyNumberFormat="1" applyFont="1" applyFill="1" applyBorder="1" applyAlignment="1">
      <alignment vertical="center"/>
    </xf>
    <xf numFmtId="38" fontId="80" fillId="4" borderId="51" xfId="0" applyNumberFormat="1" applyFont="1" applyFill="1" applyBorder="1" applyAlignment="1">
      <alignment vertical="center"/>
    </xf>
    <xf numFmtId="38" fontId="81" fillId="2" borderId="52" xfId="0" applyNumberFormat="1" applyFont="1" applyFill="1" applyBorder="1" applyAlignment="1">
      <alignment vertical="center"/>
    </xf>
    <xf numFmtId="38" fontId="82" fillId="2" borderId="10" xfId="0" applyNumberFormat="1" applyFont="1" applyFill="1" applyBorder="1" applyAlignment="1">
      <alignment vertical="center"/>
    </xf>
    <xf numFmtId="38" fontId="83" fillId="2" borderId="53" xfId="0" applyNumberFormat="1" applyFont="1" applyFill="1" applyBorder="1" applyAlignment="1">
      <alignment vertical="center"/>
    </xf>
    <xf numFmtId="38" fontId="84" fillId="2" borderId="54" xfId="0" applyNumberFormat="1" applyFont="1" applyFill="1" applyBorder="1" applyAlignment="1">
      <alignment vertical="center"/>
    </xf>
    <xf numFmtId="38" fontId="85" fillId="2" borderId="25" xfId="0" applyNumberFormat="1" applyFont="1" applyFill="1" applyBorder="1" applyAlignment="1">
      <alignment horizontal="right"/>
    </xf>
    <xf numFmtId="38" fontId="86" fillId="2" borderId="25" xfId="0" applyNumberFormat="1" applyFont="1" applyFill="1" applyBorder="1" applyAlignment="1"/>
    <xf numFmtId="0" fontId="87" fillId="2" borderId="25" xfId="0" applyNumberFormat="1" applyFont="1" applyFill="1" applyBorder="1" applyAlignment="1"/>
    <xf numFmtId="0" fontId="88" fillId="2" borderId="1" xfId="0" applyNumberFormat="1" applyFont="1" applyFill="1" applyBorder="1" applyAlignment="1"/>
    <xf numFmtId="0" fontId="89" fillId="2" borderId="55" xfId="0" applyNumberFormat="1" applyFont="1" applyFill="1" applyBorder="1" applyAlignment="1">
      <alignment vertical="center"/>
    </xf>
    <xf numFmtId="38" fontId="90" fillId="2" borderId="32" xfId="0" applyNumberFormat="1" applyFont="1" applyFill="1" applyBorder="1" applyAlignment="1">
      <alignment vertical="center"/>
    </xf>
    <xf numFmtId="38" fontId="91" fillId="2" borderId="35" xfId="0" applyNumberFormat="1" applyFont="1" applyFill="1" applyBorder="1" applyAlignment="1">
      <alignment vertical="center"/>
    </xf>
    <xf numFmtId="38" fontId="92" fillId="2" borderId="38" xfId="0" applyNumberFormat="1" applyFont="1" applyFill="1" applyBorder="1" applyAlignment="1">
      <alignment vertical="center"/>
    </xf>
    <xf numFmtId="0" fontId="93" fillId="2" borderId="20" xfId="0" applyNumberFormat="1" applyFont="1" applyFill="1" applyBorder="1" applyAlignment="1">
      <alignment vertical="center"/>
    </xf>
    <xf numFmtId="38" fontId="94" fillId="2" borderId="33" xfId="0" applyNumberFormat="1" applyFont="1" applyFill="1" applyBorder="1" applyAlignment="1">
      <alignment vertical="center"/>
    </xf>
    <xf numFmtId="38" fontId="95" fillId="2" borderId="36" xfId="0" applyNumberFormat="1" applyFont="1" applyFill="1" applyBorder="1" applyAlignment="1">
      <alignment vertical="center"/>
    </xf>
    <xf numFmtId="38" fontId="96" fillId="2" borderId="39" xfId="0" applyNumberFormat="1" applyFont="1" applyFill="1" applyBorder="1" applyAlignment="1">
      <alignment vertical="center"/>
    </xf>
    <xf numFmtId="0" fontId="97" fillId="2" borderId="30" xfId="0" applyNumberFormat="1" applyFont="1" applyFill="1" applyBorder="1" applyAlignment="1">
      <alignment vertical="center" wrapText="1"/>
    </xf>
    <xf numFmtId="38" fontId="98" fillId="2" borderId="17" xfId="0" applyNumberFormat="1" applyFont="1" applyFill="1" applyBorder="1" applyAlignment="1">
      <alignment vertical="center"/>
    </xf>
    <xf numFmtId="38" fontId="99" fillId="2" borderId="18" xfId="0" applyNumberFormat="1" applyFont="1" applyFill="1" applyBorder="1" applyAlignment="1">
      <alignment vertical="center"/>
    </xf>
    <xf numFmtId="38" fontId="100" fillId="2" borderId="39" xfId="0" applyNumberFormat="1" applyFont="1" applyFill="1" applyBorder="1" applyAlignment="1">
      <alignment vertical="center"/>
    </xf>
    <xf numFmtId="0" fontId="101" fillId="2" borderId="20" xfId="0" applyNumberFormat="1" applyFont="1" applyFill="1" applyBorder="1" applyAlignment="1">
      <alignment vertical="center" wrapText="1"/>
    </xf>
    <xf numFmtId="38" fontId="102" fillId="2" borderId="17" xfId="0" applyNumberFormat="1" applyFont="1" applyFill="1" applyBorder="1" applyAlignment="1">
      <alignment vertical="center"/>
    </xf>
    <xf numFmtId="0" fontId="103" fillId="2" borderId="18" xfId="0" applyNumberFormat="1" applyFont="1" applyFill="1" applyBorder="1" applyAlignment="1">
      <alignment vertical="center"/>
    </xf>
    <xf numFmtId="0" fontId="104" fillId="2" borderId="22" xfId="0" applyNumberFormat="1" applyFont="1" applyFill="1" applyBorder="1" applyAlignment="1">
      <alignment vertical="center" wrapText="1"/>
    </xf>
    <xf numFmtId="38" fontId="105" fillId="2" borderId="26" xfId="0" applyNumberFormat="1" applyFont="1" applyFill="1" applyBorder="1" applyAlignment="1">
      <alignment vertical="center"/>
    </xf>
    <xf numFmtId="0" fontId="106" fillId="2" borderId="21" xfId="0" applyNumberFormat="1" applyFont="1" applyFill="1" applyBorder="1" applyAlignment="1">
      <alignment vertical="center"/>
    </xf>
    <xf numFmtId="38" fontId="107" fillId="4" borderId="51" xfId="0" applyNumberFormat="1" applyFont="1" applyFill="1" applyBorder="1" applyAlignment="1">
      <alignment vertical="center"/>
    </xf>
    <xf numFmtId="0" fontId="108" fillId="2" borderId="23" xfId="0" applyNumberFormat="1" applyFont="1" applyFill="1" applyBorder="1" applyAlignment="1">
      <alignment vertical="center" wrapText="1"/>
    </xf>
    <xf numFmtId="0" fontId="109" fillId="2" borderId="1" xfId="0" applyNumberFormat="1" applyFont="1" applyFill="1" applyBorder="1" applyAlignment="1">
      <alignment vertical="center"/>
    </xf>
    <xf numFmtId="38" fontId="110" fillId="2" borderId="1" xfId="0" applyNumberFormat="1" applyFont="1" applyFill="1" applyBorder="1" applyAlignment="1">
      <alignment vertical="center"/>
    </xf>
    <xf numFmtId="0" fontId="111" fillId="2" borderId="1" xfId="0" applyNumberFormat="1" applyFont="1" applyFill="1" applyBorder="1" applyAlignment="1">
      <alignment vertical="center" wrapText="1"/>
    </xf>
    <xf numFmtId="0" fontId="112" fillId="2" borderId="1" xfId="0" applyNumberFormat="1" applyFont="1" applyFill="1" applyBorder="1" applyAlignment="1"/>
    <xf numFmtId="0" fontId="113" fillId="3" borderId="12" xfId="0" applyNumberFormat="1" applyFont="1" applyFill="1" applyBorder="1" applyAlignment="1">
      <alignment horizontal="center" vertical="center"/>
    </xf>
    <xf numFmtId="38" fontId="114" fillId="3" borderId="13" xfId="0" applyNumberFormat="1" applyFont="1" applyFill="1" applyBorder="1" applyAlignment="1">
      <alignment horizontal="center" vertical="center"/>
    </xf>
    <xf numFmtId="38" fontId="115" fillId="3" borderId="27" xfId="0" applyNumberFormat="1" applyFont="1" applyFill="1" applyBorder="1" applyAlignment="1">
      <alignment horizontal="center" vertical="center"/>
    </xf>
    <xf numFmtId="38" fontId="116" fillId="3" borderId="37" xfId="0" applyNumberFormat="1" applyFont="1" applyFill="1" applyBorder="1" applyAlignment="1">
      <alignment horizontal="center" vertical="center"/>
    </xf>
    <xf numFmtId="0" fontId="117" fillId="3" borderId="29" xfId="0" applyNumberFormat="1" applyFont="1" applyFill="1" applyBorder="1" applyAlignment="1">
      <alignment horizontal="center" vertical="center" wrapText="1"/>
    </xf>
    <xf numFmtId="38" fontId="118" fillId="2" borderId="8" xfId="0" applyNumberFormat="1" applyFont="1" applyFill="1" applyBorder="1" applyAlignment="1">
      <alignment vertical="center"/>
    </xf>
    <xf numFmtId="38" fontId="119" fillId="2" borderId="28" xfId="0" applyNumberFormat="1" applyFont="1" applyFill="1" applyBorder="1" applyAlignment="1">
      <alignment vertical="center"/>
    </xf>
    <xf numFmtId="38" fontId="120" fillId="2" borderId="2" xfId="0" applyNumberFormat="1" applyFont="1" applyFill="1" applyBorder="1" applyAlignment="1">
      <alignment vertical="center"/>
    </xf>
    <xf numFmtId="0" fontId="121" fillId="3" borderId="40" xfId="0" applyNumberFormat="1" applyFont="1" applyFill="1" applyBorder="1" applyAlignment="1"/>
    <xf numFmtId="38" fontId="122" fillId="3" borderId="43" xfId="0" applyNumberFormat="1" applyFont="1" applyFill="1" applyBorder="1" applyAlignment="1">
      <alignment horizontal="center" vertical="center"/>
    </xf>
    <xf numFmtId="0" fontId="123" fillId="3" borderId="14" xfId="0" applyNumberFormat="1" applyFont="1" applyFill="1" applyBorder="1" applyAlignment="1">
      <alignment horizontal="center" vertical="center" wrapText="1"/>
    </xf>
    <xf numFmtId="0" fontId="124" fillId="2" borderId="41" xfId="0" applyNumberFormat="1" applyFont="1" applyFill="1" applyBorder="1" applyAlignment="1">
      <alignment vertical="center"/>
    </xf>
    <xf numFmtId="38" fontId="125" fillId="2" borderId="46" xfId="0" applyNumberFormat="1" applyFont="1" applyFill="1" applyBorder="1" applyAlignment="1">
      <alignment vertical="center"/>
    </xf>
    <xf numFmtId="38" fontId="126" fillId="2" borderId="44" xfId="0" applyNumberFormat="1" applyFont="1" applyFill="1" applyBorder="1" applyAlignment="1">
      <alignment vertical="center"/>
    </xf>
    <xf numFmtId="38" fontId="127" fillId="2" borderId="3" xfId="0" applyNumberFormat="1" applyFont="1" applyFill="1" applyBorder="1" applyAlignment="1">
      <alignment vertical="center"/>
    </xf>
    <xf numFmtId="0" fontId="128" fillId="2" borderId="5" xfId="0" applyNumberFormat="1" applyFont="1" applyFill="1" applyBorder="1" applyAlignment="1">
      <alignment vertical="center" wrapText="1"/>
    </xf>
    <xf numFmtId="0" fontId="129" fillId="2" borderId="42" xfId="0" applyNumberFormat="1" applyFont="1" applyFill="1" applyBorder="1" applyAlignment="1">
      <alignment vertical="center"/>
    </xf>
    <xf numFmtId="38" fontId="130" fillId="2" borderId="45" xfId="0" applyNumberFormat="1" applyFont="1" applyFill="1" applyBorder="1" applyAlignment="1">
      <alignment vertical="center"/>
    </xf>
    <xf numFmtId="0" fontId="131" fillId="2" borderId="6" xfId="0" applyNumberFormat="1" applyFont="1" applyFill="1" applyBorder="1" applyAlignment="1">
      <alignment vertical="center" wrapText="1"/>
    </xf>
    <xf numFmtId="0" fontId="132" fillId="4" borderId="47" xfId="0" applyNumberFormat="1" applyFont="1" applyFill="1" applyBorder="1" applyAlignment="1">
      <alignment vertical="center"/>
    </xf>
    <xf numFmtId="38" fontId="133" fillId="4" borderId="48" xfId="0" applyNumberFormat="1" applyFont="1" applyFill="1" applyBorder="1" applyAlignment="1">
      <alignment vertical="center"/>
    </xf>
    <xf numFmtId="38" fontId="134" fillId="2" borderId="52" xfId="0" applyNumberFormat="1" applyFont="1" applyFill="1" applyBorder="1" applyAlignment="1">
      <alignment vertical="center"/>
    </xf>
    <xf numFmtId="38" fontId="135" fillId="2" borderId="10" xfId="0" applyNumberFormat="1" applyFont="1" applyFill="1" applyBorder="1" applyAlignment="1">
      <alignment vertical="center"/>
    </xf>
    <xf numFmtId="0" fontId="136" fillId="2" borderId="11" xfId="0" applyNumberFormat="1" applyFont="1" applyFill="1" applyBorder="1" applyAlignment="1">
      <alignment vertical="center" wrapText="1"/>
    </xf>
    <xf numFmtId="0" fontId="137" fillId="4" borderId="47" xfId="0" applyNumberFormat="1" applyFont="1" applyFill="1" applyBorder="1" applyAlignment="1">
      <alignment vertical="center" wrapText="1"/>
    </xf>
    <xf numFmtId="0" fontId="138" fillId="4" borderId="49" xfId="0" applyNumberFormat="1" applyFont="1" applyFill="1" applyBorder="1" applyAlignment="1">
      <alignment vertical="center"/>
    </xf>
    <xf numFmtId="38" fontId="139" fillId="4" borderId="50" xfId="0" applyNumberFormat="1" applyFont="1" applyFill="1" applyBorder="1" applyAlignment="1">
      <alignment vertical="center"/>
    </xf>
    <xf numFmtId="38" fontId="140" fillId="2" borderId="53" xfId="0" applyNumberFormat="1" applyFont="1" applyFill="1" applyBorder="1" applyAlignment="1">
      <alignment vertical="center"/>
    </xf>
    <xf numFmtId="38" fontId="141" fillId="2" borderId="54" xfId="0" applyNumberFormat="1" applyFont="1" applyFill="1" applyBorder="1" applyAlignment="1">
      <alignment vertical="center"/>
    </xf>
    <xf numFmtId="0" fontId="142" fillId="2" borderId="24" xfId="0" applyNumberFormat="1" applyFont="1" applyFill="1" applyBorder="1" applyAlignment="1">
      <alignment vertical="center" wrapText="1"/>
    </xf>
    <xf numFmtId="0" fontId="143" fillId="2" borderId="1" xfId="0" applyNumberFormat="1" applyFont="1" applyFill="1" applyBorder="1" applyAlignment="1"/>
    <xf numFmtId="0" fontId="144" fillId="2" borderId="25" xfId="0" applyNumberFormat="1" applyFont="1" applyFill="1" applyBorder="1" applyAlignment="1">
      <alignment vertical="center"/>
    </xf>
    <xf numFmtId="0" fontId="145" fillId="3" borderId="12" xfId="0" applyNumberFormat="1" applyFont="1" applyFill="1" applyBorder="1" applyAlignment="1"/>
    <xf numFmtId="0" fontId="146" fillId="2" borderId="22" xfId="0" applyNumberFormat="1" applyFont="1" applyFill="1" applyBorder="1" applyAlignment="1">
      <alignment vertical="center"/>
    </xf>
    <xf numFmtId="0" fontId="147" fillId="2" borderId="20" xfId="0" applyNumberFormat="1" applyFont="1" applyFill="1" applyBorder="1" applyAlignment="1">
      <alignment vertical="center"/>
    </xf>
    <xf numFmtId="0" fontId="148" fillId="2" borderId="56" xfId="0" applyNumberFormat="1" applyFont="1" applyFill="1" applyBorder="1" applyAlignment="1">
      <alignment vertical="center" wrapText="1"/>
    </xf>
    <xf numFmtId="0" fontId="149" fillId="2" borderId="1" xfId="0" applyNumberFormat="1" applyFont="1" applyFill="1" applyBorder="1" applyAlignment="1"/>
    <xf numFmtId="0" fontId="150" fillId="2" borderId="55" xfId="0" applyNumberFormat="1" applyFont="1" applyFill="1" applyBorder="1" applyAlignment="1">
      <alignment vertical="center"/>
    </xf>
    <xf numFmtId="0" fontId="151" fillId="2" borderId="56" xfId="0" applyNumberFormat="1" applyFont="1" applyFill="1" applyBorder="1" applyAlignment="1">
      <alignment vertical="center" wrapText="1"/>
    </xf>
    <xf numFmtId="0" fontId="152" fillId="2" borderId="19" xfId="0" applyNumberFormat="1" applyFont="1" applyFill="1" applyBorder="1" applyAlignment="1">
      <alignment horizontal="center"/>
    </xf>
    <xf numFmtId="0" fontId="153" fillId="2" borderId="6" xfId="0" applyNumberFormat="1" applyFont="1" applyFill="1" applyBorder="1" applyAlignment="1">
      <alignment vertical="center" wrapText="1"/>
    </xf>
    <xf numFmtId="0" fontId="154" fillId="2" borderId="30" xfId="0" applyNumberFormat="1" applyFont="1" applyFill="1" applyBorder="1" applyAlignment="1">
      <alignment vertical="center" wrapText="1"/>
    </xf>
    <xf numFmtId="0" fontId="155" fillId="2" borderId="56" xfId="0" applyNumberFormat="1" applyFont="1" applyFill="1" applyBorder="1" applyAlignment="1">
      <alignment vertical="center" wrapText="1"/>
    </xf>
    <xf numFmtId="38" fontId="156" fillId="2" borderId="33" xfId="0" applyNumberFormat="1" applyFont="1" applyFill="1" applyBorder="1" applyAlignment="1">
      <alignment vertical="center"/>
    </xf>
    <xf numFmtId="38" fontId="157" fillId="2" borderId="36" xfId="0" applyNumberFormat="1" applyFont="1" applyFill="1" applyBorder="1" applyAlignment="1">
      <alignment vertical="center"/>
    </xf>
    <xf numFmtId="176" fontId="5" fillId="2" borderId="15" xfId="0" applyNumberFormat="1" applyFont="1" applyFill="1" applyBorder="1" applyAlignment="1">
      <alignment horizontal="center" vertical="center"/>
    </xf>
    <xf numFmtId="0" fontId="4" fillId="2" borderId="13" xfId="0" applyNumberFormat="1" applyFont="1" applyFill="1" applyBorder="1" applyAlignment="1">
      <alignment horizontal="center" vertical="center"/>
    </xf>
    <xf numFmtId="176" fontId="5" fillId="2" borderId="16" xfId="0" applyNumberFormat="1" applyFont="1" applyFill="1" applyBorder="1" applyAlignment="1">
      <alignment horizontal="center" vertical="center"/>
    </xf>
    <xf numFmtId="38" fontId="12" fillId="2" borderId="5" xfId="0" applyNumberFormat="1" applyFont="1" applyFill="1" applyBorder="1" applyAlignment="1">
      <alignment vertical="center"/>
    </xf>
    <xf numFmtId="38" fontId="23" fillId="3" borderId="14" xfId="0" applyNumberFormat="1" applyFont="1" applyFill="1" applyBorder="1" applyAlignment="1">
      <alignment vertical="center"/>
    </xf>
    <xf numFmtId="38" fontId="11" fillId="2" borderId="6" xfId="0" applyNumberFormat="1" applyFont="1" applyFill="1" applyBorder="1" applyAlignment="1">
      <alignment vertical="center"/>
    </xf>
    <xf numFmtId="38" fontId="15" fillId="2" borderId="7" xfId="0" applyNumberFormat="1" applyFont="1" applyFill="1" applyBorder="1" applyAlignment="1">
      <alignment vertical="center"/>
    </xf>
    <xf numFmtId="38" fontId="17" fillId="2" borderId="9" xfId="0" applyNumberFormat="1" applyFont="1" applyFill="1" applyBorder="1" applyAlignment="1">
      <alignment vertical="center"/>
    </xf>
    <xf numFmtId="38" fontId="15" fillId="2" borderId="10" xfId="0" applyNumberFormat="1" applyFont="1" applyFill="1" applyBorder="1" applyAlignment="1">
      <alignment vertical="center"/>
    </xf>
    <xf numFmtId="38" fontId="15" fillId="2" borderId="11" xfId="0" applyNumberFormat="1" applyFont="1" applyFill="1" applyBorder="1" applyAlignment="1">
      <alignment vertical="center"/>
    </xf>
    <xf numFmtId="0" fontId="167" fillId="2" borderId="1" xfId="0" applyNumberFormat="1" applyFont="1" applyFill="1" applyBorder="1" applyAlignment="1">
      <alignment vertical="center"/>
    </xf>
    <xf numFmtId="0" fontId="207" fillId="2" borderId="1" xfId="0" applyNumberFormat="1" applyFont="1" applyFill="1" applyBorder="1" applyAlignment="1">
      <alignment vertical="center"/>
    </xf>
    <xf numFmtId="0" fontId="3" fillId="2" borderId="13" xfId="0" applyNumberFormat="1" applyFont="1" applyFill="1" applyBorder="1" applyAlignment="1">
      <alignment horizontal="center" vertical="center"/>
    </xf>
    <xf numFmtId="0" fontId="3" fillId="2" borderId="14" xfId="0" applyNumberFormat="1" applyFont="1" applyFill="1" applyBorder="1" applyAlignment="1">
      <alignment horizontal="center" vertical="center"/>
    </xf>
    <xf numFmtId="0" fontId="2" fillId="2" borderId="13" xfId="0" applyNumberFormat="1" applyFont="1" applyFill="1" applyBorder="1" applyAlignment="1">
      <alignment horizontal="center" vertical="center"/>
    </xf>
    <xf numFmtId="0" fontId="166" fillId="2" borderId="1" xfId="0" applyNumberFormat="1" applyFont="1" applyFill="1" applyBorder="1" applyAlignment="1">
      <alignment horizontal="center" vertical="center"/>
    </xf>
    <xf numFmtId="10" fontId="158" fillId="2" borderId="2" xfId="0" applyNumberFormat="1" applyFont="1" applyFill="1" applyBorder="1" applyAlignment="1">
      <alignment vertical="center"/>
    </xf>
    <xf numFmtId="0" fontId="159" fillId="2" borderId="2" xfId="0" applyNumberFormat="1" applyFont="1" applyFill="1" applyBorder="1" applyAlignment="1">
      <alignment vertical="center"/>
    </xf>
    <xf numFmtId="38" fontId="160" fillId="2" borderId="2" xfId="0" applyNumberFormat="1" applyFont="1" applyFill="1" applyBorder="1" applyAlignment="1">
      <alignment vertical="center"/>
    </xf>
    <xf numFmtId="0" fontId="161" fillId="2" borderId="6" xfId="0" applyNumberFormat="1" applyFont="1" applyFill="1" applyBorder="1" applyAlignment="1">
      <alignment vertical="center"/>
    </xf>
    <xf numFmtId="10" fontId="162" fillId="2" borderId="10" xfId="0" applyNumberFormat="1" applyFont="1" applyFill="1" applyBorder="1" applyAlignment="1">
      <alignment vertical="center"/>
    </xf>
    <xf numFmtId="0" fontId="163" fillId="2" borderId="10" xfId="0" applyNumberFormat="1" applyFont="1" applyFill="1" applyBorder="1" applyAlignment="1">
      <alignment vertical="center"/>
    </xf>
    <xf numFmtId="38" fontId="164" fillId="2" borderId="26" xfId="0" applyNumberFormat="1" applyFont="1" applyFill="1" applyBorder="1" applyAlignment="1">
      <alignment vertical="center" wrapText="1"/>
    </xf>
    <xf numFmtId="0" fontId="165" fillId="2" borderId="23" xfId="0" applyNumberFormat="1" applyFont="1" applyFill="1" applyBorder="1" applyAlignment="1">
      <alignment vertical="center" wrapText="1"/>
    </xf>
    <xf numFmtId="38" fontId="168" fillId="2" borderId="19" xfId="0" applyNumberFormat="1" applyFont="1" applyFill="1" applyBorder="1" applyAlignment="1">
      <alignment horizontal="center"/>
    </xf>
    <xf numFmtId="0" fontId="169" fillId="2" borderId="19" xfId="0" applyNumberFormat="1" applyFont="1" applyFill="1" applyBorder="1" applyAlignment="1">
      <alignment horizontal="center"/>
    </xf>
    <xf numFmtId="0" fontId="170" fillId="2" borderId="1" xfId="0" applyNumberFormat="1" applyFont="1" applyFill="1" applyBorder="1" applyAlignment="1"/>
    <xf numFmtId="38" fontId="90" fillId="2" borderId="57" xfId="0" applyNumberFormat="1" applyFont="1" applyFill="1" applyBorder="1" applyAlignment="1">
      <alignment vertical="center"/>
    </xf>
    <xf numFmtId="0" fontId="171" fillId="2" borderId="57" xfId="0" applyNumberFormat="1" applyFont="1" applyFill="1" applyBorder="1" applyAlignment="1">
      <alignment vertical="center"/>
    </xf>
    <xf numFmtId="38" fontId="172" fillId="3" borderId="13" xfId="0" applyNumberFormat="1" applyFont="1" applyFill="1" applyBorder="1" applyAlignment="1">
      <alignment horizontal="center" vertical="center"/>
    </xf>
    <xf numFmtId="0" fontId="173" fillId="3" borderId="13" xfId="0" applyNumberFormat="1" applyFont="1" applyFill="1" applyBorder="1" applyAlignment="1">
      <alignment horizontal="center" vertical="center"/>
    </xf>
    <xf numFmtId="0" fontId="174" fillId="3" borderId="14" xfId="0" applyNumberFormat="1" applyFont="1" applyFill="1" applyBorder="1" applyAlignment="1">
      <alignment horizontal="center" vertical="center"/>
    </xf>
    <xf numFmtId="0" fontId="175" fillId="2" borderId="55" xfId="0" applyNumberFormat="1" applyFont="1" applyFill="1" applyBorder="1" applyAlignment="1">
      <alignment vertical="center"/>
    </xf>
    <xf numFmtId="0" fontId="176" fillId="2" borderId="8" xfId="0" applyNumberFormat="1" applyFont="1" applyFill="1" applyBorder="1" applyAlignment="1">
      <alignment vertical="center"/>
    </xf>
    <xf numFmtId="0" fontId="177" fillId="2" borderId="58" xfId="0" applyNumberFormat="1" applyFont="1" applyFill="1" applyBorder="1" applyAlignment="1">
      <alignment vertical="center"/>
    </xf>
    <xf numFmtId="0" fontId="178" fillId="2" borderId="4" xfId="0" applyNumberFormat="1" applyFont="1" applyFill="1" applyBorder="1" applyAlignment="1">
      <alignment vertical="center"/>
    </xf>
    <xf numFmtId="0" fontId="179" fillId="3" borderId="12" xfId="0" applyNumberFormat="1" applyFont="1" applyFill="1" applyBorder="1" applyAlignment="1">
      <alignment vertical="center"/>
    </xf>
    <xf numFmtId="0" fontId="180" fillId="3" borderId="13" xfId="0" applyNumberFormat="1" applyFont="1" applyFill="1" applyBorder="1" applyAlignment="1">
      <alignment vertical="center"/>
    </xf>
    <xf numFmtId="0" fontId="181" fillId="2" borderId="22" xfId="0" applyNumberFormat="1" applyFont="1" applyFill="1" applyBorder="1" applyAlignment="1">
      <alignment vertical="center"/>
    </xf>
    <xf numFmtId="0" fontId="182" fillId="2" borderId="10" xfId="0" applyNumberFormat="1" applyFont="1" applyFill="1" applyBorder="1" applyAlignment="1">
      <alignment vertical="center"/>
    </xf>
    <xf numFmtId="0" fontId="183" fillId="2" borderId="1" xfId="0" applyNumberFormat="1" applyFont="1" applyFill="1" applyBorder="1" applyAlignment="1">
      <alignment horizontal="center" vertical="center"/>
    </xf>
    <xf numFmtId="0" fontId="184" fillId="2" borderId="1" xfId="0" applyNumberFormat="1" applyFont="1" applyFill="1" applyBorder="1" applyAlignment="1">
      <alignment horizontal="center" vertical="center"/>
    </xf>
    <xf numFmtId="0" fontId="205" fillId="2" borderId="19" xfId="0" applyNumberFormat="1" applyFont="1" applyFill="1" applyBorder="1" applyAlignment="1">
      <alignment horizontal="center"/>
    </xf>
    <xf numFmtId="0" fontId="185" fillId="2" borderId="12" xfId="0" applyNumberFormat="1" applyFont="1" applyFill="1" applyBorder="1" applyAlignment="1">
      <alignment horizontal="center" vertical="center"/>
    </xf>
    <xf numFmtId="0" fontId="186" fillId="2" borderId="13" xfId="0" applyNumberFormat="1" applyFont="1" applyFill="1" applyBorder="1" applyAlignment="1">
      <alignment horizontal="center" vertical="center"/>
    </xf>
    <xf numFmtId="0" fontId="187" fillId="2" borderId="59" xfId="0" applyNumberFormat="1" applyFont="1" applyFill="1" applyBorder="1" applyAlignment="1">
      <alignment horizontal="center" vertical="center"/>
    </xf>
    <xf numFmtId="0" fontId="188" fillId="2" borderId="15" xfId="0" applyNumberFormat="1" applyFont="1" applyFill="1" applyBorder="1" applyAlignment="1">
      <alignment horizontal="center" vertical="center"/>
    </xf>
    <xf numFmtId="0" fontId="189" fillId="2" borderId="60" xfId="0" applyNumberFormat="1" applyFont="1" applyFill="1" applyBorder="1" applyAlignment="1">
      <alignment vertical="center" textRotation="255"/>
    </xf>
    <xf numFmtId="0" fontId="190" fillId="2" borderId="20" xfId="0" applyNumberFormat="1" applyFont="1" applyFill="1" applyBorder="1" applyAlignment="1">
      <alignment vertical="center" textRotation="255"/>
    </xf>
    <xf numFmtId="0" fontId="191" fillId="2" borderId="47" xfId="0" applyNumberFormat="1" applyFont="1" applyFill="1" applyBorder="1" applyAlignment="1">
      <alignment vertical="center" textRotation="255"/>
    </xf>
    <xf numFmtId="38" fontId="197" fillId="2" borderId="19" xfId="0" applyNumberFormat="1" applyFont="1" applyFill="1" applyBorder="1" applyAlignment="1"/>
    <xf numFmtId="0" fontId="198" fillId="2" borderId="19" xfId="0" applyNumberFormat="1" applyFont="1" applyFill="1" applyBorder="1" applyAlignment="1"/>
    <xf numFmtId="0" fontId="167" fillId="2" borderId="1" xfId="0" applyNumberFormat="1" applyFont="1" applyFill="1" applyBorder="1" applyAlignment="1">
      <alignment horizontal="center" vertical="center"/>
    </xf>
    <xf numFmtId="10" fontId="199" fillId="2" borderId="2" xfId="0" applyNumberFormat="1" applyFont="1" applyFill="1" applyBorder="1" applyAlignment="1">
      <alignment vertical="center"/>
    </xf>
    <xf numFmtId="0" fontId="200" fillId="2" borderId="2" xfId="0" applyNumberFormat="1" applyFont="1" applyFill="1" applyBorder="1" applyAlignment="1">
      <alignment vertical="center"/>
    </xf>
    <xf numFmtId="38" fontId="201" fillId="3" borderId="13" xfId="0" applyNumberFormat="1" applyFont="1" applyFill="1" applyBorder="1" applyAlignment="1">
      <alignment horizontal="center" vertical="center"/>
    </xf>
    <xf numFmtId="0" fontId="202" fillId="3" borderId="13" xfId="0" applyNumberFormat="1" applyFont="1" applyFill="1" applyBorder="1" applyAlignment="1">
      <alignment horizontal="center" vertical="center"/>
    </xf>
    <xf numFmtId="0" fontId="203" fillId="3" borderId="14" xfId="0" applyNumberFormat="1" applyFont="1" applyFill="1" applyBorder="1" applyAlignment="1">
      <alignment horizontal="center" vertical="center"/>
    </xf>
    <xf numFmtId="10" fontId="192" fillId="2" borderId="10" xfId="0" applyNumberFormat="1" applyFont="1" applyFill="1" applyBorder="1" applyAlignment="1">
      <alignment vertical="center"/>
    </xf>
    <xf numFmtId="38" fontId="193" fillId="2" borderId="2" xfId="0" applyNumberFormat="1" applyFont="1" applyFill="1" applyBorder="1" applyAlignment="1">
      <alignment vertical="center"/>
    </xf>
    <xf numFmtId="0" fontId="194" fillId="2" borderId="6" xfId="0" applyNumberFormat="1" applyFont="1" applyFill="1" applyBorder="1" applyAlignment="1">
      <alignment vertical="center"/>
    </xf>
    <xf numFmtId="38" fontId="195" fillId="2" borderId="26" xfId="0" applyNumberFormat="1" applyFont="1" applyFill="1" applyBorder="1" applyAlignment="1">
      <alignment vertical="center" wrapText="1"/>
    </xf>
    <xf numFmtId="0" fontId="196" fillId="2" borderId="23" xfId="0" applyNumberFormat="1" applyFont="1" applyFill="1" applyBorder="1" applyAlignment="1">
      <alignment vertical="center" wrapText="1"/>
    </xf>
    <xf numFmtId="0" fontId="204" fillId="2" borderId="19" xfId="0" applyNumberFormat="1" applyFont="1" applyFill="1" applyBorder="1" applyAlignment="1">
      <alignment vertical="center"/>
    </xf>
    <xf numFmtId="38" fontId="1" fillId="2" borderId="1" xfId="0" applyNumberFormat="1" applyFont="1" applyFill="1" applyBorder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F41"/>
  <sheetViews>
    <sheetView tabSelected="1" zoomScaleNormal="100" zoomScaleSheetLayoutView="100" workbookViewId="0">
      <selection activeCell="C40" sqref="C40:D40"/>
    </sheetView>
  </sheetViews>
  <sheetFormatPr defaultRowHeight="13" customHeight="1" x14ac:dyDescent="0.55000000000000004"/>
  <cols>
    <col min="1" max="1" width="1.5" customWidth="1"/>
    <col min="2" max="2" width="24.58203125" customWidth="1"/>
    <col min="3" max="4" width="12.83203125" customWidth="1"/>
    <col min="5" max="5" width="12.5" customWidth="1"/>
    <col min="6" max="6" width="27.08203125" customWidth="1"/>
  </cols>
  <sheetData>
    <row r="1" spans="2:6" ht="25.5" customHeight="1" x14ac:dyDescent="0.55000000000000004">
      <c r="B1" s="163" t="s">
        <v>96</v>
      </c>
      <c r="C1" s="167" t="s">
        <v>0</v>
      </c>
      <c r="D1" s="167"/>
      <c r="E1" s="167"/>
      <c r="F1" s="162"/>
    </row>
    <row r="2" spans="2:6" ht="18" customHeight="1" x14ac:dyDescent="0.55000000000000004">
      <c r="D2" s="25" t="s">
        <v>1</v>
      </c>
      <c r="E2" s="176"/>
      <c r="F2" s="177"/>
    </row>
    <row r="3" spans="2:6" ht="3" customHeight="1" x14ac:dyDescent="0.55000000000000004">
      <c r="C3" s="4"/>
      <c r="D3" s="79"/>
      <c r="E3" s="80"/>
      <c r="F3" s="81"/>
    </row>
    <row r="4" spans="2:6" ht="34.5" customHeight="1" x14ac:dyDescent="0.65">
      <c r="B4" s="26" t="s">
        <v>2</v>
      </c>
      <c r="D4" s="216" t="s">
        <v>101</v>
      </c>
      <c r="E4" s="178"/>
      <c r="F4" s="178"/>
    </row>
    <row r="5" spans="2:6" ht="14.15" customHeight="1" x14ac:dyDescent="0.55000000000000004">
      <c r="B5" s="33" t="s">
        <v>3</v>
      </c>
      <c r="C5" s="51" t="s">
        <v>4</v>
      </c>
      <c r="D5" s="54" t="s">
        <v>5</v>
      </c>
      <c r="E5" s="57" t="s">
        <v>6</v>
      </c>
      <c r="F5" s="49" t="s">
        <v>7</v>
      </c>
    </row>
    <row r="6" spans="2:6" ht="13" customHeight="1" x14ac:dyDescent="0.55000000000000004">
      <c r="B6" s="83" t="s">
        <v>8</v>
      </c>
      <c r="C6" s="84">
        <v>0</v>
      </c>
      <c r="D6" s="85">
        <v>0</v>
      </c>
      <c r="E6" s="86">
        <f>C6-D6</f>
        <v>0</v>
      </c>
      <c r="F6" s="149" t="s">
        <v>9</v>
      </c>
    </row>
    <row r="7" spans="2:6" ht="13" customHeight="1" x14ac:dyDescent="0.55000000000000004">
      <c r="B7" s="87" t="s">
        <v>10</v>
      </c>
      <c r="C7" s="150">
        <v>0</v>
      </c>
      <c r="D7" s="151">
        <v>0</v>
      </c>
      <c r="E7" s="90">
        <f>C7-D7</f>
        <v>0</v>
      </c>
      <c r="F7" s="148" t="s">
        <v>11</v>
      </c>
    </row>
    <row r="8" spans="2:6" ht="13" customHeight="1" x14ac:dyDescent="0.55000000000000004">
      <c r="B8" s="87" t="s">
        <v>12</v>
      </c>
      <c r="C8" s="88">
        <v>0</v>
      </c>
      <c r="D8" s="89">
        <v>0</v>
      </c>
      <c r="E8" s="90">
        <f>C8-D8</f>
        <v>0</v>
      </c>
      <c r="F8" s="91"/>
    </row>
    <row r="9" spans="2:6" ht="13" customHeight="1" x14ac:dyDescent="0.55000000000000004">
      <c r="B9" s="87" t="s">
        <v>13</v>
      </c>
      <c r="C9" s="92">
        <v>0</v>
      </c>
      <c r="D9" s="93">
        <v>0</v>
      </c>
      <c r="E9" s="94">
        <f>C9-D9</f>
        <v>0</v>
      </c>
      <c r="F9" s="91"/>
    </row>
    <row r="10" spans="2:6" ht="36.75" customHeight="1" x14ac:dyDescent="0.55000000000000004">
      <c r="B10" s="95" t="s">
        <v>14</v>
      </c>
      <c r="C10" s="96"/>
      <c r="D10" s="97"/>
      <c r="E10" s="94">
        <f>E6+E7+E8-E9</f>
        <v>0</v>
      </c>
      <c r="F10" s="91"/>
    </row>
    <row r="11" spans="2:6" ht="26.25" customHeight="1" x14ac:dyDescent="0.55000000000000004">
      <c r="B11" s="87" t="s">
        <v>15</v>
      </c>
      <c r="C11" s="96"/>
      <c r="D11" s="97"/>
      <c r="E11" s="94">
        <v>0</v>
      </c>
      <c r="F11" s="91" t="s">
        <v>16</v>
      </c>
    </row>
    <row r="12" spans="2:6" ht="35.25" customHeight="1" x14ac:dyDescent="0.55000000000000004">
      <c r="B12" s="98" t="s">
        <v>17</v>
      </c>
      <c r="C12" s="99"/>
      <c r="D12" s="100"/>
      <c r="E12" s="101">
        <f>E10+E11</f>
        <v>0</v>
      </c>
      <c r="F12" s="102"/>
    </row>
    <row r="13" spans="2:6" ht="3" customHeight="1" x14ac:dyDescent="0.55000000000000004">
      <c r="B13" s="103"/>
      <c r="C13" s="104"/>
      <c r="D13" s="104"/>
      <c r="E13" s="104"/>
      <c r="F13" s="105"/>
    </row>
    <row r="14" spans="2:6" ht="21" customHeight="1" x14ac:dyDescent="0.65">
      <c r="B14" s="106" t="s">
        <v>18</v>
      </c>
      <c r="C14" s="104"/>
      <c r="D14" s="216" t="s">
        <v>101</v>
      </c>
      <c r="E14" s="178"/>
      <c r="F14" s="178"/>
    </row>
    <row r="15" spans="2:6" ht="14.15" customHeight="1" x14ac:dyDescent="0.55000000000000004">
      <c r="B15" s="107" t="s">
        <v>3</v>
      </c>
      <c r="C15" s="108" t="s">
        <v>4</v>
      </c>
      <c r="D15" s="109" t="s">
        <v>5</v>
      </c>
      <c r="E15" s="110" t="s">
        <v>6</v>
      </c>
      <c r="F15" s="111" t="s">
        <v>7</v>
      </c>
    </row>
    <row r="16" spans="2:6" ht="26.25" customHeight="1" x14ac:dyDescent="0.55000000000000004">
      <c r="B16" s="83" t="s">
        <v>19</v>
      </c>
      <c r="C16" s="112">
        <v>0</v>
      </c>
      <c r="D16" s="113">
        <v>0</v>
      </c>
      <c r="E16" s="86">
        <f>C16-D16</f>
        <v>0</v>
      </c>
      <c r="F16" s="149" t="s">
        <v>9</v>
      </c>
    </row>
    <row r="17" spans="2:6" ht="15" customHeight="1" x14ac:dyDescent="0.55000000000000004">
      <c r="B17" s="87" t="s">
        <v>20</v>
      </c>
      <c r="C17" s="114">
        <v>0</v>
      </c>
      <c r="D17" s="96">
        <v>0</v>
      </c>
      <c r="E17" s="90">
        <f>C17-D17</f>
        <v>0</v>
      </c>
      <c r="F17" s="91"/>
    </row>
    <row r="18" spans="2:6" ht="15" customHeight="1" x14ac:dyDescent="0.55000000000000004">
      <c r="B18" s="87" t="s">
        <v>21</v>
      </c>
      <c r="C18" s="104"/>
      <c r="D18" s="97"/>
      <c r="E18" s="90">
        <f>E16+E17</f>
        <v>0</v>
      </c>
      <c r="F18" s="91"/>
    </row>
    <row r="19" spans="2:6" ht="15" customHeight="1" x14ac:dyDescent="0.55000000000000004">
      <c r="B19" s="87" t="s">
        <v>22</v>
      </c>
      <c r="C19" s="114">
        <v>0</v>
      </c>
      <c r="D19" s="96">
        <v>0</v>
      </c>
      <c r="E19" s="90">
        <f>C19-D19</f>
        <v>0</v>
      </c>
      <c r="F19" s="91" t="s">
        <v>23</v>
      </c>
    </row>
    <row r="20" spans="2:6" ht="35.25" customHeight="1" x14ac:dyDescent="0.55000000000000004">
      <c r="B20" s="98" t="s">
        <v>24</v>
      </c>
      <c r="C20" s="99"/>
      <c r="D20" s="100"/>
      <c r="E20" s="101">
        <f>E18+E19</f>
        <v>0</v>
      </c>
      <c r="F20" s="102" t="s">
        <v>25</v>
      </c>
    </row>
    <row r="21" spans="2:6" ht="3" customHeight="1" x14ac:dyDescent="0.55000000000000004">
      <c r="B21" s="103"/>
      <c r="C21" s="104"/>
      <c r="D21" s="104"/>
      <c r="E21" s="104"/>
      <c r="F21" s="105"/>
    </row>
    <row r="22" spans="2:6" ht="21" customHeight="1" x14ac:dyDescent="0.65">
      <c r="B22" s="106" t="s">
        <v>26</v>
      </c>
      <c r="C22" s="104"/>
      <c r="D22" s="179" t="s">
        <v>102</v>
      </c>
      <c r="E22" s="180"/>
      <c r="F22" s="180"/>
    </row>
    <row r="23" spans="2:6" ht="14.15" customHeight="1" x14ac:dyDescent="0.55000000000000004">
      <c r="B23" s="115"/>
      <c r="C23" s="110" t="s">
        <v>27</v>
      </c>
      <c r="D23" s="116" t="s">
        <v>28</v>
      </c>
      <c r="E23" s="108" t="s">
        <v>29</v>
      </c>
      <c r="F23" s="117" t="s">
        <v>7</v>
      </c>
    </row>
    <row r="24" spans="2:6" ht="21" customHeight="1" x14ac:dyDescent="0.55000000000000004">
      <c r="B24" s="118" t="s">
        <v>30</v>
      </c>
      <c r="C24" s="119">
        <v>0</v>
      </c>
      <c r="D24" s="120">
        <v>0</v>
      </c>
      <c r="E24" s="121">
        <f t="shared" ref="E24:E35" si="0">C24-D24</f>
        <v>0</v>
      </c>
      <c r="F24" s="122" t="s">
        <v>31</v>
      </c>
    </row>
    <row r="25" spans="2:6" ht="21" customHeight="1" x14ac:dyDescent="0.55000000000000004">
      <c r="B25" s="123" t="s">
        <v>32</v>
      </c>
      <c r="C25" s="90">
        <v>0</v>
      </c>
      <c r="D25" s="124">
        <v>0</v>
      </c>
      <c r="E25" s="114">
        <f t="shared" si="0"/>
        <v>0</v>
      </c>
      <c r="F25" s="125" t="s">
        <v>33</v>
      </c>
    </row>
    <row r="26" spans="2:6" ht="21" customHeight="1" x14ac:dyDescent="0.55000000000000004">
      <c r="B26" s="126" t="s">
        <v>34</v>
      </c>
      <c r="C26" s="127">
        <f>C24+C25</f>
        <v>0</v>
      </c>
      <c r="D26" s="128">
        <f>D24+D25</f>
        <v>0</v>
      </c>
      <c r="E26" s="129">
        <f t="shared" si="0"/>
        <v>0</v>
      </c>
      <c r="F26" s="130"/>
    </row>
    <row r="27" spans="2:6" ht="21" customHeight="1" x14ac:dyDescent="0.55000000000000004">
      <c r="B27" s="118" t="s">
        <v>35</v>
      </c>
      <c r="C27" s="119">
        <v>0</v>
      </c>
      <c r="D27" s="120">
        <v>0</v>
      </c>
      <c r="E27" s="121">
        <f t="shared" si="0"/>
        <v>0</v>
      </c>
      <c r="F27" s="122" t="s">
        <v>36</v>
      </c>
    </row>
    <row r="28" spans="2:6" ht="21" customHeight="1" x14ac:dyDescent="0.55000000000000004">
      <c r="B28" s="123" t="s">
        <v>37</v>
      </c>
      <c r="C28" s="90">
        <v>0</v>
      </c>
      <c r="D28" s="124">
        <v>0</v>
      </c>
      <c r="E28" s="114">
        <f t="shared" si="0"/>
        <v>0</v>
      </c>
      <c r="F28" s="125" t="s">
        <v>38</v>
      </c>
    </row>
    <row r="29" spans="2:6" ht="21" customHeight="1" x14ac:dyDescent="0.55000000000000004">
      <c r="B29" s="126" t="s">
        <v>39</v>
      </c>
      <c r="C29" s="127">
        <f>C27+C28</f>
        <v>0</v>
      </c>
      <c r="D29" s="128">
        <f>D27+D28</f>
        <v>0</v>
      </c>
      <c r="E29" s="129">
        <f t="shared" si="0"/>
        <v>0</v>
      </c>
      <c r="F29" s="130"/>
    </row>
    <row r="30" spans="2:6" ht="21" customHeight="1" x14ac:dyDescent="0.55000000000000004">
      <c r="B30" s="118" t="s">
        <v>40</v>
      </c>
      <c r="C30" s="119">
        <v>0</v>
      </c>
      <c r="D30" s="120">
        <v>0</v>
      </c>
      <c r="E30" s="121">
        <f t="shared" si="0"/>
        <v>0</v>
      </c>
      <c r="F30" s="122" t="s">
        <v>41</v>
      </c>
    </row>
    <row r="31" spans="2:6" ht="21" customHeight="1" x14ac:dyDescent="0.55000000000000004">
      <c r="B31" s="123" t="s">
        <v>42</v>
      </c>
      <c r="C31" s="90">
        <v>0</v>
      </c>
      <c r="D31" s="124">
        <v>0</v>
      </c>
      <c r="E31" s="114">
        <f t="shared" si="0"/>
        <v>0</v>
      </c>
      <c r="F31" s="125" t="s">
        <v>43</v>
      </c>
    </row>
    <row r="32" spans="2:6" ht="21" customHeight="1" x14ac:dyDescent="0.55000000000000004">
      <c r="B32" s="123" t="s">
        <v>44</v>
      </c>
      <c r="C32" s="90">
        <v>0</v>
      </c>
      <c r="D32" s="124">
        <v>0</v>
      </c>
      <c r="E32" s="114">
        <f t="shared" si="0"/>
        <v>0</v>
      </c>
      <c r="F32" s="125"/>
    </row>
    <row r="33" spans="2:6" ht="21" customHeight="1" x14ac:dyDescent="0.55000000000000004">
      <c r="B33" s="123" t="s">
        <v>45</v>
      </c>
      <c r="C33" s="90">
        <v>0</v>
      </c>
      <c r="D33" s="124">
        <v>0</v>
      </c>
      <c r="E33" s="114">
        <f t="shared" si="0"/>
        <v>0</v>
      </c>
      <c r="F33" s="125" t="s">
        <v>46</v>
      </c>
    </row>
    <row r="34" spans="2:6" ht="21" customHeight="1" x14ac:dyDescent="0.55000000000000004">
      <c r="B34" s="123" t="s">
        <v>47</v>
      </c>
      <c r="C34" s="90">
        <v>0</v>
      </c>
      <c r="D34" s="124">
        <v>0</v>
      </c>
      <c r="E34" s="114">
        <f t="shared" si="0"/>
        <v>0</v>
      </c>
      <c r="F34" s="147" t="s">
        <v>48</v>
      </c>
    </row>
    <row r="35" spans="2:6" ht="43.5" customHeight="1" x14ac:dyDescent="0.55000000000000004">
      <c r="B35" s="131" t="s">
        <v>49</v>
      </c>
      <c r="C35" s="127">
        <f>C30+C31+C32+C33</f>
        <v>0</v>
      </c>
      <c r="D35" s="128">
        <f>D30+D31+D32+D33</f>
        <v>0</v>
      </c>
      <c r="E35" s="129">
        <f t="shared" si="0"/>
        <v>0</v>
      </c>
      <c r="F35" s="130" t="s">
        <v>50</v>
      </c>
    </row>
    <row r="36" spans="2:6" ht="21" customHeight="1" x14ac:dyDescent="0.55000000000000004">
      <c r="B36" s="132" t="s">
        <v>51</v>
      </c>
      <c r="C36" s="133">
        <v>0</v>
      </c>
      <c r="D36" s="134">
        <v>0</v>
      </c>
      <c r="E36" s="135">
        <v>0</v>
      </c>
      <c r="F36" s="136" t="s">
        <v>52</v>
      </c>
    </row>
    <row r="37" spans="2:6" ht="3" customHeight="1" x14ac:dyDescent="0.55000000000000004">
      <c r="B37" s="137"/>
      <c r="C37" s="104"/>
      <c r="D37" s="104"/>
      <c r="E37" s="104"/>
      <c r="F37" s="105"/>
    </row>
    <row r="38" spans="2:6" ht="21" customHeight="1" x14ac:dyDescent="0.55000000000000004">
      <c r="B38" s="138" t="s">
        <v>53</v>
      </c>
      <c r="C38" s="104"/>
      <c r="D38" s="104"/>
      <c r="E38" s="104"/>
      <c r="F38" s="105"/>
    </row>
    <row r="39" spans="2:6" ht="13.5" customHeight="1" x14ac:dyDescent="0.55000000000000004">
      <c r="B39" s="139"/>
      <c r="C39" s="181" t="s">
        <v>27</v>
      </c>
      <c r="D39" s="182"/>
      <c r="E39" s="181" t="s">
        <v>7</v>
      </c>
      <c r="F39" s="183"/>
    </row>
    <row r="40" spans="2:6" ht="21" customHeight="1" x14ac:dyDescent="0.55000000000000004">
      <c r="B40" s="87" t="s">
        <v>54</v>
      </c>
      <c r="C40" s="168" t="str">
        <f>IFERROR(C24/C27,"")</f>
        <v/>
      </c>
      <c r="D40" s="169"/>
      <c r="E40" s="170" t="s">
        <v>55</v>
      </c>
      <c r="F40" s="171"/>
    </row>
    <row r="41" spans="2:6" ht="35.5" customHeight="1" x14ac:dyDescent="0.55000000000000004">
      <c r="B41" s="140" t="s">
        <v>56</v>
      </c>
      <c r="C41" s="172" t="str">
        <f>IFERROR(C35/C36,"")</f>
        <v/>
      </c>
      <c r="D41" s="173"/>
      <c r="E41" s="174" t="s">
        <v>57</v>
      </c>
      <c r="F41" s="175"/>
    </row>
  </sheetData>
  <mergeCells count="11">
    <mergeCell ref="C1:E1"/>
    <mergeCell ref="C40:D40"/>
    <mergeCell ref="E40:F40"/>
    <mergeCell ref="C41:D41"/>
    <mergeCell ref="E41:F41"/>
    <mergeCell ref="E2:F2"/>
    <mergeCell ref="D4:F4"/>
    <mergeCell ref="D14:F14"/>
    <mergeCell ref="D22:F22"/>
    <mergeCell ref="C39:D39"/>
    <mergeCell ref="E39:F39"/>
  </mergeCells>
  <phoneticPr fontId="206"/>
  <pageMargins left="0.7" right="0.7" top="0.75" bottom="0.75" header="0.3" footer="0.3"/>
  <pageSetup paperSize="9" scale="8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M19"/>
  <sheetViews>
    <sheetView topLeftCell="A10" zoomScaleNormal="100" zoomScaleSheetLayoutView="100" workbookViewId="0">
      <selection activeCell="D4" sqref="D4"/>
    </sheetView>
  </sheetViews>
  <sheetFormatPr defaultRowHeight="13" customHeight="1" x14ac:dyDescent="0.55000000000000004"/>
  <cols>
    <col min="1" max="1" width="1" customWidth="1"/>
    <col min="2" max="2" width="3.58203125" customWidth="1"/>
    <col min="3" max="3" width="15.5" customWidth="1"/>
    <col min="4" max="13" width="11.33203125" customWidth="1"/>
  </cols>
  <sheetData>
    <row r="1" spans="2:13" ht="21" customHeight="1" x14ac:dyDescent="0.55000000000000004">
      <c r="B1" s="163" t="s">
        <v>97</v>
      </c>
      <c r="D1" s="192" t="s">
        <v>58</v>
      </c>
      <c r="E1" s="193"/>
      <c r="F1" s="193"/>
      <c r="G1" s="193"/>
      <c r="H1" s="193"/>
      <c r="I1" s="193"/>
      <c r="J1" s="193"/>
      <c r="K1" s="193"/>
    </row>
    <row r="2" spans="2:13" ht="24.75" customHeight="1" x14ac:dyDescent="0.55000000000000004">
      <c r="D2" s="82"/>
      <c r="E2" s="82"/>
      <c r="F2" s="82"/>
      <c r="J2" s="146" t="s">
        <v>59</v>
      </c>
      <c r="K2" s="194"/>
      <c r="L2" s="194"/>
      <c r="M2" s="194"/>
    </row>
    <row r="3" spans="2:13" ht="4.5" customHeight="1" thickBot="1" x14ac:dyDescent="0.6"/>
    <row r="4" spans="2:13" ht="22.5" customHeight="1" thickBot="1" x14ac:dyDescent="0.6">
      <c r="B4" s="195" t="s">
        <v>60</v>
      </c>
      <c r="C4" s="196"/>
      <c r="D4" s="166" t="s">
        <v>61</v>
      </c>
      <c r="E4" s="166" t="s">
        <v>62</v>
      </c>
      <c r="F4" s="153" t="s">
        <v>63</v>
      </c>
      <c r="G4" s="153" t="s">
        <v>64</v>
      </c>
      <c r="H4" s="153" t="s">
        <v>65</v>
      </c>
      <c r="I4" s="153" t="s">
        <v>66</v>
      </c>
      <c r="J4" s="153" t="s">
        <v>67</v>
      </c>
      <c r="K4" s="153" t="s">
        <v>98</v>
      </c>
      <c r="L4" s="164" t="s">
        <v>99</v>
      </c>
      <c r="M4" s="165" t="s">
        <v>100</v>
      </c>
    </row>
    <row r="5" spans="2:13" ht="22.5" customHeight="1" thickBot="1" x14ac:dyDescent="0.6">
      <c r="B5" s="197" t="s">
        <v>68</v>
      </c>
      <c r="C5" s="198"/>
      <c r="D5" s="152" t="s">
        <v>95</v>
      </c>
      <c r="E5" s="152" t="s">
        <v>95</v>
      </c>
      <c r="F5" s="152" t="s">
        <v>95</v>
      </c>
      <c r="G5" s="152" t="s">
        <v>95</v>
      </c>
      <c r="H5" s="152" t="s">
        <v>95</v>
      </c>
      <c r="I5" s="152" t="s">
        <v>95</v>
      </c>
      <c r="J5" s="152" t="s">
        <v>95</v>
      </c>
      <c r="K5" s="152" t="s">
        <v>95</v>
      </c>
      <c r="L5" s="152" t="s">
        <v>95</v>
      </c>
      <c r="M5" s="154" t="s">
        <v>95</v>
      </c>
    </row>
    <row r="6" spans="2:13" ht="27" customHeight="1" x14ac:dyDescent="0.55000000000000004">
      <c r="B6" s="199" t="s">
        <v>69</v>
      </c>
      <c r="C6" s="2" t="s">
        <v>70</v>
      </c>
      <c r="D6" s="6">
        <v>0</v>
      </c>
      <c r="E6" s="6">
        <v>0</v>
      </c>
      <c r="F6" s="6">
        <v>0</v>
      </c>
      <c r="G6" s="6">
        <v>0</v>
      </c>
      <c r="H6" s="6">
        <v>0</v>
      </c>
      <c r="I6" s="6">
        <v>0</v>
      </c>
      <c r="J6" s="6">
        <v>0</v>
      </c>
      <c r="K6" s="6">
        <v>0</v>
      </c>
      <c r="L6" s="6">
        <v>0</v>
      </c>
      <c r="M6" s="155">
        <v>0</v>
      </c>
    </row>
    <row r="7" spans="2:13" ht="27" customHeight="1" x14ac:dyDescent="0.55000000000000004">
      <c r="B7" s="200"/>
      <c r="C7" s="1" t="s">
        <v>71</v>
      </c>
      <c r="D7" s="5">
        <v>0</v>
      </c>
      <c r="E7" s="5">
        <v>0</v>
      </c>
      <c r="F7" s="5">
        <v>0</v>
      </c>
      <c r="G7" s="5">
        <v>0</v>
      </c>
      <c r="H7" s="5">
        <v>0</v>
      </c>
      <c r="I7" s="5">
        <v>0</v>
      </c>
      <c r="J7" s="5">
        <v>0</v>
      </c>
      <c r="K7" s="5">
        <v>0</v>
      </c>
      <c r="L7" s="5">
        <v>0</v>
      </c>
      <c r="M7" s="8">
        <v>0</v>
      </c>
    </row>
    <row r="8" spans="2:13" ht="27" customHeight="1" x14ac:dyDescent="0.55000000000000004">
      <c r="B8" s="200"/>
      <c r="C8" s="1" t="s">
        <v>72</v>
      </c>
      <c r="D8" s="5">
        <v>0</v>
      </c>
      <c r="E8" s="5">
        <v>0</v>
      </c>
      <c r="F8" s="5">
        <v>0</v>
      </c>
      <c r="G8" s="5">
        <v>0</v>
      </c>
      <c r="H8" s="5">
        <v>0</v>
      </c>
      <c r="I8" s="5">
        <v>0</v>
      </c>
      <c r="J8" s="5">
        <v>0</v>
      </c>
      <c r="K8" s="5">
        <v>0</v>
      </c>
      <c r="L8" s="5">
        <v>0</v>
      </c>
      <c r="M8" s="8">
        <v>0</v>
      </c>
    </row>
    <row r="9" spans="2:13" ht="27" customHeight="1" thickBot="1" x14ac:dyDescent="0.6">
      <c r="B9" s="200"/>
      <c r="C9" s="3" t="s">
        <v>73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10">
        <v>0</v>
      </c>
    </row>
    <row r="10" spans="2:13" ht="27" customHeight="1" thickBot="1" x14ac:dyDescent="0.6">
      <c r="B10" s="201"/>
      <c r="C10" s="16" t="s">
        <v>74</v>
      </c>
      <c r="D10" s="17">
        <f t="shared" ref="D10:K10" si="0">SUM(D6:D9)</f>
        <v>0</v>
      </c>
      <c r="E10" s="17">
        <f t="shared" si="0"/>
        <v>0</v>
      </c>
      <c r="F10" s="17">
        <f t="shared" si="0"/>
        <v>0</v>
      </c>
      <c r="G10" s="17">
        <f t="shared" si="0"/>
        <v>0</v>
      </c>
      <c r="H10" s="17">
        <f t="shared" si="0"/>
        <v>0</v>
      </c>
      <c r="I10" s="17">
        <f t="shared" si="0"/>
        <v>0</v>
      </c>
      <c r="J10" s="17">
        <f t="shared" si="0"/>
        <v>0</v>
      </c>
      <c r="K10" s="17">
        <f t="shared" si="0"/>
        <v>0</v>
      </c>
      <c r="L10" s="17">
        <f t="shared" ref="L10:M10" si="1">SUM(L6:L9)</f>
        <v>0</v>
      </c>
      <c r="M10" s="156">
        <f t="shared" si="1"/>
        <v>0</v>
      </c>
    </row>
    <row r="11" spans="2:13" ht="27" customHeight="1" x14ac:dyDescent="0.55000000000000004">
      <c r="B11" s="199" t="s">
        <v>75</v>
      </c>
      <c r="C11" s="2" t="s">
        <v>76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155">
        <v>0</v>
      </c>
    </row>
    <row r="12" spans="2:13" ht="27" customHeight="1" x14ac:dyDescent="0.55000000000000004">
      <c r="B12" s="200"/>
      <c r="C12" s="1" t="s">
        <v>77</v>
      </c>
      <c r="D12" s="5">
        <v>0</v>
      </c>
      <c r="E12" s="5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157">
        <v>0</v>
      </c>
    </row>
    <row r="13" spans="2:13" ht="27" customHeight="1" x14ac:dyDescent="0.55000000000000004">
      <c r="B13" s="200"/>
      <c r="C13" s="1" t="s">
        <v>78</v>
      </c>
      <c r="D13" s="5">
        <v>0</v>
      </c>
      <c r="E13" s="5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157">
        <v>0</v>
      </c>
    </row>
    <row r="14" spans="2:13" ht="27" customHeight="1" thickBot="1" x14ac:dyDescent="0.6">
      <c r="B14" s="200"/>
      <c r="C14" s="3" t="s">
        <v>79</v>
      </c>
      <c r="D14" s="9">
        <v>0</v>
      </c>
      <c r="E14" s="9">
        <v>0</v>
      </c>
      <c r="F14" s="9">
        <v>0</v>
      </c>
      <c r="G14" s="9">
        <v>0</v>
      </c>
      <c r="H14" s="9">
        <v>0</v>
      </c>
      <c r="I14" s="9">
        <v>0</v>
      </c>
      <c r="J14" s="9">
        <v>0</v>
      </c>
      <c r="K14" s="9">
        <v>0</v>
      </c>
      <c r="L14" s="9">
        <v>0</v>
      </c>
      <c r="M14" s="158">
        <v>0</v>
      </c>
    </row>
    <row r="15" spans="2:13" ht="27" customHeight="1" thickBot="1" x14ac:dyDescent="0.6">
      <c r="B15" s="201"/>
      <c r="C15" s="16" t="s">
        <v>80</v>
      </c>
      <c r="D15" s="17">
        <f t="shared" ref="D15" si="2">SUM(D11:D14)</f>
        <v>0</v>
      </c>
      <c r="E15" s="17">
        <f t="shared" ref="E15" si="3">SUM(E11:E14)</f>
        <v>0</v>
      </c>
      <c r="F15" s="17">
        <f t="shared" ref="F15" si="4">SUM(F11:F14)</f>
        <v>0</v>
      </c>
      <c r="G15" s="17">
        <f t="shared" ref="G15" si="5">SUM(G11:G14)</f>
        <v>0</v>
      </c>
      <c r="H15" s="17">
        <f t="shared" ref="H15" si="6">SUM(H11:H14)</f>
        <v>0</v>
      </c>
      <c r="I15" s="17">
        <f t="shared" ref="I15" si="7">SUM(I11:I14)</f>
        <v>0</v>
      </c>
      <c r="J15" s="17">
        <f t="shared" ref="J15" si="8">SUM(J11:J14)</f>
        <v>0</v>
      </c>
      <c r="K15" s="17">
        <f t="shared" ref="K15:L15" si="9">SUM(K11:K14)</f>
        <v>0</v>
      </c>
      <c r="L15" s="17">
        <f t="shared" si="9"/>
        <v>0</v>
      </c>
      <c r="M15" s="156">
        <f t="shared" ref="M15" si="10">SUM(M11:M14)</f>
        <v>0</v>
      </c>
    </row>
    <row r="16" spans="2:13" ht="27" customHeight="1" x14ac:dyDescent="0.55000000000000004">
      <c r="B16" s="184" t="s">
        <v>81</v>
      </c>
      <c r="C16" s="185"/>
      <c r="D16" s="11">
        <f t="shared" ref="D16:K16" si="11">D10-D15</f>
        <v>0</v>
      </c>
      <c r="E16" s="11">
        <f t="shared" si="11"/>
        <v>0</v>
      </c>
      <c r="F16" s="11">
        <f t="shared" si="11"/>
        <v>0</v>
      </c>
      <c r="G16" s="11">
        <f t="shared" si="11"/>
        <v>0</v>
      </c>
      <c r="H16" s="11">
        <f t="shared" si="11"/>
        <v>0</v>
      </c>
      <c r="I16" s="11">
        <f t="shared" si="11"/>
        <v>0</v>
      </c>
      <c r="J16" s="11">
        <f t="shared" si="11"/>
        <v>0</v>
      </c>
      <c r="K16" s="11">
        <f t="shared" si="11"/>
        <v>0</v>
      </c>
      <c r="L16" s="11">
        <f t="shared" ref="L16:M16" si="12">L10-L15</f>
        <v>0</v>
      </c>
      <c r="M16" s="159">
        <f t="shared" si="12"/>
        <v>0</v>
      </c>
    </row>
    <row r="17" spans="2:13" ht="27" customHeight="1" thickBot="1" x14ac:dyDescent="0.6">
      <c r="B17" s="186" t="s">
        <v>82</v>
      </c>
      <c r="C17" s="187"/>
      <c r="D17" s="9">
        <v>0</v>
      </c>
      <c r="E17" s="9">
        <v>0</v>
      </c>
      <c r="F17" s="9">
        <v>0</v>
      </c>
      <c r="G17" s="9">
        <v>0</v>
      </c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158">
        <v>0</v>
      </c>
    </row>
    <row r="18" spans="2:13" ht="27" customHeight="1" thickBot="1" x14ac:dyDescent="0.6">
      <c r="B18" s="188" t="s">
        <v>83</v>
      </c>
      <c r="C18" s="189"/>
      <c r="D18" s="17">
        <f t="shared" ref="D18:K18" si="13">D16-D17</f>
        <v>0</v>
      </c>
      <c r="E18" s="17">
        <f t="shared" si="13"/>
        <v>0</v>
      </c>
      <c r="F18" s="17">
        <f t="shared" si="13"/>
        <v>0</v>
      </c>
      <c r="G18" s="17">
        <f t="shared" si="13"/>
        <v>0</v>
      </c>
      <c r="H18" s="17">
        <f t="shared" si="13"/>
        <v>0</v>
      </c>
      <c r="I18" s="17">
        <f t="shared" si="13"/>
        <v>0</v>
      </c>
      <c r="J18" s="17">
        <f t="shared" si="13"/>
        <v>0</v>
      </c>
      <c r="K18" s="17">
        <f t="shared" si="13"/>
        <v>0</v>
      </c>
      <c r="L18" s="17">
        <f t="shared" ref="L18:M18" si="14">L16-L17</f>
        <v>0</v>
      </c>
      <c r="M18" s="156">
        <f t="shared" si="14"/>
        <v>0</v>
      </c>
    </row>
    <row r="19" spans="2:13" ht="27" customHeight="1" thickBot="1" x14ac:dyDescent="0.6">
      <c r="B19" s="190" t="s">
        <v>84</v>
      </c>
      <c r="C19" s="191"/>
      <c r="D19" s="160">
        <v>0</v>
      </c>
      <c r="E19" s="160">
        <v>0</v>
      </c>
      <c r="F19" s="160">
        <v>0</v>
      </c>
      <c r="G19" s="160">
        <v>0</v>
      </c>
      <c r="H19" s="160">
        <v>0</v>
      </c>
      <c r="I19" s="160">
        <v>0</v>
      </c>
      <c r="J19" s="160">
        <v>0</v>
      </c>
      <c r="K19" s="160">
        <v>0</v>
      </c>
      <c r="L19" s="160">
        <v>0</v>
      </c>
      <c r="M19" s="161">
        <v>0</v>
      </c>
    </row>
  </sheetData>
  <mergeCells count="10">
    <mergeCell ref="B16:C16"/>
    <mergeCell ref="B17:C17"/>
    <mergeCell ref="B18:C18"/>
    <mergeCell ref="B19:C19"/>
    <mergeCell ref="D1:K1"/>
    <mergeCell ref="K2:M2"/>
    <mergeCell ref="B4:C4"/>
    <mergeCell ref="B5:C5"/>
    <mergeCell ref="B6:B10"/>
    <mergeCell ref="B11:B15"/>
  </mergeCells>
  <phoneticPr fontId="206"/>
  <pageMargins left="0.7" right="0.7" top="0.75" bottom="0.75" header="0.3" footer="0.3"/>
  <pageSetup paperSize="9" scale="9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F41"/>
  <sheetViews>
    <sheetView topLeftCell="A16" zoomScaleNormal="100" workbookViewId="0">
      <selection activeCell="C41" sqref="C41:D41"/>
    </sheetView>
  </sheetViews>
  <sheetFormatPr defaultRowHeight="13" customHeight="1" x14ac:dyDescent="0.55000000000000004"/>
  <cols>
    <col min="1" max="1" width="1.5" customWidth="1"/>
    <col min="2" max="2" width="24.58203125" customWidth="1"/>
    <col min="3" max="4" width="12.83203125" customWidth="1"/>
    <col min="5" max="5" width="12.5" customWidth="1"/>
    <col min="6" max="6" width="23.5" customWidth="1"/>
  </cols>
  <sheetData>
    <row r="1" spans="2:6" ht="25.5" customHeight="1" x14ac:dyDescent="0.55000000000000004">
      <c r="B1" s="167" t="s">
        <v>0</v>
      </c>
      <c r="C1" s="204"/>
      <c r="D1" s="204"/>
      <c r="E1" s="204"/>
      <c r="F1" s="204"/>
    </row>
    <row r="2" spans="2:6" ht="18" customHeight="1" x14ac:dyDescent="0.55000000000000004">
      <c r="D2" s="25" t="s">
        <v>1</v>
      </c>
      <c r="E2" s="202"/>
      <c r="F2" s="203"/>
    </row>
    <row r="3" spans="2:6" ht="3" customHeight="1" x14ac:dyDescent="0.55000000000000004">
      <c r="C3" s="4"/>
      <c r="D3" s="79"/>
      <c r="E3" s="80"/>
      <c r="F3" s="81"/>
    </row>
    <row r="4" spans="2:6" ht="17.149999999999999" customHeight="1" x14ac:dyDescent="0.65">
      <c r="B4" s="26" t="s">
        <v>2</v>
      </c>
      <c r="D4" s="216" t="s">
        <v>103</v>
      </c>
      <c r="E4" s="178"/>
      <c r="F4" s="178"/>
    </row>
    <row r="5" spans="2:6" ht="14.15" customHeight="1" x14ac:dyDescent="0.55000000000000004">
      <c r="B5" s="33" t="s">
        <v>3</v>
      </c>
      <c r="C5" s="51" t="s">
        <v>4</v>
      </c>
      <c r="D5" s="54" t="s">
        <v>5</v>
      </c>
      <c r="E5" s="57" t="s">
        <v>6</v>
      </c>
      <c r="F5" s="49" t="s">
        <v>7</v>
      </c>
    </row>
    <row r="6" spans="2:6" ht="26.15" customHeight="1" x14ac:dyDescent="0.55000000000000004">
      <c r="B6" s="83" t="s">
        <v>8</v>
      </c>
      <c r="C6" s="52">
        <v>2283438584</v>
      </c>
      <c r="D6" s="55">
        <v>1952590588</v>
      </c>
      <c r="E6" s="58">
        <v>330847996</v>
      </c>
      <c r="F6" s="142" t="s">
        <v>85</v>
      </c>
    </row>
    <row r="7" spans="2:6" ht="13" customHeight="1" x14ac:dyDescent="0.55000000000000004">
      <c r="B7" s="27" t="s">
        <v>10</v>
      </c>
      <c r="C7" s="53">
        <v>490000</v>
      </c>
      <c r="D7" s="56">
        <v>366258249</v>
      </c>
      <c r="E7" s="59">
        <v>-365768249</v>
      </c>
      <c r="F7" s="50"/>
    </row>
    <row r="8" spans="2:6" ht="13" customHeight="1" x14ac:dyDescent="0.55000000000000004">
      <c r="B8" s="141" t="s">
        <v>12</v>
      </c>
      <c r="C8" s="53">
        <v>120000000</v>
      </c>
      <c r="D8" s="56">
        <v>140615000</v>
      </c>
      <c r="E8" s="59">
        <v>-20615000</v>
      </c>
      <c r="F8" s="50"/>
    </row>
    <row r="9" spans="2:6" ht="13" customHeight="1" x14ac:dyDescent="0.55000000000000004">
      <c r="B9" s="141" t="s">
        <v>86</v>
      </c>
      <c r="C9" s="23"/>
      <c r="D9" s="48"/>
      <c r="E9" s="60">
        <v>0</v>
      </c>
      <c r="F9" s="50"/>
    </row>
    <row r="10" spans="2:6" ht="26.15" customHeight="1" x14ac:dyDescent="0.55000000000000004">
      <c r="B10" s="39" t="s">
        <v>14</v>
      </c>
      <c r="C10" s="44"/>
      <c r="D10" s="24"/>
      <c r="E10" s="60">
        <v>-55535253</v>
      </c>
      <c r="F10" s="50"/>
    </row>
    <row r="11" spans="2:6" ht="13" customHeight="1" x14ac:dyDescent="0.55000000000000004">
      <c r="B11" s="27" t="s">
        <v>15</v>
      </c>
      <c r="C11" s="44"/>
      <c r="D11" s="24"/>
      <c r="E11" s="60">
        <v>874889472</v>
      </c>
      <c r="F11" s="50"/>
    </row>
    <row r="12" spans="2:6" ht="39.65" customHeight="1" x14ac:dyDescent="0.55000000000000004">
      <c r="B12" s="40" t="s">
        <v>17</v>
      </c>
      <c r="C12" s="45"/>
      <c r="D12" s="29"/>
      <c r="E12" s="74">
        <v>819354219</v>
      </c>
      <c r="F12" s="32" t="s">
        <v>87</v>
      </c>
    </row>
    <row r="13" spans="2:6" ht="3" customHeight="1" x14ac:dyDescent="0.55000000000000004"/>
    <row r="14" spans="2:6" ht="21" customHeight="1" x14ac:dyDescent="0.65">
      <c r="B14" s="143" t="s">
        <v>18</v>
      </c>
      <c r="D14" s="216" t="s">
        <v>104</v>
      </c>
      <c r="E14" s="178"/>
      <c r="F14" s="178"/>
    </row>
    <row r="15" spans="2:6" ht="14.15" customHeight="1" x14ac:dyDescent="0.55000000000000004">
      <c r="B15" s="107" t="s">
        <v>3</v>
      </c>
      <c r="C15" s="34" t="s">
        <v>4</v>
      </c>
      <c r="D15" s="46" t="s">
        <v>5</v>
      </c>
      <c r="E15" s="57" t="s">
        <v>6</v>
      </c>
      <c r="F15" s="49" t="s">
        <v>7</v>
      </c>
    </row>
    <row r="16" spans="2:6" ht="24" customHeight="1" x14ac:dyDescent="0.55000000000000004">
      <c r="B16" s="144" t="s">
        <v>19</v>
      </c>
      <c r="C16" s="11">
        <v>1794694058</v>
      </c>
      <c r="D16" s="47">
        <v>1610678579</v>
      </c>
      <c r="E16" s="58">
        <v>184015479</v>
      </c>
      <c r="F16" s="145" t="s">
        <v>88</v>
      </c>
    </row>
    <row r="17" spans="2:6" ht="13" customHeight="1" x14ac:dyDescent="0.55000000000000004">
      <c r="B17" s="87" t="s">
        <v>20</v>
      </c>
      <c r="C17" s="5">
        <v>543886395</v>
      </c>
      <c r="D17" s="44">
        <v>460844784</v>
      </c>
      <c r="E17" s="59">
        <v>83041611</v>
      </c>
      <c r="F17" s="50" t="s">
        <v>89</v>
      </c>
    </row>
    <row r="18" spans="2:6" ht="13" customHeight="1" x14ac:dyDescent="0.55000000000000004">
      <c r="B18" s="87" t="s">
        <v>21</v>
      </c>
      <c r="D18" s="24"/>
      <c r="E18" s="60">
        <v>267057090</v>
      </c>
      <c r="F18" s="50" t="s">
        <v>90</v>
      </c>
    </row>
    <row r="19" spans="2:6" ht="26.15" customHeight="1" x14ac:dyDescent="0.55000000000000004">
      <c r="B19" s="87" t="s">
        <v>22</v>
      </c>
      <c r="C19" s="5">
        <v>490000</v>
      </c>
      <c r="D19" s="44">
        <v>490000</v>
      </c>
      <c r="E19" s="59">
        <v>0</v>
      </c>
      <c r="F19" s="50" t="s">
        <v>91</v>
      </c>
    </row>
    <row r="20" spans="2:6" ht="39.5" customHeight="1" x14ac:dyDescent="0.55000000000000004">
      <c r="B20" s="98" t="s">
        <v>24</v>
      </c>
      <c r="C20" s="45"/>
      <c r="D20" s="29"/>
      <c r="E20" s="74">
        <v>267057090</v>
      </c>
      <c r="F20" s="32" t="s">
        <v>92</v>
      </c>
    </row>
    <row r="21" spans="2:6" ht="3" customHeight="1" x14ac:dyDescent="0.55000000000000004"/>
    <row r="22" spans="2:6" ht="21" customHeight="1" x14ac:dyDescent="0.65">
      <c r="B22" s="26" t="s">
        <v>26</v>
      </c>
      <c r="D22" s="179" t="s">
        <v>105</v>
      </c>
      <c r="E22" s="180"/>
      <c r="F22" s="180"/>
    </row>
    <row r="23" spans="2:6" ht="14.15" customHeight="1" x14ac:dyDescent="0.55000000000000004">
      <c r="B23" s="61"/>
      <c r="C23" s="57" t="s">
        <v>27</v>
      </c>
      <c r="D23" s="65" t="s">
        <v>28</v>
      </c>
      <c r="E23" s="37" t="s">
        <v>29</v>
      </c>
      <c r="F23" s="35" t="s">
        <v>7</v>
      </c>
    </row>
    <row r="24" spans="2:6" ht="21" customHeight="1" x14ac:dyDescent="0.55000000000000004">
      <c r="B24" s="62" t="s">
        <v>30</v>
      </c>
      <c r="C24" s="68">
        <v>967781467</v>
      </c>
      <c r="D24" s="66">
        <v>1012102081</v>
      </c>
      <c r="E24" s="6">
        <v>-44320614</v>
      </c>
      <c r="F24" s="41" t="s">
        <v>31</v>
      </c>
    </row>
    <row r="25" spans="2:6" ht="21" customHeight="1" x14ac:dyDescent="0.55000000000000004">
      <c r="B25" s="63" t="s">
        <v>32</v>
      </c>
      <c r="C25" s="59">
        <v>5345388243</v>
      </c>
      <c r="D25" s="67">
        <v>5098062769</v>
      </c>
      <c r="E25" s="5">
        <v>247325474</v>
      </c>
      <c r="F25" s="28" t="s">
        <v>33</v>
      </c>
    </row>
    <row r="26" spans="2:6" ht="21" customHeight="1" x14ac:dyDescent="0.55000000000000004">
      <c r="B26" s="69" t="s">
        <v>34</v>
      </c>
      <c r="C26" s="70">
        <v>6313169710</v>
      </c>
      <c r="D26" s="75">
        <v>6110164850</v>
      </c>
      <c r="E26" s="76">
        <v>203004860</v>
      </c>
      <c r="F26" s="30"/>
    </row>
    <row r="27" spans="2:6" ht="21" customHeight="1" x14ac:dyDescent="0.55000000000000004">
      <c r="B27" s="64" t="s">
        <v>35</v>
      </c>
      <c r="C27" s="68">
        <v>148427248</v>
      </c>
      <c r="D27" s="66">
        <v>137212609</v>
      </c>
      <c r="E27" s="6">
        <v>11214639</v>
      </c>
      <c r="F27" s="41" t="s">
        <v>36</v>
      </c>
    </row>
    <row r="28" spans="2:6" ht="21" customHeight="1" x14ac:dyDescent="0.55000000000000004">
      <c r="B28" s="63" t="s">
        <v>37</v>
      </c>
      <c r="C28" s="59">
        <v>2024568500</v>
      </c>
      <c r="D28" s="67">
        <v>2045183500</v>
      </c>
      <c r="E28" s="5">
        <v>-20615000</v>
      </c>
      <c r="F28" s="28" t="s">
        <v>38</v>
      </c>
    </row>
    <row r="29" spans="2:6" ht="21" customHeight="1" x14ac:dyDescent="0.55000000000000004">
      <c r="B29" s="69" t="s">
        <v>39</v>
      </c>
      <c r="C29" s="70">
        <v>2172995748</v>
      </c>
      <c r="D29" s="75">
        <v>2182396109</v>
      </c>
      <c r="E29" s="76">
        <v>-9400361</v>
      </c>
      <c r="F29" s="30"/>
    </row>
    <row r="30" spans="2:6" ht="21" customHeight="1" x14ac:dyDescent="0.55000000000000004">
      <c r="B30" s="64" t="s">
        <v>40</v>
      </c>
      <c r="C30" s="68">
        <v>413209371</v>
      </c>
      <c r="D30" s="66">
        <v>413209371</v>
      </c>
      <c r="E30" s="6">
        <v>0</v>
      </c>
      <c r="F30" s="41"/>
    </row>
    <row r="31" spans="2:6" ht="21" customHeight="1" x14ac:dyDescent="0.55000000000000004">
      <c r="B31" s="123" t="s">
        <v>42</v>
      </c>
      <c r="C31" s="59">
        <v>1846135272</v>
      </c>
      <c r="D31" s="67">
        <v>1900787141</v>
      </c>
      <c r="E31" s="5">
        <v>-54651869</v>
      </c>
      <c r="F31" s="28"/>
    </row>
    <row r="32" spans="2:6" ht="21" customHeight="1" x14ac:dyDescent="0.55000000000000004">
      <c r="B32" s="123" t="s">
        <v>44</v>
      </c>
      <c r="C32" s="59">
        <v>3000000</v>
      </c>
      <c r="D32" s="67">
        <v>3000000</v>
      </c>
      <c r="E32" s="5">
        <v>0</v>
      </c>
      <c r="F32" s="28"/>
    </row>
    <row r="33" spans="2:6" ht="21" customHeight="1" x14ac:dyDescent="0.55000000000000004">
      <c r="B33" s="123" t="s">
        <v>45</v>
      </c>
      <c r="C33" s="59">
        <v>1877829319</v>
      </c>
      <c r="D33" s="67">
        <v>1610772229</v>
      </c>
      <c r="E33" s="5">
        <v>267057090</v>
      </c>
      <c r="F33" s="28" t="s">
        <v>46</v>
      </c>
    </row>
    <row r="34" spans="2:6" ht="21" customHeight="1" x14ac:dyDescent="0.55000000000000004">
      <c r="B34" s="123" t="s">
        <v>47</v>
      </c>
      <c r="C34" s="59">
        <v>267057090</v>
      </c>
      <c r="D34" s="67">
        <v>324773772</v>
      </c>
      <c r="E34" s="5">
        <v>-57716682</v>
      </c>
      <c r="F34" s="28" t="s">
        <v>93</v>
      </c>
    </row>
    <row r="35" spans="2:6" ht="33.75" customHeight="1" x14ac:dyDescent="0.55000000000000004">
      <c r="B35" s="71" t="s">
        <v>49</v>
      </c>
      <c r="C35" s="70">
        <v>4140173962</v>
      </c>
      <c r="D35" s="75">
        <v>3927768741</v>
      </c>
      <c r="E35" s="76">
        <v>212405221</v>
      </c>
      <c r="F35" s="30"/>
    </row>
    <row r="36" spans="2:6" ht="21" customHeight="1" x14ac:dyDescent="0.55000000000000004">
      <c r="B36" s="72" t="s">
        <v>51</v>
      </c>
      <c r="C36" s="73">
        <v>6313169710</v>
      </c>
      <c r="D36" s="77">
        <v>6110164850</v>
      </c>
      <c r="E36" s="78">
        <v>203004860</v>
      </c>
      <c r="F36" s="42" t="s">
        <v>52</v>
      </c>
    </row>
    <row r="37" spans="2:6" ht="3" customHeight="1" x14ac:dyDescent="0.55000000000000004">
      <c r="B37" s="38"/>
    </row>
    <row r="38" spans="2:6" ht="21" customHeight="1" x14ac:dyDescent="0.55000000000000004">
      <c r="B38" s="43" t="s">
        <v>53</v>
      </c>
    </row>
    <row r="39" spans="2:6" ht="13.5" customHeight="1" x14ac:dyDescent="0.55000000000000004">
      <c r="B39" s="36"/>
      <c r="C39" s="207" t="s">
        <v>27</v>
      </c>
      <c r="D39" s="208"/>
      <c r="E39" s="207" t="s">
        <v>7</v>
      </c>
      <c r="F39" s="209"/>
    </row>
    <row r="40" spans="2:6" ht="21" customHeight="1" x14ac:dyDescent="0.55000000000000004">
      <c r="B40" s="27" t="s">
        <v>54</v>
      </c>
      <c r="C40" s="205">
        <v>6.5202412632483764</v>
      </c>
      <c r="D40" s="206"/>
      <c r="E40" s="211" t="s">
        <v>55</v>
      </c>
      <c r="F40" s="212"/>
    </row>
    <row r="41" spans="2:6" ht="78.75" customHeight="1" x14ac:dyDescent="0.55000000000000004">
      <c r="B41" s="31" t="s">
        <v>56</v>
      </c>
      <c r="C41" s="210">
        <v>0.6557995669658625</v>
      </c>
      <c r="D41" s="191"/>
      <c r="E41" s="213" t="s">
        <v>57</v>
      </c>
      <c r="F41" s="214"/>
    </row>
  </sheetData>
  <mergeCells count="11">
    <mergeCell ref="C41:D41"/>
    <mergeCell ref="E40:F40"/>
    <mergeCell ref="E41:F41"/>
    <mergeCell ref="D4:F4"/>
    <mergeCell ref="D14:F14"/>
    <mergeCell ref="E2:F2"/>
    <mergeCell ref="B1:F1"/>
    <mergeCell ref="C40:D40"/>
    <mergeCell ref="C39:D39"/>
    <mergeCell ref="E39:F39"/>
    <mergeCell ref="D22:F22"/>
  </mergeCells>
  <phoneticPr fontId="206"/>
  <pageMargins left="0.7" right="0.7" top="0.75" bottom="0.75" header="0.3" footer="0.3"/>
  <pageSetup paperSize="9" scale="9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M19"/>
  <sheetViews>
    <sheetView zoomScaleNormal="100" workbookViewId="0"/>
  </sheetViews>
  <sheetFormatPr defaultRowHeight="13" customHeight="1" x14ac:dyDescent="0.55000000000000004"/>
  <cols>
    <col min="1" max="1" width="1" customWidth="1"/>
    <col min="2" max="2" width="3.58203125" customWidth="1"/>
    <col min="3" max="3" width="15.5" customWidth="1"/>
    <col min="4" max="13" width="11.33203125" customWidth="1"/>
  </cols>
  <sheetData>
    <row r="1" spans="2:13" ht="21" customHeight="1" x14ac:dyDescent="0.55000000000000004">
      <c r="D1" s="192" t="s">
        <v>58</v>
      </c>
      <c r="E1" s="193"/>
      <c r="F1" s="193"/>
      <c r="G1" s="193"/>
      <c r="H1" s="193"/>
      <c r="I1" s="193"/>
      <c r="J1" s="193"/>
      <c r="K1" s="193"/>
    </row>
    <row r="2" spans="2:13" ht="24.75" customHeight="1" x14ac:dyDescent="0.55000000000000004">
      <c r="D2" s="15"/>
      <c r="E2" s="15"/>
      <c r="F2" s="15"/>
      <c r="J2" s="146" t="s">
        <v>59</v>
      </c>
      <c r="K2" s="215"/>
      <c r="L2" s="215"/>
      <c r="M2" s="215"/>
    </row>
    <row r="3" spans="2:13" ht="4.5" customHeight="1" x14ac:dyDescent="0.55000000000000004"/>
    <row r="4" spans="2:13" ht="22.5" customHeight="1" x14ac:dyDescent="0.55000000000000004">
      <c r="B4" s="195" t="s">
        <v>60</v>
      </c>
      <c r="C4" s="196"/>
      <c r="D4" s="19" t="s">
        <v>94</v>
      </c>
      <c r="E4" s="19" t="s">
        <v>94</v>
      </c>
      <c r="F4" s="19" t="s">
        <v>94</v>
      </c>
      <c r="G4" s="19" t="s">
        <v>94</v>
      </c>
      <c r="H4" s="19" t="s">
        <v>94</v>
      </c>
      <c r="I4" s="19" t="s">
        <v>94</v>
      </c>
      <c r="J4" s="19" t="s">
        <v>94</v>
      </c>
      <c r="K4" s="19" t="s">
        <v>94</v>
      </c>
      <c r="L4" s="19" t="s">
        <v>94</v>
      </c>
      <c r="M4" s="20" t="s">
        <v>94</v>
      </c>
    </row>
    <row r="5" spans="2:13" ht="22.5" customHeight="1" x14ac:dyDescent="0.55000000000000004">
      <c r="B5" s="197" t="s">
        <v>68</v>
      </c>
      <c r="C5" s="198"/>
      <c r="D5" s="21">
        <v>0.4</v>
      </c>
      <c r="E5" s="21">
        <v>0.85</v>
      </c>
      <c r="F5" s="21">
        <v>0.9</v>
      </c>
      <c r="G5" s="21">
        <v>0.9</v>
      </c>
      <c r="H5" s="21">
        <v>0.91</v>
      </c>
      <c r="I5" s="21">
        <v>0.91</v>
      </c>
      <c r="J5" s="21">
        <v>0.92</v>
      </c>
      <c r="K5" s="21">
        <v>0.92</v>
      </c>
      <c r="L5" s="21">
        <v>0.93</v>
      </c>
      <c r="M5" s="22">
        <v>0.93</v>
      </c>
    </row>
    <row r="6" spans="2:13" ht="27" customHeight="1" x14ac:dyDescent="0.55000000000000004">
      <c r="B6" s="199" t="s">
        <v>69</v>
      </c>
      <c r="C6" s="2" t="s">
        <v>70</v>
      </c>
      <c r="D6" s="6">
        <v>82671235</v>
      </c>
      <c r="E6" s="6">
        <v>140134174</v>
      </c>
      <c r="F6" s="6">
        <v>148377361</v>
      </c>
      <c r="G6" s="6">
        <v>148377361</v>
      </c>
      <c r="H6" s="6">
        <v>150025998</v>
      </c>
      <c r="I6" s="6">
        <v>150025998</v>
      </c>
      <c r="J6" s="6">
        <v>151674635</v>
      </c>
      <c r="K6" s="6">
        <v>151674635</v>
      </c>
      <c r="L6" s="6">
        <v>153323273</v>
      </c>
      <c r="M6" s="7">
        <v>153323273</v>
      </c>
    </row>
    <row r="7" spans="2:13" ht="27" customHeight="1" x14ac:dyDescent="0.55000000000000004">
      <c r="B7" s="200"/>
      <c r="C7" s="1" t="s">
        <v>71</v>
      </c>
      <c r="D7" s="5">
        <v>18071880</v>
      </c>
      <c r="E7" s="5">
        <v>30510868</v>
      </c>
      <c r="F7" s="5">
        <v>32305625</v>
      </c>
      <c r="G7" s="5">
        <v>32305625</v>
      </c>
      <c r="H7" s="5">
        <v>32664577</v>
      </c>
      <c r="I7" s="5">
        <v>32664577</v>
      </c>
      <c r="J7" s="5">
        <v>33023528</v>
      </c>
      <c r="K7" s="5">
        <v>33023528</v>
      </c>
      <c r="L7" s="5">
        <v>33382479</v>
      </c>
      <c r="M7" s="8">
        <v>33382479</v>
      </c>
    </row>
    <row r="8" spans="2:13" ht="27" customHeight="1" x14ac:dyDescent="0.55000000000000004">
      <c r="B8" s="200"/>
      <c r="C8" s="1" t="s">
        <v>72</v>
      </c>
      <c r="D8" s="5">
        <v>12911709</v>
      </c>
      <c r="E8" s="5">
        <v>21798910</v>
      </c>
      <c r="F8" s="5">
        <v>23081198</v>
      </c>
      <c r="G8" s="5">
        <v>23081198</v>
      </c>
      <c r="H8" s="5">
        <v>23337656</v>
      </c>
      <c r="I8" s="5">
        <v>23337656</v>
      </c>
      <c r="J8" s="5">
        <v>23594114</v>
      </c>
      <c r="K8" s="5">
        <v>23594114</v>
      </c>
      <c r="L8" s="5">
        <v>23850572</v>
      </c>
      <c r="M8" s="8">
        <v>23850572</v>
      </c>
    </row>
    <row r="9" spans="2:13" ht="27" customHeight="1" x14ac:dyDescent="0.55000000000000004">
      <c r="B9" s="200"/>
      <c r="C9" s="3" t="s">
        <v>73</v>
      </c>
      <c r="D9" s="9">
        <v>499200</v>
      </c>
      <c r="E9" s="9">
        <v>499200</v>
      </c>
      <c r="F9" s="9">
        <v>499200</v>
      </c>
      <c r="G9" s="9">
        <v>499200</v>
      </c>
      <c r="H9" s="9">
        <v>499200</v>
      </c>
      <c r="I9" s="9">
        <v>499200</v>
      </c>
      <c r="J9" s="9">
        <v>499200</v>
      </c>
      <c r="K9" s="9">
        <v>499200</v>
      </c>
      <c r="L9" s="9">
        <v>499200</v>
      </c>
      <c r="M9" s="10">
        <v>499200</v>
      </c>
    </row>
    <row r="10" spans="2:13" ht="27" customHeight="1" x14ac:dyDescent="0.55000000000000004">
      <c r="B10" s="201"/>
      <c r="C10" s="16" t="s">
        <v>74</v>
      </c>
      <c r="D10" s="17">
        <v>114154024</v>
      </c>
      <c r="E10" s="17">
        <v>192943152</v>
      </c>
      <c r="F10" s="17">
        <v>204263384</v>
      </c>
      <c r="G10" s="17">
        <v>204263384</v>
      </c>
      <c r="H10" s="17">
        <v>206527431</v>
      </c>
      <c r="I10" s="17">
        <v>206527431</v>
      </c>
      <c r="J10" s="17">
        <v>208791477</v>
      </c>
      <c r="K10" s="17">
        <v>208791477</v>
      </c>
      <c r="L10" s="17">
        <v>211055524</v>
      </c>
      <c r="M10" s="18">
        <v>211055524</v>
      </c>
    </row>
    <row r="11" spans="2:13" ht="27" customHeight="1" x14ac:dyDescent="0.55000000000000004">
      <c r="B11" s="199" t="s">
        <v>75</v>
      </c>
      <c r="C11" s="2" t="s">
        <v>76</v>
      </c>
      <c r="D11" s="6">
        <v>89750151</v>
      </c>
      <c r="E11" s="6">
        <v>106118545</v>
      </c>
      <c r="F11" s="6">
        <v>112344575</v>
      </c>
      <c r="G11" s="6">
        <v>112344575</v>
      </c>
      <c r="H11" s="6">
        <v>114387490</v>
      </c>
      <c r="I11" s="6">
        <v>114387490</v>
      </c>
      <c r="J11" s="6">
        <v>116923144</v>
      </c>
      <c r="K11" s="6">
        <v>116923144</v>
      </c>
      <c r="L11" s="6">
        <v>118191094</v>
      </c>
      <c r="M11" s="7">
        <v>118191094</v>
      </c>
    </row>
    <row r="12" spans="2:13" ht="27" customHeight="1" x14ac:dyDescent="0.55000000000000004">
      <c r="B12" s="200"/>
      <c r="C12" s="1" t="s">
        <v>77</v>
      </c>
      <c r="D12" s="5">
        <v>17891744</v>
      </c>
      <c r="E12" s="5">
        <v>19223772</v>
      </c>
      <c r="F12" s="5">
        <v>19223772</v>
      </c>
      <c r="G12" s="5">
        <v>19223772</v>
      </c>
      <c r="H12" s="5">
        <v>19223772</v>
      </c>
      <c r="I12" s="5">
        <v>19223772</v>
      </c>
      <c r="J12" s="5">
        <v>19223772</v>
      </c>
      <c r="K12" s="5">
        <v>19223772</v>
      </c>
      <c r="L12" s="5">
        <v>19223772</v>
      </c>
      <c r="M12" s="8">
        <v>19223772</v>
      </c>
    </row>
    <row r="13" spans="2:13" ht="27" customHeight="1" x14ac:dyDescent="0.55000000000000004">
      <c r="B13" s="200"/>
      <c r="C13" s="1" t="s">
        <v>78</v>
      </c>
      <c r="D13" s="5">
        <v>25990941</v>
      </c>
      <c r="E13" s="5">
        <v>27961851</v>
      </c>
      <c r="F13" s="5">
        <v>27961851</v>
      </c>
      <c r="G13" s="5">
        <v>27961851</v>
      </c>
      <c r="H13" s="5">
        <v>27961851</v>
      </c>
      <c r="I13" s="5">
        <v>27961851</v>
      </c>
      <c r="J13" s="5">
        <v>27961851</v>
      </c>
      <c r="K13" s="5">
        <v>27961851</v>
      </c>
      <c r="L13" s="5">
        <v>27961851</v>
      </c>
      <c r="M13" s="8">
        <v>27961851</v>
      </c>
    </row>
    <row r="14" spans="2:13" ht="27" customHeight="1" x14ac:dyDescent="0.55000000000000004">
      <c r="B14" s="200"/>
      <c r="C14" s="3" t="s">
        <v>79</v>
      </c>
      <c r="D14" s="9">
        <v>4125000</v>
      </c>
      <c r="E14" s="9">
        <v>4125000</v>
      </c>
      <c r="F14" s="9">
        <v>3945652</v>
      </c>
      <c r="G14" s="9">
        <v>3766304</v>
      </c>
      <c r="H14" s="9">
        <v>3586957</v>
      </c>
      <c r="I14" s="9">
        <v>3407609</v>
      </c>
      <c r="J14" s="9">
        <v>3228261</v>
      </c>
      <c r="K14" s="9">
        <v>3048913</v>
      </c>
      <c r="L14" s="9">
        <v>2869565</v>
      </c>
      <c r="M14" s="10">
        <v>2690217</v>
      </c>
    </row>
    <row r="15" spans="2:13" ht="27" customHeight="1" x14ac:dyDescent="0.55000000000000004">
      <c r="B15" s="201"/>
      <c r="C15" s="16" t="s">
        <v>80</v>
      </c>
      <c r="D15" s="17">
        <v>137757836</v>
      </c>
      <c r="E15" s="17">
        <v>157429168</v>
      </c>
      <c r="F15" s="17">
        <v>163475850</v>
      </c>
      <c r="G15" s="17">
        <v>163296502</v>
      </c>
      <c r="H15" s="17">
        <v>165160070</v>
      </c>
      <c r="I15" s="17">
        <v>164980722</v>
      </c>
      <c r="J15" s="17">
        <v>167337028</v>
      </c>
      <c r="K15" s="17">
        <v>167157680</v>
      </c>
      <c r="L15" s="17">
        <v>168246282</v>
      </c>
      <c r="M15" s="18">
        <v>168066934</v>
      </c>
    </row>
    <row r="16" spans="2:13" ht="27" customHeight="1" x14ac:dyDescent="0.55000000000000004">
      <c r="B16" s="184" t="s">
        <v>81</v>
      </c>
      <c r="C16" s="185"/>
      <c r="D16" s="11">
        <v>-23603812</v>
      </c>
      <c r="E16" s="11">
        <v>35513984</v>
      </c>
      <c r="F16" s="11">
        <v>40787534</v>
      </c>
      <c r="G16" s="11">
        <v>40966882</v>
      </c>
      <c r="H16" s="11">
        <v>41367361</v>
      </c>
      <c r="I16" s="11">
        <v>41546709</v>
      </c>
      <c r="J16" s="11">
        <v>41454449</v>
      </c>
      <c r="K16" s="11">
        <v>41633797</v>
      </c>
      <c r="L16" s="11">
        <v>42809242</v>
      </c>
      <c r="M16" s="12">
        <v>42988590</v>
      </c>
    </row>
    <row r="17" spans="2:13" ht="27" customHeight="1" x14ac:dyDescent="0.55000000000000004">
      <c r="B17" s="186" t="s">
        <v>82</v>
      </c>
      <c r="C17" s="187"/>
      <c r="D17" s="9"/>
      <c r="E17" s="9"/>
      <c r="F17" s="9">
        <v>23913044</v>
      </c>
      <c r="G17" s="9">
        <v>23913044</v>
      </c>
      <c r="H17" s="9">
        <v>23913044</v>
      </c>
      <c r="I17" s="9">
        <v>23913044</v>
      </c>
      <c r="J17" s="9">
        <v>23913044</v>
      </c>
      <c r="K17" s="9">
        <v>23913044</v>
      </c>
      <c r="L17" s="9">
        <v>23913044</v>
      </c>
      <c r="M17" s="10">
        <v>23913044</v>
      </c>
    </row>
    <row r="18" spans="2:13" ht="27" customHeight="1" x14ac:dyDescent="0.55000000000000004">
      <c r="B18" s="188" t="s">
        <v>83</v>
      </c>
      <c r="C18" s="189"/>
      <c r="D18" s="17">
        <v>-23603812</v>
      </c>
      <c r="E18" s="17">
        <v>35513984</v>
      </c>
      <c r="F18" s="17">
        <v>16874490</v>
      </c>
      <c r="G18" s="17">
        <v>17053838</v>
      </c>
      <c r="H18" s="17">
        <v>17454317</v>
      </c>
      <c r="I18" s="17">
        <v>17633665</v>
      </c>
      <c r="J18" s="17">
        <v>17541405</v>
      </c>
      <c r="K18" s="17">
        <v>17720753</v>
      </c>
      <c r="L18" s="17">
        <v>18896198</v>
      </c>
      <c r="M18" s="18">
        <v>19075546</v>
      </c>
    </row>
    <row r="19" spans="2:13" ht="27" customHeight="1" x14ac:dyDescent="0.55000000000000004">
      <c r="B19" s="190" t="s">
        <v>84</v>
      </c>
      <c r="C19" s="191"/>
      <c r="D19" s="13">
        <v>550000000</v>
      </c>
      <c r="E19" s="13">
        <v>550000000</v>
      </c>
      <c r="F19" s="13">
        <v>526086956</v>
      </c>
      <c r="G19" s="13">
        <v>502173912</v>
      </c>
      <c r="H19" s="13">
        <v>478260868</v>
      </c>
      <c r="I19" s="13">
        <v>454347824</v>
      </c>
      <c r="J19" s="13">
        <v>430434780</v>
      </c>
      <c r="K19" s="13">
        <v>406521736</v>
      </c>
      <c r="L19" s="13">
        <v>382608692</v>
      </c>
      <c r="M19" s="14">
        <v>358695648</v>
      </c>
    </row>
  </sheetData>
  <mergeCells count="10">
    <mergeCell ref="B18:C18"/>
    <mergeCell ref="B19:C19"/>
    <mergeCell ref="D1:K1"/>
    <mergeCell ref="B4:C4"/>
    <mergeCell ref="B5:C5"/>
    <mergeCell ref="B6:B10"/>
    <mergeCell ref="B11:B15"/>
    <mergeCell ref="B16:C16"/>
    <mergeCell ref="B17:C17"/>
    <mergeCell ref="K2:M2"/>
  </mergeCells>
  <phoneticPr fontId="206"/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資金収支計算書等(別紙様式2-4) </vt:lpstr>
      <vt:lpstr>資金収支見込(別紙様式2-5) </vt:lpstr>
      <vt:lpstr>【記入例】資金収支計算書等</vt:lpstr>
      <vt:lpstr>【記入例】資金収支見込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吉田　景子</cp:lastModifiedBy>
  <cp:lastPrinted>2022-07-21T05:30:34Z</cp:lastPrinted>
  <dcterms:created xsi:type="dcterms:W3CDTF">2019-12-05T00:02:15Z</dcterms:created>
  <dcterms:modified xsi:type="dcterms:W3CDTF">2023-07-06T04:24:50Z</dcterms:modified>
</cp:coreProperties>
</file>