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nas01.vdi.pref.nagano.lg.jp\本庁・単独現地nas\X0910B0920SE001\share\造林緑化係\☆　ぞうりん\R06\05_要綱・要領\県要綱・要領等\要領\様式\"/>
    </mc:Choice>
  </mc:AlternateContent>
  <xr:revisionPtr revIDLastSave="0" documentId="13_ncr:1_{A2D66750-F589-455C-9748-D76082377FBC}" xr6:coauthVersionLast="47" xr6:coauthVersionMax="47" xr10:uidLastSave="{00000000-0000-0000-0000-000000000000}"/>
  <bookViews>
    <workbookView xWindow="28680" yWindow="-120" windowWidth="29040" windowHeight="15840" tabRatio="885" firstSheet="7" activeTab="7" xr2:uid="{00000000-000D-0000-FFFF-FFFF00000000}"/>
  </bookViews>
  <sheets>
    <sheet name="様式第１号予定調書 " sheetId="43" r:id="rId1"/>
    <sheet name="様式第１号予定調書 【記載例】" sheetId="48" r:id="rId2"/>
    <sheet name="様式第２号実施計画書" sheetId="3" r:id="rId3"/>
    <sheet name="様式第3号変更予定調書" sheetId="49" r:id="rId4"/>
    <sheet name="様式第３号変更予定調書 【記載例】" sheetId="50" r:id="rId5"/>
    <sheet name="様式第３-1号変更協議" sheetId="8" r:id="rId6"/>
    <sheet name="様式第３-２号" sheetId="9" r:id="rId7"/>
    <sheet name="様式第４号実行調書" sheetId="7" r:id="rId8"/>
    <sheet name="様式第５号" sheetId="10" r:id="rId9"/>
    <sheet name="様式第６号" sheetId="11" r:id="rId10"/>
    <sheet name="様式第7号" sheetId="12" r:id="rId11"/>
    <sheet name="様式第8号" sheetId="23" r:id="rId12"/>
    <sheet name="様式第9号" sheetId="24" r:id="rId13"/>
    <sheet name="様式第10号" sheetId="15" r:id="rId14"/>
    <sheet name="様式第11号" sheetId="26" r:id="rId15"/>
    <sheet name="様式第11号付属図" sheetId="27" r:id="rId16"/>
    <sheet name="様式第12号" sheetId="14" r:id="rId17"/>
    <sheet name="様式第13号" sheetId="25" r:id="rId18"/>
    <sheet name="様式第14号" sheetId="16" r:id="rId19"/>
    <sheet name="様式第15号" sheetId="29" r:id="rId20"/>
    <sheet name="様式第16号" sheetId="36" r:id="rId21"/>
    <sheet name="様式第17号" sheetId="37" r:id="rId22"/>
    <sheet name="様式第18号" sheetId="38" r:id="rId23"/>
    <sheet name="様式第19号" sheetId="39" r:id="rId24"/>
    <sheet name="様式第20号" sheetId="41" r:id="rId25"/>
    <sheet name="様式第21号" sheetId="42" r:id="rId26"/>
  </sheets>
  <definedNames>
    <definedName name="「ふるさと信州」森林リフレッシュ事業" localSheetId="1">テーブル1381[「ふるさと信州」森林リフレッシュ事業]</definedName>
    <definedName name="「ふるさと信州」森林リフレッシュ事業" localSheetId="3">テーブル1327[「ふるさと信州」森林リフレッシュ事業]</definedName>
    <definedName name="「ふるさと信州」森林リフレッシュ事業" localSheetId="4">テーブル138168[「ふるさと信州」森林リフレッシュ事業]</definedName>
    <definedName name="「ふるさと信州」森林リフレッシュ事業">テーブル13[「ふるさと信州」森林リフレッシュ事業]</definedName>
    <definedName name="_xlnm.Print_Area" localSheetId="0">'様式第１号予定調書 '!$A$1:$BF$49</definedName>
    <definedName name="_xlnm.Print_Area" localSheetId="1">'様式第１号予定調書 【記載例】'!$A$1:$BF$55</definedName>
    <definedName name="_xlnm.Print_Area" localSheetId="3">様式第3号変更予定調書!$A$1:$BF$49</definedName>
    <definedName name="_xlnm.Print_Area" localSheetId="4">'様式第３号変更予定調書 【記載例】'!$A$1:$BF$56</definedName>
    <definedName name="グレースの森創生事業" localSheetId="1">テーブル1179[グレースの森創生事業]</definedName>
    <definedName name="グレースの森創生事業" localSheetId="3">テーブル1125[グレースの森創生事業]</definedName>
    <definedName name="グレースの森創生事業" localSheetId="4">テーブル117966[グレースの森創生事業]</definedName>
    <definedName name="グレースの森創生事業">テーブル11[グレースの森創生事業]</definedName>
    <definedName name="開かれた里山の整備事業" localSheetId="1">テーブル674[開かれた里山の整備事業]</definedName>
    <definedName name="開かれた里山の整備事業" localSheetId="3">テーブル620[開かれた里山の整備事業]</definedName>
    <definedName name="開かれた里山の整備事業" localSheetId="4">テーブル67461[開かれた里山の整備事業]</definedName>
    <definedName name="開かれた里山の整備事業">テーブル6[開かれた里山の整備事業]</definedName>
    <definedName name="県単森林災害復旧事業" localSheetId="1">テーブル1280[県単森林災害復旧事業]</definedName>
    <definedName name="県単森林災害復旧事業" localSheetId="3">テーブル1226[県単森林災害復旧事業]</definedName>
    <definedName name="県単森林災害復旧事業" localSheetId="4">テーブル128067[県単森林災害復旧事業]</definedName>
    <definedName name="県単森林災害復旧事業">テーブル12[県単森林災害復旧事業]</definedName>
    <definedName name="合板・製材・集成材国際競争力強化・花粉削減総合対策" localSheetId="1">テーブル775[合板・製材・集成材国際競争力強化・花粉削減総合対策]</definedName>
    <definedName name="合板・製材・集成材国際競争力強化・花粉削減総合対策" localSheetId="3">テーブル77537[合板・製材・集成材国際競争力強化・花粉削減総合対策]</definedName>
    <definedName name="合板・製材・集成材国際競争力強化・花粉削減総合対策" localSheetId="4">テーブル77538[合板・製材・集成材国際競争力強化・花粉削減総合対策]</definedName>
    <definedName name="合板・製材・集成材国際競争力強化・花粉削減総合対策">テーブル77536[合板・製材・集成材国際競争力強化・花粉削減総合対策]</definedName>
    <definedName name="再造林省力化モデル推進事業">テーブル2831[再造林省力化モデル推進事業]</definedName>
    <definedName name="再造林低コスト化促進対策" localSheetId="1">テーブル977[再造林低コスト化促進対策]</definedName>
    <definedName name="再造林低コスト化促進対策" localSheetId="3">テーブル923[再造林低コスト化促進対策]</definedName>
    <definedName name="再造林低コスト化促進対策" localSheetId="4">テーブル97764[再造林低コスト化促進対策]</definedName>
    <definedName name="再造林低コスト化促進対策">テーブル9[再造林低コスト化促進対策]</definedName>
    <definedName name="事業区分②" localSheetId="1">'様式第１号予定調書 【記載例】'!$BO$9:$CD$9</definedName>
    <definedName name="事業区分②" localSheetId="3">様式第3号変更予定調書!$BO$9:$CD$9</definedName>
    <definedName name="事業区分②" localSheetId="4">'様式第３号変更予定調書 【記載例】'!$BO$9:$CD$9</definedName>
    <definedName name="事業区分②">'様式第１号予定調書 '!$BO$9:$CD$9</definedName>
    <definedName name="森林環境保全直接支援事業" localSheetId="1">テーブル169[森林環境保全直接支援事業]</definedName>
    <definedName name="森林環境保全直接支援事業" localSheetId="3">テーブル115[森林環境保全直接支援事業]</definedName>
    <definedName name="森林環境保全直接支援事業" localSheetId="4">テーブル16956[森林環境保全直接支援事業]</definedName>
    <definedName name="森林環境保全直接支援事業">テーブル1[森林環境保全直接支援事業]</definedName>
    <definedName name="森林緊急造成" localSheetId="1">テーブル270[森林緊急造成]</definedName>
    <definedName name="森林緊急造成" localSheetId="3">テーブル216[森林緊急造成]</definedName>
    <definedName name="森林緊急造成" localSheetId="4">テーブル27057[森林緊急造成]</definedName>
    <definedName name="森林緊急造成">テーブル2[森林緊急造成]</definedName>
    <definedName name="森林整備事業" localSheetId="1">テーブル1078[森林整備事業]</definedName>
    <definedName name="森林整備事業" localSheetId="3">テーブル1024[森林整備事業]</definedName>
    <definedName name="森林整備事業" localSheetId="4">テーブル107865[森林整備事業]</definedName>
    <definedName name="森林整備事業">テーブル10[森林整備事業]</definedName>
    <definedName name="被害森林整備" localSheetId="1">テーブル371[被害森林整備]</definedName>
    <definedName name="被害森林整備" localSheetId="3">テーブル317[被害森林整備]</definedName>
    <definedName name="被害森林整備" localSheetId="4">テーブル37158[被害森林整備]</definedName>
    <definedName name="被害森林整備">テーブル3[被害森林整備]</definedName>
    <definedName name="保全松林緊急保護整備" localSheetId="1">テーブル472[保全松林緊急保護整備]</definedName>
    <definedName name="保全松林緊急保護整備" localSheetId="3">テーブル418[保全松林緊急保護整備]</definedName>
    <definedName name="保全松林緊急保護整備" localSheetId="4">テーブル47259[保全松林緊急保護整備]</definedName>
    <definedName name="保全松林緊急保護整備">テーブル4[保全松林緊急保護整備]</definedName>
    <definedName name="防災・減災のための森林整備" localSheetId="1">テーブル573[防災・減災のための森林整備]</definedName>
    <definedName name="防災・減災のための森林整備" localSheetId="3">テーブル519[防災・減災のための森林整備]</definedName>
    <definedName name="防災・減災のための森林整備" localSheetId="4">テーブル57360[防災・減災のための森林整備]</definedName>
    <definedName name="防災・減災のための森林整備">テーブル5[防災・減災のための森林整備]</definedName>
    <definedName name="林業・木材産業生産基盤強化対策" localSheetId="1">テーブル876[林業・木材産業生産基盤強化対策]</definedName>
    <definedName name="林業・木材産業生産基盤強化対策" localSheetId="3">テーブル822[林業・木材産業生産基盤強化対策]</definedName>
    <definedName name="林業・木材産業生産基盤強化対策" localSheetId="4">テーブル87663[林業・木材産業生産基盤強化対策]</definedName>
    <definedName name="林業・木材産業生産基盤強化対策">テーブル8[林業・木材産業生産基盤強化対策]</definedName>
    <definedName name="林相転換特別対策">テーブル27[林相転換特別対策]</definedName>
    <definedName name="林地残材有効活用推進支援事業" localSheetId="1">テーブル5382[林地残材有効活用推進支援事業]</definedName>
    <definedName name="林地残材有効活用推進支援事業" localSheetId="3">テーブル5355[林地残材有効活用推進支援事業]</definedName>
    <definedName name="林地残材有効活用推進支援事業" localSheetId="4">テーブル538283[林地残材有効活用推進支援事業]</definedName>
    <definedName name="林地残材有効活用推進支援事業">テーブル53[林地残材有効活用推進支援事業]</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36" i="50" l="1"/>
  <c r="AX36" i="50"/>
  <c r="AR36" i="50"/>
  <c r="AO36" i="50"/>
  <c r="AS36" i="50" s="1"/>
  <c r="AG36" i="50"/>
  <c r="AS36" i="48"/>
  <c r="BA35" i="48"/>
  <c r="BB35" i="48"/>
  <c r="BC35" i="48" s="1"/>
  <c r="BD35" i="48"/>
  <c r="AZ35" i="48"/>
  <c r="AS35" i="48"/>
  <c r="AW35" i="48" s="1"/>
  <c r="AW34" i="48"/>
  <c r="AY36" i="48"/>
  <c r="AX36" i="48"/>
  <c r="AR36" i="48"/>
  <c r="AO36" i="48"/>
  <c r="AG36" i="48"/>
  <c r="AX45" i="50"/>
  <c r="AR45" i="50"/>
  <c r="AY45" i="50" s="1"/>
  <c r="AO45" i="50"/>
  <c r="AS45" i="50" s="1"/>
  <c r="AG45" i="50"/>
  <c r="AR44" i="50"/>
  <c r="AO44" i="50"/>
  <c r="AS44" i="50" s="1"/>
  <c r="AT44" i="50" s="1"/>
  <c r="AG44" i="50"/>
  <c r="AR43" i="50"/>
  <c r="AO43" i="50"/>
  <c r="AS43" i="50" s="1"/>
  <c r="AG43" i="50"/>
  <c r="AR42" i="50"/>
  <c r="AO42" i="50"/>
  <c r="AS42" i="50" s="1"/>
  <c r="AT42" i="50" s="1"/>
  <c r="AG42" i="50"/>
  <c r="AR41" i="50"/>
  <c r="AO41" i="50"/>
  <c r="AS41" i="50" s="1"/>
  <c r="AG41" i="50"/>
  <c r="AO40" i="48"/>
  <c r="AO41" i="48"/>
  <c r="AO42" i="48"/>
  <c r="AO43" i="48"/>
  <c r="AS43" i="48" s="1"/>
  <c r="AZ36" i="50" l="1"/>
  <c r="AT36" i="50"/>
  <c r="BA36" i="50"/>
  <c r="BC36" i="50" s="1"/>
  <c r="AW36" i="50"/>
  <c r="BB36" i="50" s="1"/>
  <c r="AZ36" i="48"/>
  <c r="AT36" i="48"/>
  <c r="BA36" i="48"/>
  <c r="AW36" i="48"/>
  <c r="BB36" i="48" s="1"/>
  <c r="AT41" i="50"/>
  <c r="AT43" i="50"/>
  <c r="BA45" i="50"/>
  <c r="AW45" i="50"/>
  <c r="BB45" i="50" s="1"/>
  <c r="AZ45" i="50"/>
  <c r="BD45" i="50" s="1"/>
  <c r="AT45" i="50"/>
  <c r="BD36" i="50" l="1"/>
  <c r="BC36" i="48"/>
  <c r="BD36" i="48"/>
  <c r="BC45" i="50"/>
  <c r="AG40" i="48" l="1"/>
  <c r="AG41" i="48"/>
  <c r="AG42" i="48"/>
  <c r="AG43" i="48"/>
  <c r="AS41" i="48"/>
  <c r="AS40" i="48"/>
  <c r="AT40" i="48" s="1"/>
  <c r="AS42" i="48"/>
  <c r="AR43" i="48"/>
  <c r="AR40" i="48"/>
  <c r="AR41" i="48"/>
  <c r="AR42" i="48"/>
  <c r="AT42" i="48" l="1"/>
  <c r="AT41" i="48"/>
  <c r="AT43" i="48"/>
  <c r="Q30" i="3"/>
  <c r="Q38" i="3"/>
  <c r="Q36" i="3"/>
  <c r="Q34" i="3"/>
  <c r="AR35" i="50"/>
  <c r="AO35" i="50"/>
  <c r="AG35" i="50"/>
  <c r="AR35" i="48" l="1"/>
  <c r="AO35" i="48"/>
  <c r="AT35" i="48" s="1"/>
  <c r="AG35" i="48"/>
  <c r="AX46" i="50" l="1"/>
  <c r="AR46" i="50"/>
  <c r="AY46" i="50" s="1"/>
  <c r="AO46" i="50"/>
  <c r="AS46" i="50" s="1"/>
  <c r="AG46" i="50"/>
  <c r="AX40" i="50"/>
  <c r="AR40" i="50"/>
  <c r="AY40" i="50" s="1"/>
  <c r="AO40" i="50"/>
  <c r="AS40" i="50" s="1"/>
  <c r="AG40" i="50"/>
  <c r="AX39" i="50"/>
  <c r="AR39" i="50"/>
  <c r="AY39" i="50" s="1"/>
  <c r="AO39" i="50"/>
  <c r="AS39" i="50" s="1"/>
  <c r="AG39" i="50"/>
  <c r="AX37" i="50"/>
  <c r="AR37" i="50"/>
  <c r="AY37" i="50" s="1"/>
  <c r="AO37" i="50"/>
  <c r="AS37" i="50" s="1"/>
  <c r="AG37" i="50"/>
  <c r="AX34" i="50"/>
  <c r="AR34" i="50"/>
  <c r="AY34" i="50" s="1"/>
  <c r="AO34" i="50"/>
  <c r="AS34" i="50" s="1"/>
  <c r="AG34" i="50"/>
  <c r="AX33" i="50"/>
  <c r="AR33" i="50"/>
  <c r="AY33" i="50" s="1"/>
  <c r="AO33" i="50"/>
  <c r="AS33" i="50" s="1"/>
  <c r="AG33" i="50"/>
  <c r="AX32" i="50"/>
  <c r="AR32" i="50"/>
  <c r="AY32" i="50" s="1"/>
  <c r="AO32" i="50"/>
  <c r="AS32" i="50" s="1"/>
  <c r="AG32" i="50"/>
  <c r="AX31" i="50"/>
  <c r="AR31" i="50"/>
  <c r="AY31" i="50" s="1"/>
  <c r="AO31" i="50"/>
  <c r="AS31" i="50" s="1"/>
  <c r="AG31" i="50"/>
  <c r="AX30" i="50"/>
  <c r="AR30" i="50"/>
  <c r="AY30" i="50" s="1"/>
  <c r="AO30" i="50"/>
  <c r="AS30" i="50" s="1"/>
  <c r="AG30" i="50"/>
  <c r="AX29" i="50"/>
  <c r="AR29" i="50"/>
  <c r="AY29" i="50" s="1"/>
  <c r="AO29" i="50"/>
  <c r="AS29" i="50" s="1"/>
  <c r="AG29" i="50"/>
  <c r="AX28" i="50"/>
  <c r="AR28" i="50"/>
  <c r="AY28" i="50" s="1"/>
  <c r="AO28" i="50"/>
  <c r="AS28" i="50" s="1"/>
  <c r="AG28" i="50"/>
  <c r="AX27" i="50"/>
  <c r="AR27" i="50"/>
  <c r="AY27" i="50" s="1"/>
  <c r="AO27" i="50"/>
  <c r="AS27" i="50" s="1"/>
  <c r="AG27" i="50"/>
  <c r="AX26" i="50"/>
  <c r="AR26" i="50"/>
  <c r="AY26" i="50" s="1"/>
  <c r="AO26" i="50"/>
  <c r="AS26" i="50" s="1"/>
  <c r="AG26" i="50"/>
  <c r="CQ8" i="50"/>
  <c r="CP8" i="50"/>
  <c r="CO8" i="50"/>
  <c r="CN8" i="50"/>
  <c r="CM8" i="50"/>
  <c r="CL8" i="50"/>
  <c r="CK8" i="50"/>
  <c r="CJ8" i="50"/>
  <c r="CI8" i="50"/>
  <c r="CH8" i="50"/>
  <c r="CG8" i="50"/>
  <c r="CF8" i="50"/>
  <c r="CE8" i="50"/>
  <c r="BO8" i="50"/>
  <c r="BN8" i="50"/>
  <c r="BM8" i="50"/>
  <c r="BL8" i="50"/>
  <c r="BK8" i="50"/>
  <c r="BJ8" i="50"/>
  <c r="BI8" i="50"/>
  <c r="AX39" i="49"/>
  <c r="AR39" i="49"/>
  <c r="AY39" i="49" s="1"/>
  <c r="AO39" i="49"/>
  <c r="AS39" i="49" s="1"/>
  <c r="AG39" i="49"/>
  <c r="AX38" i="49"/>
  <c r="AR38" i="49"/>
  <c r="AY38" i="49" s="1"/>
  <c r="AO38" i="49"/>
  <c r="AS38" i="49" s="1"/>
  <c r="AG38" i="49"/>
  <c r="AX37" i="49"/>
  <c r="AR37" i="49"/>
  <c r="AY37" i="49" s="1"/>
  <c r="AO37" i="49"/>
  <c r="AS37" i="49" s="1"/>
  <c r="AG37" i="49"/>
  <c r="AX36" i="49"/>
  <c r="AR36" i="49"/>
  <c r="AY36" i="49" s="1"/>
  <c r="AO36" i="49"/>
  <c r="AS36" i="49" s="1"/>
  <c r="AG36" i="49"/>
  <c r="AX35" i="49"/>
  <c r="AR35" i="49"/>
  <c r="AY35" i="49" s="1"/>
  <c r="AO35" i="49"/>
  <c r="AS35" i="49" s="1"/>
  <c r="AG35" i="49"/>
  <c r="AX34" i="49"/>
  <c r="AR34" i="49"/>
  <c r="AY34" i="49" s="1"/>
  <c r="AO34" i="49"/>
  <c r="AS34" i="49" s="1"/>
  <c r="AG34" i="49"/>
  <c r="AX33" i="49"/>
  <c r="AR33" i="49"/>
  <c r="AY33" i="49" s="1"/>
  <c r="AO33" i="49"/>
  <c r="AS33" i="49" s="1"/>
  <c r="AG33" i="49"/>
  <c r="AX32" i="49"/>
  <c r="AR32" i="49"/>
  <c r="AY32" i="49" s="1"/>
  <c r="AO32" i="49"/>
  <c r="AS32" i="49" s="1"/>
  <c r="AG32" i="49"/>
  <c r="AX31" i="49"/>
  <c r="AR31" i="49"/>
  <c r="AY31" i="49" s="1"/>
  <c r="AO31" i="49"/>
  <c r="AS31" i="49" s="1"/>
  <c r="AG31" i="49"/>
  <c r="AX30" i="49"/>
  <c r="AR30" i="49"/>
  <c r="AY30" i="49" s="1"/>
  <c r="AO30" i="49"/>
  <c r="AS30" i="49" s="1"/>
  <c r="AG30" i="49"/>
  <c r="AX29" i="49"/>
  <c r="AR29" i="49"/>
  <c r="AY29" i="49" s="1"/>
  <c r="AO29" i="49"/>
  <c r="AS29" i="49" s="1"/>
  <c r="AG29" i="49"/>
  <c r="AX28" i="49"/>
  <c r="AR28" i="49"/>
  <c r="AY28" i="49" s="1"/>
  <c r="AO28" i="49"/>
  <c r="AS28" i="49" s="1"/>
  <c r="AG28" i="49"/>
  <c r="AX27" i="49"/>
  <c r="AR27" i="49"/>
  <c r="AY27" i="49" s="1"/>
  <c r="AO27" i="49"/>
  <c r="AS27" i="49" s="1"/>
  <c r="AG27" i="49"/>
  <c r="AX26" i="49"/>
  <c r="AR26" i="49"/>
  <c r="AY26" i="49" s="1"/>
  <c r="AO26" i="49"/>
  <c r="AS26" i="49" s="1"/>
  <c r="AG26" i="49"/>
  <c r="CQ8" i="49"/>
  <c r="CP8" i="49"/>
  <c r="CO8" i="49"/>
  <c r="CN8" i="49"/>
  <c r="CM8" i="49"/>
  <c r="CL8" i="49"/>
  <c r="CK8" i="49"/>
  <c r="CJ8" i="49"/>
  <c r="CI8" i="49"/>
  <c r="CH8" i="49"/>
  <c r="CG8" i="49"/>
  <c r="CF8" i="49"/>
  <c r="CE8" i="49"/>
  <c r="BO8" i="49"/>
  <c r="BN8" i="49"/>
  <c r="BM8" i="49"/>
  <c r="BL8" i="49"/>
  <c r="BK8" i="49"/>
  <c r="BJ8" i="49"/>
  <c r="BI8" i="49"/>
  <c r="Q32" i="3"/>
  <c r="CN8" i="48"/>
  <c r="AX45" i="48"/>
  <c r="AR45" i="48"/>
  <c r="AY45" i="48" s="1"/>
  <c r="AX44" i="48"/>
  <c r="AR44" i="48"/>
  <c r="AY44" i="48" s="1"/>
  <c r="AX39" i="48"/>
  <c r="AR39" i="48"/>
  <c r="AY39" i="48" s="1"/>
  <c r="AX38" i="48"/>
  <c r="AR38" i="48"/>
  <c r="AY38" i="48" s="1"/>
  <c r="AX37" i="48"/>
  <c r="AR37" i="48"/>
  <c r="AY37" i="48" s="1"/>
  <c r="AX34" i="48"/>
  <c r="AR34" i="48"/>
  <c r="AY34" i="48" s="1"/>
  <c r="AX33" i="48"/>
  <c r="AR33" i="48"/>
  <c r="AY33" i="48" s="1"/>
  <c r="AX32" i="48"/>
  <c r="AR32" i="48"/>
  <c r="AY32" i="48" s="1"/>
  <c r="AX31" i="48"/>
  <c r="AR31" i="48"/>
  <c r="AY31" i="48" s="1"/>
  <c r="AX30" i="48"/>
  <c r="AR30" i="48"/>
  <c r="AY30" i="48" s="1"/>
  <c r="AX29" i="48"/>
  <c r="AR29" i="48"/>
  <c r="AY29" i="48" s="1"/>
  <c r="AX28" i="48"/>
  <c r="AR28" i="48"/>
  <c r="AY28" i="48" s="1"/>
  <c r="AX27" i="48"/>
  <c r="AR27" i="48"/>
  <c r="AY27" i="48" s="1"/>
  <c r="AX26" i="48"/>
  <c r="AR26" i="48"/>
  <c r="AY26" i="48" s="1"/>
  <c r="AX27" i="43"/>
  <c r="AX28" i="43"/>
  <c r="AX29" i="43"/>
  <c r="AX30" i="43"/>
  <c r="AX31" i="43"/>
  <c r="AX32" i="43"/>
  <c r="AX33" i="43"/>
  <c r="AX34" i="43"/>
  <c r="AX35" i="43"/>
  <c r="AX36" i="43"/>
  <c r="AX37" i="43"/>
  <c r="AX38" i="43"/>
  <c r="AX39" i="43"/>
  <c r="AR27" i="43"/>
  <c r="AY27" i="43" s="1"/>
  <c r="AR28" i="43"/>
  <c r="AY28" i="43" s="1"/>
  <c r="AR29" i="43"/>
  <c r="AY29" i="43" s="1"/>
  <c r="AR30" i="43"/>
  <c r="AY30" i="43" s="1"/>
  <c r="AR31" i="43"/>
  <c r="AY31" i="43" s="1"/>
  <c r="AR32" i="43"/>
  <c r="AY32" i="43" s="1"/>
  <c r="AR33" i="43"/>
  <c r="AY33" i="43" s="1"/>
  <c r="AR34" i="43"/>
  <c r="AY34" i="43" s="1"/>
  <c r="AR35" i="43"/>
  <c r="AY35" i="43" s="1"/>
  <c r="AR36" i="43"/>
  <c r="AY36" i="43" s="1"/>
  <c r="AR37" i="43"/>
  <c r="AY37" i="43" s="1"/>
  <c r="AR38" i="43"/>
  <c r="AY38" i="43" s="1"/>
  <c r="AR39" i="43"/>
  <c r="AY39" i="43" s="1"/>
  <c r="AX26" i="43"/>
  <c r="CN8" i="43"/>
  <c r="AR26" i="43"/>
  <c r="AY26" i="43" s="1"/>
  <c r="AZ27" i="50" l="1"/>
  <c r="AT27" i="50"/>
  <c r="AW27" i="50"/>
  <c r="BB27" i="50" s="1"/>
  <c r="BA27" i="50"/>
  <c r="AZ31" i="50"/>
  <c r="AT31" i="50"/>
  <c r="AW31" i="50"/>
  <c r="BB31" i="50" s="1"/>
  <c r="BA31" i="50"/>
  <c r="AZ29" i="50"/>
  <c r="AT29" i="50"/>
  <c r="BA29" i="50"/>
  <c r="AW29" i="50"/>
  <c r="BB29" i="50" s="1"/>
  <c r="AZ33" i="50"/>
  <c r="AT33" i="50"/>
  <c r="BA33" i="50"/>
  <c r="AW33" i="50"/>
  <c r="BB33" i="50" s="1"/>
  <c r="BA26" i="50"/>
  <c r="AW26" i="50"/>
  <c r="BB26" i="50" s="1"/>
  <c r="AT26" i="50"/>
  <c r="AZ26" i="50"/>
  <c r="BA30" i="50"/>
  <c r="AW30" i="50"/>
  <c r="BB30" i="50" s="1"/>
  <c r="AT30" i="50"/>
  <c r="AZ30" i="50"/>
  <c r="BA34" i="50"/>
  <c r="AW34" i="50"/>
  <c r="BB34" i="50" s="1"/>
  <c r="AT34" i="50"/>
  <c r="AZ34" i="50"/>
  <c r="AZ37" i="50"/>
  <c r="AT37" i="50"/>
  <c r="BA37" i="50"/>
  <c r="AW37" i="50"/>
  <c r="BB37" i="50" s="1"/>
  <c r="AZ46" i="50"/>
  <c r="AT46" i="50"/>
  <c r="BA46" i="50"/>
  <c r="AW46" i="50"/>
  <c r="BB46" i="50" s="1"/>
  <c r="BA28" i="50"/>
  <c r="AW28" i="50"/>
  <c r="BB28" i="50" s="1"/>
  <c r="AT28" i="50"/>
  <c r="AZ28" i="50"/>
  <c r="BA32" i="50"/>
  <c r="AW32" i="50"/>
  <c r="BB32" i="50" s="1"/>
  <c r="AT32" i="50"/>
  <c r="AZ32" i="50"/>
  <c r="BD32" i="50" s="1"/>
  <c r="BA39" i="50"/>
  <c r="AW39" i="50"/>
  <c r="BB39" i="50" s="1"/>
  <c r="AZ39" i="50"/>
  <c r="BD39" i="50" s="1"/>
  <c r="AT39" i="50"/>
  <c r="AZ40" i="50"/>
  <c r="AT40" i="50"/>
  <c r="BA40" i="50"/>
  <c r="AW40" i="50"/>
  <c r="BB40" i="50" s="1"/>
  <c r="AZ27" i="49"/>
  <c r="AT27" i="49"/>
  <c r="AW27" i="49"/>
  <c r="BB27" i="49" s="1"/>
  <c r="BA27" i="49"/>
  <c r="AZ31" i="49"/>
  <c r="AT31" i="49"/>
  <c r="AW31" i="49"/>
  <c r="BB31" i="49" s="1"/>
  <c r="BA31" i="49"/>
  <c r="AZ29" i="49"/>
  <c r="AT29" i="49"/>
  <c r="BA29" i="49"/>
  <c r="AW29" i="49"/>
  <c r="BB29" i="49" s="1"/>
  <c r="AZ33" i="49"/>
  <c r="AT33" i="49"/>
  <c r="BA33" i="49"/>
  <c r="AW33" i="49"/>
  <c r="BB33" i="49" s="1"/>
  <c r="BA26" i="49"/>
  <c r="AW26" i="49"/>
  <c r="BB26" i="49" s="1"/>
  <c r="AT26" i="49"/>
  <c r="AZ26" i="49"/>
  <c r="BA30" i="49"/>
  <c r="AW30" i="49"/>
  <c r="BB30" i="49" s="1"/>
  <c r="AT30" i="49"/>
  <c r="AZ30" i="49"/>
  <c r="BD30" i="49" s="1"/>
  <c r="BA34" i="49"/>
  <c r="AW34" i="49"/>
  <c r="BB34" i="49" s="1"/>
  <c r="AT34" i="49"/>
  <c r="AZ34" i="49"/>
  <c r="BD34" i="49" s="1"/>
  <c r="AZ35" i="49"/>
  <c r="AT35" i="49"/>
  <c r="BA35" i="49"/>
  <c r="AW35" i="49"/>
  <c r="BB35" i="49" s="1"/>
  <c r="BA38" i="49"/>
  <c r="AW38" i="49"/>
  <c r="BB38" i="49" s="1"/>
  <c r="AZ38" i="49"/>
  <c r="BD38" i="49" s="1"/>
  <c r="AT38" i="49"/>
  <c r="AZ39" i="49"/>
  <c r="AT39" i="49"/>
  <c r="BA39" i="49"/>
  <c r="AW39" i="49"/>
  <c r="BB39" i="49" s="1"/>
  <c r="BA28" i="49"/>
  <c r="AW28" i="49"/>
  <c r="BB28" i="49" s="1"/>
  <c r="AT28" i="49"/>
  <c r="AZ28" i="49"/>
  <c r="BD28" i="49" s="1"/>
  <c r="BA32" i="49"/>
  <c r="AW32" i="49"/>
  <c r="BB32" i="49" s="1"/>
  <c r="AT32" i="49"/>
  <c r="AZ32" i="49"/>
  <c r="BD32" i="49" s="1"/>
  <c r="BA36" i="49"/>
  <c r="AW36" i="49"/>
  <c r="BB36" i="49" s="1"/>
  <c r="AZ36" i="49"/>
  <c r="BD36" i="49" s="1"/>
  <c r="AT36" i="49"/>
  <c r="AZ37" i="49"/>
  <c r="AT37" i="49"/>
  <c r="BA37" i="49"/>
  <c r="AW37" i="49"/>
  <c r="BB37" i="49" s="1"/>
  <c r="AG39" i="48"/>
  <c r="AO45" i="48"/>
  <c r="AS45" i="48" s="1"/>
  <c r="AG45" i="48"/>
  <c r="AO44" i="48"/>
  <c r="AS44" i="48" s="1"/>
  <c r="AG44" i="48"/>
  <c r="AO39" i="48"/>
  <c r="AS39" i="48" s="1"/>
  <c r="AO38" i="48"/>
  <c r="AS38" i="48" s="1"/>
  <c r="AG38" i="48"/>
  <c r="AO37" i="48"/>
  <c r="AS37" i="48" s="1"/>
  <c r="AG37" i="48"/>
  <c r="AO34" i="48"/>
  <c r="AG34" i="48"/>
  <c r="AO33" i="48"/>
  <c r="AS33" i="48" s="1"/>
  <c r="AG33" i="48"/>
  <c r="AO32" i="48"/>
  <c r="AS32" i="48" s="1"/>
  <c r="AG32" i="48"/>
  <c r="AO31" i="48"/>
  <c r="AS31" i="48" s="1"/>
  <c r="AG31" i="48"/>
  <c r="AO30" i="48"/>
  <c r="AS30" i="48" s="1"/>
  <c r="AG30" i="48"/>
  <c r="AO29" i="48"/>
  <c r="AS29" i="48" s="1"/>
  <c r="AG29" i="48"/>
  <c r="AO28" i="48"/>
  <c r="AS28" i="48" s="1"/>
  <c r="AG28" i="48"/>
  <c r="AO27" i="48"/>
  <c r="AS27" i="48" s="1"/>
  <c r="AG27" i="48"/>
  <c r="AO26" i="48"/>
  <c r="AS26" i="48" s="1"/>
  <c r="AG26" i="48"/>
  <c r="CQ8" i="48"/>
  <c r="CP8" i="48"/>
  <c r="CO8" i="48"/>
  <c r="CM8" i="48"/>
  <c r="CL8" i="48"/>
  <c r="CK8" i="48"/>
  <c r="CJ8" i="48"/>
  <c r="CI8" i="48"/>
  <c r="CH8" i="48"/>
  <c r="CG8" i="48"/>
  <c r="CF8" i="48"/>
  <c r="CE8" i="48"/>
  <c r="BO8" i="48"/>
  <c r="BN8" i="48"/>
  <c r="BM8" i="48"/>
  <c r="BL8" i="48"/>
  <c r="BK8" i="48"/>
  <c r="BJ8" i="48"/>
  <c r="BI8" i="48"/>
  <c r="CI8" i="43"/>
  <c r="CQ8" i="43"/>
  <c r="CP8" i="43"/>
  <c r="CO8" i="43"/>
  <c r="CM8" i="43"/>
  <c r="CL8" i="43"/>
  <c r="CK8" i="43"/>
  <c r="CJ8" i="43"/>
  <c r="CH8" i="43"/>
  <c r="CG8" i="43"/>
  <c r="CF8" i="43"/>
  <c r="CE8" i="43"/>
  <c r="BO8" i="43"/>
  <c r="BN8" i="43"/>
  <c r="BM8" i="43"/>
  <c r="BL8" i="43"/>
  <c r="BK8" i="43"/>
  <c r="BJ8" i="43"/>
  <c r="BI8" i="43"/>
  <c r="AO39" i="43"/>
  <c r="AS39" i="43" s="1"/>
  <c r="AT39" i="43" s="1"/>
  <c r="AG39" i="43"/>
  <c r="AO38" i="43"/>
  <c r="AS38" i="43" s="1"/>
  <c r="AT38" i="43" s="1"/>
  <c r="AG38" i="43"/>
  <c r="AO37" i="43"/>
  <c r="AS37" i="43" s="1"/>
  <c r="AT37" i="43" s="1"/>
  <c r="AG37" i="43"/>
  <c r="AO36" i="43"/>
  <c r="AS36" i="43" s="1"/>
  <c r="AT36" i="43" s="1"/>
  <c r="AG36" i="43"/>
  <c r="AO35" i="43"/>
  <c r="AS35" i="43" s="1"/>
  <c r="AT35" i="43" s="1"/>
  <c r="AG35" i="43"/>
  <c r="AO34" i="43"/>
  <c r="AS34" i="43" s="1"/>
  <c r="AT34" i="43" s="1"/>
  <c r="AG34" i="43"/>
  <c r="AO33" i="43"/>
  <c r="AS33" i="43" s="1"/>
  <c r="AT33" i="43" s="1"/>
  <c r="AG33" i="43"/>
  <c r="AO32" i="43"/>
  <c r="AS32" i="43" s="1"/>
  <c r="AT32" i="43" s="1"/>
  <c r="AG32" i="43"/>
  <c r="AO31" i="43"/>
  <c r="AS31" i="43" s="1"/>
  <c r="AT31" i="43" s="1"/>
  <c r="AG31" i="43"/>
  <c r="AO30" i="43"/>
  <c r="AS30" i="43" s="1"/>
  <c r="AG30" i="43"/>
  <c r="AO29" i="43"/>
  <c r="AS29" i="43" s="1"/>
  <c r="AG29" i="43"/>
  <c r="AO28" i="43"/>
  <c r="AS28" i="43" s="1"/>
  <c r="AG28" i="43"/>
  <c r="AO27" i="43"/>
  <c r="AS27" i="43" s="1"/>
  <c r="AG27" i="43"/>
  <c r="AO26" i="43"/>
  <c r="AS26" i="43" s="1"/>
  <c r="AG26" i="43"/>
  <c r="BC31" i="49" l="1"/>
  <c r="BC27" i="49"/>
  <c r="BD26" i="50"/>
  <c r="AS34" i="48"/>
  <c r="AZ34" i="48" s="1"/>
  <c r="BC31" i="50"/>
  <c r="BD34" i="50"/>
  <c r="BD30" i="50"/>
  <c r="BD28" i="50"/>
  <c r="BC27" i="50"/>
  <c r="AW27" i="43"/>
  <c r="BB27" i="43" s="1"/>
  <c r="AT27" i="43"/>
  <c r="AW28" i="43"/>
  <c r="BB28" i="43" s="1"/>
  <c r="AT28" i="43"/>
  <c r="AW29" i="43"/>
  <c r="BB29" i="43" s="1"/>
  <c r="AT29" i="43"/>
  <c r="AW30" i="43"/>
  <c r="BB30" i="43" s="1"/>
  <c r="AT30" i="43"/>
  <c r="BA26" i="48"/>
  <c r="AZ26" i="48"/>
  <c r="AT26" i="48"/>
  <c r="AW27" i="48"/>
  <c r="BB27" i="48" s="1"/>
  <c r="AT27" i="48"/>
  <c r="AZ28" i="48"/>
  <c r="AT28" i="48"/>
  <c r="AW29" i="48"/>
  <c r="BB29" i="48" s="1"/>
  <c r="AT29" i="48"/>
  <c r="BA30" i="48"/>
  <c r="AT30" i="48"/>
  <c r="BA32" i="48"/>
  <c r="AT32" i="48"/>
  <c r="AZ33" i="48"/>
  <c r="AT33" i="48"/>
  <c r="AZ37" i="48"/>
  <c r="AT37" i="48"/>
  <c r="BA38" i="48"/>
  <c r="AT38" i="48"/>
  <c r="AW32" i="48"/>
  <c r="BB32" i="48" s="1"/>
  <c r="BA37" i="48"/>
  <c r="BA29" i="48"/>
  <c r="BC29" i="48" s="1"/>
  <c r="BA28" i="48"/>
  <c r="AZ38" i="48"/>
  <c r="AZ39" i="48"/>
  <c r="AT39" i="48"/>
  <c r="BA44" i="48"/>
  <c r="AT44" i="48"/>
  <c r="AZ45" i="48"/>
  <c r="AT45" i="48"/>
  <c r="AW38" i="48"/>
  <c r="BB38" i="48" s="1"/>
  <c r="AW28" i="48"/>
  <c r="BB28" i="48" s="1"/>
  <c r="BA33" i="48"/>
  <c r="BA27" i="48"/>
  <c r="AZ30" i="48"/>
  <c r="BC40" i="50"/>
  <c r="BD40" i="50"/>
  <c r="BC39" i="50"/>
  <c r="BC32" i="50"/>
  <c r="BC28" i="50"/>
  <c r="BC46" i="50"/>
  <c r="BD46" i="50"/>
  <c r="BC37" i="50"/>
  <c r="BD37" i="50"/>
  <c r="BC34" i="50"/>
  <c r="BC30" i="50"/>
  <c r="BC26" i="50"/>
  <c r="BC33" i="50"/>
  <c r="BD33" i="50"/>
  <c r="BC29" i="50"/>
  <c r="BD29" i="50"/>
  <c r="BD31" i="50"/>
  <c r="BD27" i="50"/>
  <c r="AT26" i="43"/>
  <c r="AZ26" i="43"/>
  <c r="AW26" i="43"/>
  <c r="BB26" i="43" s="1"/>
  <c r="BA26" i="43"/>
  <c r="BD26" i="49"/>
  <c r="BC37" i="49"/>
  <c r="BD37" i="49"/>
  <c r="BC36" i="49"/>
  <c r="BC32" i="49"/>
  <c r="BC28" i="49"/>
  <c r="BC39" i="49"/>
  <c r="BD39" i="49"/>
  <c r="BC38" i="49"/>
  <c r="BC35" i="49"/>
  <c r="BD35" i="49"/>
  <c r="BC34" i="49"/>
  <c r="BC30" i="49"/>
  <c r="BC26" i="49"/>
  <c r="BC33" i="49"/>
  <c r="BD33" i="49"/>
  <c r="BC29" i="49"/>
  <c r="BD29" i="49"/>
  <c r="BD31" i="49"/>
  <c r="BD27" i="49"/>
  <c r="AW31" i="48"/>
  <c r="BB31" i="48" s="1"/>
  <c r="AT31" i="48"/>
  <c r="BA31" i="48"/>
  <c r="BC31" i="48" s="1"/>
  <c r="BA34" i="48"/>
  <c r="BA45" i="48"/>
  <c r="BD45" i="48" s="1"/>
  <c r="BA39" i="48"/>
  <c r="AW44" i="48"/>
  <c r="BB44" i="48" s="1"/>
  <c r="BC44" i="48" s="1"/>
  <c r="AW30" i="48"/>
  <c r="BB30" i="48" s="1"/>
  <c r="AW26" i="48"/>
  <c r="BB26" i="48" s="1"/>
  <c r="AW45" i="48"/>
  <c r="BB45" i="48" s="1"/>
  <c r="AW39" i="48"/>
  <c r="BB39" i="48" s="1"/>
  <c r="AW37" i="48"/>
  <c r="BB37" i="48" s="1"/>
  <c r="BC37" i="48" s="1"/>
  <c r="AW33" i="48"/>
  <c r="BB33" i="48" s="1"/>
  <c r="AZ31" i="48"/>
  <c r="AZ29" i="48"/>
  <c r="AZ27" i="48"/>
  <c r="AZ44" i="48"/>
  <c r="AZ32" i="48"/>
  <c r="AZ31" i="43"/>
  <c r="AZ32" i="43"/>
  <c r="AZ33" i="43"/>
  <c r="AZ34" i="43"/>
  <c r="AZ35" i="43"/>
  <c r="AZ36" i="43"/>
  <c r="AZ37" i="43"/>
  <c r="AZ38" i="43"/>
  <c r="AZ39" i="43"/>
  <c r="AZ27" i="43"/>
  <c r="BA27" i="43"/>
  <c r="AZ28" i="43"/>
  <c r="BA28" i="43"/>
  <c r="AZ29" i="43"/>
  <c r="BA29" i="43"/>
  <c r="AZ30" i="43"/>
  <c r="BA30" i="43"/>
  <c r="AW31" i="43"/>
  <c r="BB31" i="43" s="1"/>
  <c r="BA31" i="43"/>
  <c r="AW32" i="43"/>
  <c r="BB32" i="43" s="1"/>
  <c r="BA32" i="43"/>
  <c r="AW33" i="43"/>
  <c r="BB33" i="43" s="1"/>
  <c r="BA33" i="43"/>
  <c r="AW34" i="43"/>
  <c r="BB34" i="43" s="1"/>
  <c r="BA34" i="43"/>
  <c r="AW35" i="43"/>
  <c r="BB35" i="43" s="1"/>
  <c r="BA35" i="43"/>
  <c r="AW36" i="43"/>
  <c r="BB36" i="43" s="1"/>
  <c r="BA36" i="43"/>
  <c r="AW37" i="43"/>
  <c r="BB37" i="43" s="1"/>
  <c r="BA37" i="43"/>
  <c r="AW38" i="43"/>
  <c r="BB38" i="43" s="1"/>
  <c r="BA38" i="43"/>
  <c r="AW39" i="43"/>
  <c r="BB39" i="43" s="1"/>
  <c r="BA39" i="43"/>
  <c r="BC33" i="48" l="1"/>
  <c r="BC26" i="48"/>
  <c r="BB34" i="48"/>
  <c r="BD39" i="48"/>
  <c r="AT34" i="48"/>
  <c r="BD37" i="48"/>
  <c r="BC30" i="43"/>
  <c r="BC29" i="43"/>
  <c r="BC28" i="43"/>
  <c r="BC27" i="43"/>
  <c r="BD31" i="48"/>
  <c r="BD30" i="48"/>
  <c r="BD34" i="48"/>
  <c r="BD33" i="48"/>
  <c r="BC28" i="48"/>
  <c r="BD28" i="48"/>
  <c r="BC27" i="48"/>
  <c r="BC26" i="43"/>
  <c r="BC32" i="48"/>
  <c r="BD29" i="48"/>
  <c r="BC39" i="48"/>
  <c r="BC34" i="48"/>
  <c r="BD38" i="48"/>
  <c r="BD27" i="48"/>
  <c r="BC30" i="48"/>
  <c r="BC38" i="48"/>
  <c r="BD26" i="43"/>
  <c r="BD26" i="48"/>
  <c r="BC45" i="48"/>
  <c r="BD32" i="48"/>
  <c r="BD44" i="48"/>
  <c r="BC39" i="43"/>
  <c r="BC38" i="43"/>
  <c r="BC37" i="43"/>
  <c r="BC36" i="43"/>
  <c r="BC35" i="43"/>
  <c r="BC34" i="43"/>
  <c r="BC33" i="43"/>
  <c r="BC32" i="43"/>
  <c r="BC31" i="43"/>
  <c r="BD39" i="43"/>
  <c r="BD37" i="43"/>
  <c r="BD35" i="43"/>
  <c r="BD33" i="43"/>
  <c r="BD31" i="43"/>
  <c r="BD30" i="43"/>
  <c r="BD29" i="43"/>
  <c r="BD28" i="43"/>
  <c r="BD27" i="43"/>
  <c r="BD38" i="43"/>
  <c r="BD36" i="43"/>
  <c r="BD34" i="43"/>
  <c r="BD32" i="43"/>
  <c r="Q14" i="3" l="1"/>
  <c r="Q16" i="3"/>
  <c r="Q18" i="3"/>
  <c r="Q20" i="3"/>
  <c r="Q22" i="3"/>
  <c r="Q24" i="3"/>
  <c r="Q26" i="3"/>
  <c r="Q28" i="3"/>
  <c r="Q40" i="3"/>
  <c r="Q42" i="3"/>
  <c r="Q12" i="3"/>
  <c r="Q72" i="3" l="1"/>
  <c r="Q61" i="3"/>
  <c r="Q58" i="3"/>
  <c r="Q56" i="3"/>
  <c r="Q48" i="3"/>
  <c r="Q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Z5" authorId="0" shapeId="0" xr:uid="{269075D0-DE3C-4E48-8724-B5D362F7151A}">
      <text>
        <r>
          <rPr>
            <b/>
            <sz val="10"/>
            <color indexed="81"/>
            <rFont val="MS P ゴシック"/>
            <family val="3"/>
            <charset val="128"/>
          </rPr>
          <t>事業種類②には事業種類①に対応した施業種を入力してください。
植栽、地拵え、忌避剤散布、テープ巻き、森林作業路開設等</t>
        </r>
      </text>
    </comment>
    <comment ref="AG5" authorId="0" shapeId="0" xr:uid="{19ED50FF-5B13-4E69-9E93-E7F7667CB478}">
      <text>
        <r>
          <rPr>
            <b/>
            <sz val="10"/>
            <color indexed="81"/>
            <rFont val="MS P ゴシック"/>
            <family val="3"/>
            <charset val="128"/>
          </rPr>
          <t>自動計算</t>
        </r>
        <r>
          <rPr>
            <sz val="9"/>
            <color indexed="81"/>
            <rFont val="MS P ゴシック"/>
            <family val="3"/>
            <charset val="128"/>
          </rPr>
          <t xml:space="preserve">
</t>
        </r>
      </text>
    </comment>
    <comment ref="AO5" authorId="0" shapeId="0" xr:uid="{7505D536-8B09-426E-AB7B-3D4BA7914442}">
      <text>
        <r>
          <rPr>
            <b/>
            <sz val="10"/>
            <color indexed="81"/>
            <rFont val="MS P ゴシック"/>
            <family val="3"/>
            <charset val="128"/>
          </rPr>
          <t>自動計算</t>
        </r>
      </text>
    </comment>
    <comment ref="AP5" authorId="0" shapeId="0" xr:uid="{08A75842-4992-4C66-A762-8C5D450BFB5B}">
      <text>
        <r>
          <rPr>
            <b/>
            <sz val="10"/>
            <color indexed="81"/>
            <rFont val="MS P ゴシック"/>
            <family val="3"/>
            <charset val="128"/>
          </rPr>
          <t>※人工造林（植栽、地拵え）の嵩上げは「0.85（嵩上げ）」を選択してください。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各務　恭祐</author>
  </authors>
  <commentList>
    <comment ref="Z5" authorId="0" shapeId="0" xr:uid="{382119D5-F1B1-4B6C-A269-991A62D4C384}">
      <text>
        <r>
          <rPr>
            <b/>
            <sz val="10"/>
            <color indexed="81"/>
            <rFont val="MS P ゴシック"/>
            <family val="3"/>
            <charset val="128"/>
          </rPr>
          <t>事業種類②には事業種類①に対応した施業種を入力してください。
植栽、地拵え、忌避剤散布、テープ巻き、森林作業路開設等</t>
        </r>
      </text>
    </comment>
    <comment ref="AG5" authorId="0" shapeId="0" xr:uid="{BC2628E9-94CD-46C9-85AD-A0F1C47672B5}">
      <text>
        <r>
          <rPr>
            <b/>
            <sz val="10"/>
            <color indexed="81"/>
            <rFont val="MS P ゴシック"/>
            <family val="3"/>
            <charset val="128"/>
          </rPr>
          <t>自動計算</t>
        </r>
        <r>
          <rPr>
            <sz val="9"/>
            <color indexed="81"/>
            <rFont val="MS P ゴシック"/>
            <family val="3"/>
            <charset val="128"/>
          </rPr>
          <t xml:space="preserve">
</t>
        </r>
      </text>
    </comment>
    <comment ref="AO5" authorId="0" shapeId="0" xr:uid="{421F8405-204A-4E49-91AE-46AAE7BC797B}">
      <text>
        <r>
          <rPr>
            <b/>
            <sz val="10"/>
            <color indexed="81"/>
            <rFont val="MS P ゴシック"/>
            <family val="3"/>
            <charset val="128"/>
          </rPr>
          <t>自動計算</t>
        </r>
      </text>
    </comment>
    <comment ref="AR5" authorId="1" shapeId="0" xr:uid="{CC6FEBB2-791B-4C9D-B160-5BCF8F2DBD77}">
      <text>
        <r>
          <rPr>
            <b/>
            <sz val="10"/>
            <color indexed="81"/>
            <rFont val="MS P ゴシック"/>
            <family val="3"/>
            <charset val="128"/>
          </rPr>
          <t>自動計算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Z5" authorId="0" shapeId="0" xr:uid="{B60C91D8-F464-4BCD-ACAD-71BE20959A62}">
      <text>
        <r>
          <rPr>
            <b/>
            <sz val="10"/>
            <color indexed="81"/>
            <rFont val="MS P ゴシック"/>
            <family val="3"/>
            <charset val="128"/>
          </rPr>
          <t>事業種類②には事業種類①に対応した施業種を入力してください。
植栽、地拵え、忌避剤散布、テープ巻き、森林作業路開設等</t>
        </r>
      </text>
    </comment>
    <comment ref="AG5" authorId="0" shapeId="0" xr:uid="{9F0845BB-1F2B-4716-B51E-5172EE1BE79C}">
      <text>
        <r>
          <rPr>
            <b/>
            <sz val="10"/>
            <color indexed="81"/>
            <rFont val="MS P ゴシック"/>
            <family val="3"/>
            <charset val="128"/>
          </rPr>
          <t>自動計算</t>
        </r>
        <r>
          <rPr>
            <sz val="9"/>
            <color indexed="81"/>
            <rFont val="MS P ゴシック"/>
            <family val="3"/>
            <charset val="128"/>
          </rPr>
          <t xml:space="preserve">
</t>
        </r>
      </text>
    </comment>
    <comment ref="AO5" authorId="0" shapeId="0" xr:uid="{77E83224-E333-4385-BF11-228B3AA49503}">
      <text>
        <r>
          <rPr>
            <b/>
            <sz val="10"/>
            <color indexed="81"/>
            <rFont val="MS P ゴシック"/>
            <family val="3"/>
            <charset val="128"/>
          </rPr>
          <t>自動計算</t>
        </r>
      </text>
    </comment>
    <comment ref="AP5" authorId="0" shapeId="0" xr:uid="{C8FE7491-1597-4F28-B1F9-9444AD962E5C}">
      <text>
        <r>
          <rPr>
            <b/>
            <sz val="10"/>
            <color indexed="81"/>
            <rFont val="MS P ゴシック"/>
            <family val="3"/>
            <charset val="128"/>
          </rPr>
          <t>※人工造林（植栽、地拵え）の嵩上げは「0.85（嵩上げ）」を選択してください。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各務　恭祐</author>
  </authors>
  <commentList>
    <comment ref="Z5" authorId="0" shapeId="0" xr:uid="{8F905246-A261-48F4-91CE-45569B87DF4F}">
      <text>
        <r>
          <rPr>
            <b/>
            <sz val="10"/>
            <color indexed="81"/>
            <rFont val="MS P ゴシック"/>
            <family val="3"/>
            <charset val="128"/>
          </rPr>
          <t>事業種類②には事業種類①に対応した施業種を入力してください。
植栽、地拵え、忌避剤散布、テープ巻き、森林作業路開設等</t>
        </r>
      </text>
    </comment>
    <comment ref="AG5" authorId="0" shapeId="0" xr:uid="{2D0563A6-22BB-4572-95D3-DB57D40D1A9A}">
      <text>
        <r>
          <rPr>
            <b/>
            <sz val="10"/>
            <color indexed="81"/>
            <rFont val="MS P ゴシック"/>
            <family val="3"/>
            <charset val="128"/>
          </rPr>
          <t>自動計算</t>
        </r>
        <r>
          <rPr>
            <sz val="9"/>
            <color indexed="81"/>
            <rFont val="MS P ゴシック"/>
            <family val="3"/>
            <charset val="128"/>
          </rPr>
          <t xml:space="preserve">
</t>
        </r>
      </text>
    </comment>
    <comment ref="AO5" authorId="0" shapeId="0" xr:uid="{86CA06B1-8988-4C53-96DE-4910E0481C3B}">
      <text>
        <r>
          <rPr>
            <b/>
            <sz val="10"/>
            <color indexed="81"/>
            <rFont val="MS P ゴシック"/>
            <family val="3"/>
            <charset val="128"/>
          </rPr>
          <t>自動計算</t>
        </r>
      </text>
    </comment>
    <comment ref="AR5" authorId="1" shapeId="0" xr:uid="{D74FF694-CF25-4B93-823A-52145B46175C}">
      <text>
        <r>
          <rPr>
            <b/>
            <sz val="10"/>
            <color indexed="81"/>
            <rFont val="MS P ゴシック"/>
            <family val="3"/>
            <charset val="128"/>
          </rPr>
          <t>自動計算</t>
        </r>
      </text>
    </comment>
  </commentList>
</comments>
</file>

<file path=xl/sharedStrings.xml><?xml version="1.0" encoding="utf-8"?>
<sst xmlns="http://schemas.openxmlformats.org/spreadsheetml/2006/main" count="2066" uniqueCount="746">
  <si>
    <t>（要領様式第１号）（第２の１の(1)関係）</t>
    <rPh sb="1" eb="3">
      <t>ヨウリョウ</t>
    </rPh>
    <rPh sb="3" eb="5">
      <t>ヨウシキ</t>
    </rPh>
    <rPh sb="5" eb="6">
      <t>ダイ</t>
    </rPh>
    <rPh sb="7" eb="8">
      <t>ゴウ</t>
    </rPh>
    <rPh sb="10" eb="11">
      <t>ダイ</t>
    </rPh>
    <rPh sb="18" eb="20">
      <t>カンケイ</t>
    </rPh>
    <phoneticPr fontId="3"/>
  </si>
  <si>
    <t>市町村</t>
    <rPh sb="0" eb="3">
      <t>シチョウソン</t>
    </rPh>
    <phoneticPr fontId="3"/>
  </si>
  <si>
    <t>計画区分及び認定等年月日</t>
    <rPh sb="0" eb="2">
      <t>ケイカク</t>
    </rPh>
    <rPh sb="2" eb="4">
      <t>クブン</t>
    </rPh>
    <rPh sb="4" eb="5">
      <t>オヨ</t>
    </rPh>
    <rPh sb="6" eb="8">
      <t>ニンテイ</t>
    </rPh>
    <rPh sb="8" eb="9">
      <t>トウ</t>
    </rPh>
    <rPh sb="9" eb="12">
      <t>ネンガッピ</t>
    </rPh>
    <phoneticPr fontId="3"/>
  </si>
  <si>
    <t>事業内容及び計画量等</t>
    <rPh sb="0" eb="2">
      <t>ジギョウ</t>
    </rPh>
    <rPh sb="2" eb="4">
      <t>ナイヨウ</t>
    </rPh>
    <rPh sb="4" eb="5">
      <t>オヨ</t>
    </rPh>
    <rPh sb="6" eb="8">
      <t>ケイカク</t>
    </rPh>
    <rPh sb="8" eb="9">
      <t>リョウ</t>
    </rPh>
    <rPh sb="9" eb="10">
      <t>トウ</t>
    </rPh>
    <phoneticPr fontId="3"/>
  </si>
  <si>
    <t>補助金交付申請見込</t>
    <rPh sb="0" eb="3">
      <t>ホジョキン</t>
    </rPh>
    <rPh sb="3" eb="5">
      <t>コウフ</t>
    </rPh>
    <rPh sb="5" eb="7">
      <t>シンセイ</t>
    </rPh>
    <rPh sb="7" eb="9">
      <t>ミコミ</t>
    </rPh>
    <phoneticPr fontId="3"/>
  </si>
  <si>
    <t>備　　考</t>
    <rPh sb="0" eb="1">
      <t>ビン</t>
    </rPh>
    <rPh sb="3" eb="4">
      <t>コウ</t>
    </rPh>
    <phoneticPr fontId="3"/>
  </si>
  <si>
    <t>特定間伐
促進計画</t>
    <rPh sb="0" eb="2">
      <t>トクテイ</t>
    </rPh>
    <rPh sb="2" eb="4">
      <t>カンバツ</t>
    </rPh>
    <rPh sb="5" eb="7">
      <t>ソクシン</t>
    </rPh>
    <rPh sb="7" eb="9">
      <t>ケイカク</t>
    </rPh>
    <phoneticPr fontId="3"/>
  </si>
  <si>
    <t>事業量</t>
    <rPh sb="0" eb="2">
      <t>ジギョウ</t>
    </rPh>
    <rPh sb="2" eb="3">
      <t>リョウ</t>
    </rPh>
    <phoneticPr fontId="3"/>
  </si>
  <si>
    <t>搬出
材積</t>
    <rPh sb="0" eb="2">
      <t>ハンシュツ</t>
    </rPh>
    <rPh sb="3" eb="5">
      <t>ザイセキ</t>
    </rPh>
    <phoneticPr fontId="3"/>
  </si>
  <si>
    <t>平均
材積</t>
    <rPh sb="0" eb="2">
      <t>ヘイキン</t>
    </rPh>
    <rPh sb="3" eb="5">
      <t>ザイセキ</t>
    </rPh>
    <phoneticPr fontId="3"/>
  </si>
  <si>
    <t>事業実施
予定期間</t>
    <rPh sb="0" eb="2">
      <t>ジギョウ</t>
    </rPh>
    <rPh sb="2" eb="4">
      <t>ジッシ</t>
    </rPh>
    <rPh sb="5" eb="7">
      <t>ヨテイ</t>
    </rPh>
    <rPh sb="7" eb="9">
      <t>キカン</t>
    </rPh>
    <phoneticPr fontId="3"/>
  </si>
  <si>
    <t>出　　材
予定時期</t>
    <rPh sb="0" eb="1">
      <t>シュツ</t>
    </rPh>
    <rPh sb="3" eb="4">
      <t>ザイ</t>
    </rPh>
    <rPh sb="5" eb="7">
      <t>ヨテイ</t>
    </rPh>
    <rPh sb="7" eb="9">
      <t>ジキ</t>
    </rPh>
    <phoneticPr fontId="3"/>
  </si>
  <si>
    <t>主な樹種</t>
    <rPh sb="0" eb="1">
      <t>オモ</t>
    </rPh>
    <rPh sb="2" eb="4">
      <t>ジュシュ</t>
    </rPh>
    <phoneticPr fontId="3"/>
  </si>
  <si>
    <t>申請回</t>
    <rPh sb="0" eb="2">
      <t>シンセイ</t>
    </rPh>
    <rPh sb="2" eb="3">
      <t>カイ</t>
    </rPh>
    <phoneticPr fontId="3"/>
  </si>
  <si>
    <t>間接
費率</t>
    <rPh sb="0" eb="2">
      <t>カンセツ</t>
    </rPh>
    <rPh sb="3" eb="4">
      <t>ヒ</t>
    </rPh>
    <rPh sb="4" eb="5">
      <t>リツ</t>
    </rPh>
    <phoneticPr fontId="3"/>
  </si>
  <si>
    <t>標　準
事業費</t>
    <rPh sb="0" eb="1">
      <t>シルベ</t>
    </rPh>
    <rPh sb="2" eb="3">
      <t>ジュン</t>
    </rPh>
    <rPh sb="4" eb="6">
      <t>ジギョウ</t>
    </rPh>
    <rPh sb="6" eb="7">
      <t>ヒ</t>
    </rPh>
    <phoneticPr fontId="3"/>
  </si>
  <si>
    <t>補助金額</t>
    <rPh sb="0" eb="3">
      <t>ホジョキン</t>
    </rPh>
    <rPh sb="3" eb="4">
      <t>ガク</t>
    </rPh>
    <phoneticPr fontId="3"/>
  </si>
  <si>
    <t>（m3）</t>
    <phoneticPr fontId="3"/>
  </si>
  <si>
    <t>（m3/ha）</t>
    <phoneticPr fontId="3"/>
  </si>
  <si>
    <t>（円/ha.m）</t>
    <rPh sb="1" eb="2">
      <t>エン</t>
    </rPh>
    <phoneticPr fontId="3"/>
  </si>
  <si>
    <t>（％）</t>
    <phoneticPr fontId="3"/>
  </si>
  <si>
    <t>（円）</t>
    <rPh sb="1" eb="2">
      <t>エン</t>
    </rPh>
    <phoneticPr fontId="3"/>
  </si>
  <si>
    <t>注１　</t>
    <rPh sb="0" eb="1">
      <t>チュウ</t>
    </rPh>
    <phoneticPr fontId="3"/>
  </si>
  <si>
    <t>２　</t>
    <phoneticPr fontId="3"/>
  </si>
  <si>
    <t>図面は原則として1/5,000施業図とし、森林経営計画等の図面が活用できる場合は、上記計画箇所を適宜明示すること。</t>
    <rPh sb="0" eb="2">
      <t>ズメン</t>
    </rPh>
    <rPh sb="3" eb="5">
      <t>ゲンソク</t>
    </rPh>
    <rPh sb="15" eb="17">
      <t>セギョウ</t>
    </rPh>
    <rPh sb="17" eb="18">
      <t>ズ</t>
    </rPh>
    <rPh sb="21" eb="23">
      <t>シンリン</t>
    </rPh>
    <rPh sb="23" eb="25">
      <t>ケイエイ</t>
    </rPh>
    <rPh sb="25" eb="27">
      <t>ケイカク</t>
    </rPh>
    <rPh sb="27" eb="28">
      <t>トウ</t>
    </rPh>
    <rPh sb="29" eb="31">
      <t>ズメン</t>
    </rPh>
    <rPh sb="32" eb="34">
      <t>カツヨウ</t>
    </rPh>
    <rPh sb="37" eb="39">
      <t>バアイ</t>
    </rPh>
    <rPh sb="41" eb="43">
      <t>ジョウキ</t>
    </rPh>
    <rPh sb="43" eb="45">
      <t>ケイカク</t>
    </rPh>
    <rPh sb="45" eb="47">
      <t>カショ</t>
    </rPh>
    <rPh sb="48" eb="50">
      <t>テキギ</t>
    </rPh>
    <rPh sb="50" eb="52">
      <t>メイジ</t>
    </rPh>
    <phoneticPr fontId="3"/>
  </si>
  <si>
    <t>３　</t>
    <phoneticPr fontId="3"/>
  </si>
  <si>
    <t>「計画区分」の欄については、森林経営計画等の認定（促進計画にあっては当該計画の作成）又は変更認定（追加作成）された年月日を記載し、各計画の記載事項等の整合を確認の上、作成すること。</t>
    <rPh sb="1" eb="3">
      <t>ケイカク</t>
    </rPh>
    <rPh sb="3" eb="5">
      <t>クブン</t>
    </rPh>
    <rPh sb="7" eb="8">
      <t>ラン</t>
    </rPh>
    <rPh sb="14" eb="16">
      <t>シンリン</t>
    </rPh>
    <rPh sb="16" eb="18">
      <t>ケイエイ</t>
    </rPh>
    <rPh sb="18" eb="20">
      <t>ケイカク</t>
    </rPh>
    <rPh sb="20" eb="21">
      <t>トウ</t>
    </rPh>
    <rPh sb="22" eb="24">
      <t>ニンテイ</t>
    </rPh>
    <rPh sb="25" eb="27">
      <t>ソクシン</t>
    </rPh>
    <rPh sb="27" eb="29">
      <t>ケイカク</t>
    </rPh>
    <rPh sb="34" eb="36">
      <t>トウガイ</t>
    </rPh>
    <rPh sb="36" eb="38">
      <t>ケイカク</t>
    </rPh>
    <rPh sb="39" eb="41">
      <t>サクセイ</t>
    </rPh>
    <rPh sb="42" eb="43">
      <t>マタ</t>
    </rPh>
    <rPh sb="44" eb="46">
      <t>ヘンコウ</t>
    </rPh>
    <rPh sb="46" eb="48">
      <t>ニンテイ</t>
    </rPh>
    <rPh sb="49" eb="51">
      <t>ツイカ</t>
    </rPh>
    <rPh sb="51" eb="53">
      <t>サクセイ</t>
    </rPh>
    <rPh sb="57" eb="60">
      <t>ネンガッピ</t>
    </rPh>
    <rPh sb="61" eb="63">
      <t>キサイ</t>
    </rPh>
    <rPh sb="65" eb="66">
      <t>カク</t>
    </rPh>
    <rPh sb="66" eb="68">
      <t>ケイカク</t>
    </rPh>
    <rPh sb="69" eb="71">
      <t>キサイ</t>
    </rPh>
    <rPh sb="71" eb="73">
      <t>ジコウ</t>
    </rPh>
    <rPh sb="73" eb="74">
      <t>トウ</t>
    </rPh>
    <rPh sb="75" eb="77">
      <t>セイゴウ</t>
    </rPh>
    <rPh sb="78" eb="80">
      <t>カクニン</t>
    </rPh>
    <rPh sb="81" eb="82">
      <t>ウエ</t>
    </rPh>
    <rPh sb="83" eb="85">
      <t>サクセイ</t>
    </rPh>
    <phoneticPr fontId="3"/>
  </si>
  <si>
    <t>なお、森林経営計画に基づいて事業を実施する場合は、特定間伐等促進計画や集約化実施計画の記載は要しない。</t>
    <rPh sb="3" eb="5">
      <t>シンリン</t>
    </rPh>
    <rPh sb="5" eb="7">
      <t>ケイエイ</t>
    </rPh>
    <rPh sb="7" eb="9">
      <t>ケイカク</t>
    </rPh>
    <rPh sb="10" eb="11">
      <t>モト</t>
    </rPh>
    <rPh sb="14" eb="16">
      <t>ジギョウ</t>
    </rPh>
    <rPh sb="17" eb="19">
      <t>ジッシ</t>
    </rPh>
    <rPh sb="21" eb="23">
      <t>バアイ</t>
    </rPh>
    <rPh sb="25" eb="27">
      <t>トクテイ</t>
    </rPh>
    <rPh sb="27" eb="29">
      <t>カンバツ</t>
    </rPh>
    <rPh sb="29" eb="30">
      <t>トウ</t>
    </rPh>
    <rPh sb="30" eb="32">
      <t>ソクシン</t>
    </rPh>
    <rPh sb="32" eb="34">
      <t>ケイカク</t>
    </rPh>
    <rPh sb="35" eb="38">
      <t>シュウヤクカ</t>
    </rPh>
    <rPh sb="38" eb="40">
      <t>ジッシ</t>
    </rPh>
    <rPh sb="40" eb="42">
      <t>ケイカク</t>
    </rPh>
    <rPh sb="43" eb="45">
      <t>キサイ</t>
    </rPh>
    <rPh sb="46" eb="47">
      <t>ヨウ</t>
    </rPh>
    <phoneticPr fontId="3"/>
  </si>
  <si>
    <t>４　</t>
    <phoneticPr fontId="3"/>
  </si>
  <si>
    <t>「事業内容及び計画量等」及び「補助金交付申請見込」の欄については、見込（概数及び予定）の記載で構わないが、可能な限り正確な見通しに立つよう努めること。</t>
    <rPh sb="1" eb="3">
      <t>ジギョウ</t>
    </rPh>
    <rPh sb="3" eb="5">
      <t>ナイヨウ</t>
    </rPh>
    <rPh sb="5" eb="6">
      <t>オヨ</t>
    </rPh>
    <rPh sb="7" eb="9">
      <t>ケイカク</t>
    </rPh>
    <rPh sb="9" eb="10">
      <t>リョウ</t>
    </rPh>
    <rPh sb="10" eb="11">
      <t>トウ</t>
    </rPh>
    <rPh sb="12" eb="13">
      <t>オヨ</t>
    </rPh>
    <rPh sb="15" eb="18">
      <t>ホジョキン</t>
    </rPh>
    <rPh sb="18" eb="20">
      <t>コウフ</t>
    </rPh>
    <rPh sb="20" eb="22">
      <t>シンセイ</t>
    </rPh>
    <rPh sb="22" eb="24">
      <t>ミコミ</t>
    </rPh>
    <rPh sb="26" eb="27">
      <t>ラン</t>
    </rPh>
    <rPh sb="33" eb="35">
      <t>ミコミ</t>
    </rPh>
    <rPh sb="36" eb="38">
      <t>ガイスウ</t>
    </rPh>
    <rPh sb="38" eb="39">
      <t>オヨ</t>
    </rPh>
    <rPh sb="40" eb="42">
      <t>ヨテイ</t>
    </rPh>
    <rPh sb="44" eb="46">
      <t>キサイ</t>
    </rPh>
    <rPh sb="47" eb="48">
      <t>カマ</t>
    </rPh>
    <rPh sb="53" eb="55">
      <t>カノウ</t>
    </rPh>
    <rPh sb="56" eb="57">
      <t>カギ</t>
    </rPh>
    <rPh sb="58" eb="60">
      <t>セイカク</t>
    </rPh>
    <rPh sb="61" eb="63">
      <t>ミトオ</t>
    </rPh>
    <rPh sb="65" eb="66">
      <t>タ</t>
    </rPh>
    <rPh sb="69" eb="70">
      <t>ツト</t>
    </rPh>
    <phoneticPr fontId="3"/>
  </si>
  <si>
    <t>５　</t>
    <phoneticPr fontId="3"/>
  </si>
  <si>
    <t>間伐及び更新伐については、査定単位（搬出材積の区分されるまとまり）毎に記載すること。</t>
    <rPh sb="0" eb="2">
      <t>カンバツ</t>
    </rPh>
    <rPh sb="2" eb="3">
      <t>オヨ</t>
    </rPh>
    <rPh sb="4" eb="6">
      <t>コウシン</t>
    </rPh>
    <rPh sb="6" eb="7">
      <t>バツ</t>
    </rPh>
    <rPh sb="13" eb="15">
      <t>サテイ</t>
    </rPh>
    <rPh sb="15" eb="17">
      <t>タンイ</t>
    </rPh>
    <rPh sb="18" eb="20">
      <t>ハンシュツ</t>
    </rPh>
    <rPh sb="20" eb="22">
      <t>ザイセキ</t>
    </rPh>
    <rPh sb="23" eb="25">
      <t>クブン</t>
    </rPh>
    <rPh sb="33" eb="34">
      <t>ゴト</t>
    </rPh>
    <rPh sb="35" eb="37">
      <t>キサイ</t>
    </rPh>
    <phoneticPr fontId="3"/>
  </si>
  <si>
    <t>６　</t>
    <phoneticPr fontId="3"/>
  </si>
  <si>
    <t>路網密度は、間伐等の実施区域内での「路網延長（ｍ）÷区域面積（ha）」で算出し、既設がある場合は路網延長に加算、開設に到達路網を含む場合は当該区間を路網延長に加えず算出すること。</t>
    <rPh sb="0" eb="1">
      <t>ロ</t>
    </rPh>
    <rPh sb="1" eb="2">
      <t>モウ</t>
    </rPh>
    <rPh sb="2" eb="4">
      <t>ミツド</t>
    </rPh>
    <rPh sb="6" eb="8">
      <t>カンバツ</t>
    </rPh>
    <rPh sb="8" eb="9">
      <t>トウ</t>
    </rPh>
    <rPh sb="10" eb="12">
      <t>ジッシ</t>
    </rPh>
    <rPh sb="12" eb="14">
      <t>クイキ</t>
    </rPh>
    <rPh sb="14" eb="15">
      <t>ナイ</t>
    </rPh>
    <rPh sb="18" eb="19">
      <t>ロ</t>
    </rPh>
    <rPh sb="19" eb="20">
      <t>モウ</t>
    </rPh>
    <rPh sb="20" eb="22">
      <t>エンチョウ</t>
    </rPh>
    <rPh sb="26" eb="28">
      <t>クイキ</t>
    </rPh>
    <rPh sb="28" eb="30">
      <t>メンセキ</t>
    </rPh>
    <rPh sb="36" eb="38">
      <t>サンシュツ</t>
    </rPh>
    <rPh sb="40" eb="42">
      <t>キセツ</t>
    </rPh>
    <rPh sb="45" eb="47">
      <t>バアイ</t>
    </rPh>
    <rPh sb="48" eb="49">
      <t>ロ</t>
    </rPh>
    <rPh sb="49" eb="50">
      <t>モウ</t>
    </rPh>
    <rPh sb="50" eb="52">
      <t>エンチョウ</t>
    </rPh>
    <rPh sb="53" eb="55">
      <t>カサン</t>
    </rPh>
    <rPh sb="56" eb="58">
      <t>カイセツ</t>
    </rPh>
    <rPh sb="59" eb="61">
      <t>トウタツ</t>
    </rPh>
    <rPh sb="61" eb="62">
      <t>ロ</t>
    </rPh>
    <rPh sb="62" eb="63">
      <t>モウ</t>
    </rPh>
    <rPh sb="64" eb="65">
      <t>フク</t>
    </rPh>
    <rPh sb="66" eb="68">
      <t>バアイ</t>
    </rPh>
    <rPh sb="69" eb="71">
      <t>トウガイ</t>
    </rPh>
    <rPh sb="71" eb="73">
      <t>クカン</t>
    </rPh>
    <rPh sb="74" eb="75">
      <t>ロ</t>
    </rPh>
    <rPh sb="75" eb="76">
      <t>モウ</t>
    </rPh>
    <rPh sb="76" eb="78">
      <t>エンチョウ</t>
    </rPh>
    <rPh sb="79" eb="80">
      <t>クワ</t>
    </rPh>
    <rPh sb="82" eb="84">
      <t>サンシュツ</t>
    </rPh>
    <phoneticPr fontId="3"/>
  </si>
  <si>
    <t>備考欄には適用見込標準単価の根拠となるもの、人工造林においては伐採との連携内容を記載すること。</t>
  </si>
  <si>
    <t>○○市</t>
    <rPh sb="2" eb="3">
      <t>シ</t>
    </rPh>
    <phoneticPr fontId="3"/>
  </si>
  <si>
    <t>間伐</t>
    <rPh sb="0" eb="2">
      <t>カンバツ</t>
    </rPh>
    <phoneticPr fontId="3"/>
  </si>
  <si>
    <t>カラマツ</t>
    <phoneticPr fontId="3"/>
  </si>
  <si>
    <t>スギ</t>
    <phoneticPr fontId="3"/>
  </si>
  <si>
    <t>計</t>
    <rPh sb="0" eb="1">
      <t>ケイ</t>
    </rPh>
    <phoneticPr fontId="5"/>
  </si>
  <si>
    <t>人工造林</t>
    <rPh sb="0" eb="2">
      <t>ジンコウ</t>
    </rPh>
    <rPh sb="2" eb="4">
      <t>ゾウリン</t>
    </rPh>
    <phoneticPr fontId="5"/>
  </si>
  <si>
    <t>樹下植栽等</t>
    <rPh sb="0" eb="2">
      <t>ジュカ</t>
    </rPh>
    <rPh sb="2" eb="4">
      <t>ショクサイ</t>
    </rPh>
    <rPh sb="4" eb="5">
      <t>トウ</t>
    </rPh>
    <phoneticPr fontId="5"/>
  </si>
  <si>
    <t>下刈り</t>
    <rPh sb="0" eb="1">
      <t>シタ</t>
    </rPh>
    <rPh sb="1" eb="2">
      <t>カ</t>
    </rPh>
    <phoneticPr fontId="5"/>
  </si>
  <si>
    <t>雪起こし</t>
    <rPh sb="0" eb="2">
      <t>ユキオ</t>
    </rPh>
    <phoneticPr fontId="5"/>
  </si>
  <si>
    <t>倒木起こし</t>
    <rPh sb="0" eb="2">
      <t>トウボク</t>
    </rPh>
    <rPh sb="2" eb="3">
      <t>オ</t>
    </rPh>
    <phoneticPr fontId="5"/>
  </si>
  <si>
    <t>枝打ち</t>
    <rPh sb="0" eb="2">
      <t>エダウ</t>
    </rPh>
    <phoneticPr fontId="5"/>
  </si>
  <si>
    <t>除伐</t>
    <rPh sb="0" eb="1">
      <t>ジョ</t>
    </rPh>
    <rPh sb="1" eb="2">
      <t>バツ</t>
    </rPh>
    <phoneticPr fontId="5"/>
  </si>
  <si>
    <t>間伐</t>
    <rPh sb="0" eb="2">
      <t>カンバツ</t>
    </rPh>
    <phoneticPr fontId="5"/>
  </si>
  <si>
    <t>更新伐</t>
    <rPh sb="0" eb="2">
      <t>コウシン</t>
    </rPh>
    <rPh sb="2" eb="3">
      <t>バツ</t>
    </rPh>
    <phoneticPr fontId="5"/>
  </si>
  <si>
    <t>付帯施設整備</t>
    <rPh sb="0" eb="2">
      <t>フタイ</t>
    </rPh>
    <rPh sb="2" eb="4">
      <t>シセツ</t>
    </rPh>
    <rPh sb="4" eb="6">
      <t>セイビ</t>
    </rPh>
    <phoneticPr fontId="5"/>
  </si>
  <si>
    <t>鳥獣害防止施設等整備</t>
    <rPh sb="0" eb="2">
      <t>チョウジュウ</t>
    </rPh>
    <rPh sb="2" eb="3">
      <t>ガイ</t>
    </rPh>
    <rPh sb="3" eb="5">
      <t>ボウシ</t>
    </rPh>
    <rPh sb="5" eb="7">
      <t>シセツ</t>
    </rPh>
    <rPh sb="7" eb="8">
      <t>トウ</t>
    </rPh>
    <rPh sb="8" eb="10">
      <t>セイビ</t>
    </rPh>
    <phoneticPr fontId="5"/>
  </si>
  <si>
    <t>荒廃竹林整備</t>
    <rPh sb="0" eb="2">
      <t>コウハイ</t>
    </rPh>
    <rPh sb="2" eb="4">
      <t>チクリン</t>
    </rPh>
    <rPh sb="4" eb="6">
      <t>セイビ</t>
    </rPh>
    <phoneticPr fontId="5"/>
  </si>
  <si>
    <t>林床保全整備</t>
    <rPh sb="0" eb="1">
      <t>リン</t>
    </rPh>
    <rPh sb="1" eb="2">
      <t>ユカ</t>
    </rPh>
    <rPh sb="2" eb="4">
      <t>ホゼン</t>
    </rPh>
    <rPh sb="4" eb="6">
      <t>セイビ</t>
    </rPh>
    <phoneticPr fontId="5"/>
  </si>
  <si>
    <t>森林作業道</t>
    <rPh sb="0" eb="2">
      <t>シンリン</t>
    </rPh>
    <phoneticPr fontId="5"/>
  </si>
  <si>
    <t>合計</t>
    <rPh sb="0" eb="2">
      <t>ゴウケイ</t>
    </rPh>
    <phoneticPr fontId="5"/>
  </si>
  <si>
    <t>森林整備（ha）</t>
    <rPh sb="0" eb="2">
      <t>シンリン</t>
    </rPh>
    <rPh sb="2" eb="4">
      <t>セイビ</t>
    </rPh>
    <phoneticPr fontId="5"/>
  </si>
  <si>
    <t>実行調書</t>
    <phoneticPr fontId="3"/>
  </si>
  <si>
    <t>年　月　日</t>
    <phoneticPr fontId="3"/>
  </si>
  <si>
    <t>様</t>
    <rPh sb="0" eb="1">
      <t>サマ</t>
    </rPh>
    <phoneticPr fontId="3"/>
  </si>
  <si>
    <t>住所</t>
    <rPh sb="0" eb="2">
      <t>ジュウショ</t>
    </rPh>
    <phoneticPr fontId="3"/>
  </si>
  <si>
    <t>氏名</t>
    <rPh sb="0" eb="2">
      <t>シメイ</t>
    </rPh>
    <phoneticPr fontId="3"/>
  </si>
  <si>
    <t>　森林造成を下記のとおり実行しましたので、信州の森林づくり事業補助金交付申請等についての必要な手続きをお願いします。</t>
    <phoneticPr fontId="3"/>
  </si>
  <si>
    <t>記</t>
    <rPh sb="0" eb="1">
      <t>キ</t>
    </rPh>
    <phoneticPr fontId="3"/>
  </si>
  <si>
    <t>１　事業名</t>
    <rPh sb="2" eb="4">
      <t>ジギョウ</t>
    </rPh>
    <rPh sb="4" eb="5">
      <t>メイ</t>
    </rPh>
    <phoneticPr fontId="3"/>
  </si>
  <si>
    <t>施行地の所在場所</t>
  </si>
  <si>
    <t>事業</t>
  </si>
  <si>
    <t>内容</t>
  </si>
  <si>
    <t>植栽又は成立樹種</t>
  </si>
  <si>
    <t>林齢</t>
  </si>
  <si>
    <t>実施率、間伐率又は植栽本数</t>
  </si>
  <si>
    <t>数量</t>
  </si>
  <si>
    <t>事業完了</t>
  </si>
  <si>
    <t>年月日</t>
  </si>
  <si>
    <t>実施主体の位置づけ</t>
  </si>
  <si>
    <t>備考</t>
  </si>
  <si>
    <t>　　市</t>
  </si>
  <si>
    <t>　　町大字　　字　　番</t>
  </si>
  <si>
    <t>　　村</t>
  </si>
  <si>
    <t>注）</t>
    <rPh sb="0" eb="1">
      <t>チュウ</t>
    </rPh>
    <phoneticPr fontId="3"/>
  </si>
  <si>
    <t>４．面積欄は事業実施区域面積とする。ただし、樹下植栽、被害跡地造林、雪起し及び倒木起こしについては、区域面積を上段に（　）書きし、実面積を下段に記載する。</t>
    <phoneticPr fontId="3"/>
  </si>
  <si>
    <t>（要領様式第3－１号）　（第２の１の(3)関係）</t>
    <phoneticPr fontId="3"/>
  </si>
  <si>
    <t>番　　号</t>
    <rPh sb="0" eb="1">
      <t>バン</t>
    </rPh>
    <rPh sb="3" eb="4">
      <t>ゴウ</t>
    </rPh>
    <phoneticPr fontId="3"/>
  </si>
  <si>
    <t>年　月　日</t>
    <rPh sb="0" eb="1">
      <t>ネン</t>
    </rPh>
    <rPh sb="2" eb="3">
      <t>ガツ</t>
    </rPh>
    <rPh sb="4" eb="5">
      <t>ヒ</t>
    </rPh>
    <phoneticPr fontId="3"/>
  </si>
  <si>
    <t>　年度　信州の森林づくり事業の事業量の変更について（協議）</t>
    <phoneticPr fontId="3"/>
  </si>
  <si>
    <t>年　月　日</t>
    <rPh sb="0" eb="1">
      <t>ネン</t>
    </rPh>
    <rPh sb="2" eb="3">
      <t>ツキ</t>
    </rPh>
    <rPh sb="4" eb="5">
      <t>ヒ</t>
    </rPh>
    <phoneticPr fontId="3"/>
  </si>
  <si>
    <t>部長　様</t>
    <rPh sb="0" eb="1">
      <t>ブ</t>
    </rPh>
    <rPh sb="1" eb="2">
      <t>チョウ</t>
    </rPh>
    <rPh sb="3" eb="4">
      <t>サマ</t>
    </rPh>
    <phoneticPr fontId="3"/>
  </si>
  <si>
    <t>年度　信州の森林づくり事業の事業量の変更について（報告）</t>
    <phoneticPr fontId="3"/>
  </si>
  <si>
    <t>委任状及び精算依頼書</t>
    <phoneticPr fontId="3"/>
  </si>
  <si>
    <t>　私どもは、　　　　　　　　　　　　　　　　　　　　　　を代理人と定め次の１の事項を委任します。</t>
    <phoneticPr fontId="3"/>
  </si>
  <si>
    <t xml:space="preserve">     なお、あわせて補助金受領の際下記の代金を精算されるよう依頼します。</t>
    <phoneticPr fontId="3"/>
  </si>
  <si>
    <t xml:space="preserve"> 記載番号の造林に対する　　年度信州の森林づくり事業補助金の交付申請手続及び受領に関すること。</t>
    <phoneticPr fontId="3"/>
  </si>
  <si>
    <t xml:space="preserve"> 精算代金</t>
    <phoneticPr fontId="3"/>
  </si>
  <si>
    <t>（１）</t>
    <phoneticPr fontId="3"/>
  </si>
  <si>
    <t>信州の森林づくり事業補助金事務取扱手数料</t>
    <phoneticPr fontId="3"/>
  </si>
  <si>
    <t>（２）</t>
  </si>
  <si>
    <t>（３）</t>
  </si>
  <si>
    <t>申請にかかる造林地に対する森林保険料</t>
    <phoneticPr fontId="3"/>
  </si>
  <si>
    <t>森林組合</t>
    <rPh sb="0" eb="2">
      <t>シンリン</t>
    </rPh>
    <rPh sb="2" eb="4">
      <t>クミアイ</t>
    </rPh>
    <phoneticPr fontId="3"/>
  </si>
  <si>
    <t>組合長</t>
    <rPh sb="0" eb="3">
      <t>クミアイチョウ</t>
    </rPh>
    <phoneticPr fontId="3"/>
  </si>
  <si>
    <t>様</t>
    <rPh sb="0" eb="1">
      <t>サマ</t>
    </rPh>
    <phoneticPr fontId="3"/>
  </si>
  <si>
    <t>年　月　日</t>
    <rPh sb="0" eb="1">
      <t>ネン</t>
    </rPh>
    <rPh sb="2" eb="3">
      <t>ガツ</t>
    </rPh>
    <rPh sb="4" eb="5">
      <t>ヒ</t>
    </rPh>
    <phoneticPr fontId="3"/>
  </si>
  <si>
    <t>整理番号</t>
  </si>
  <si>
    <t>住　　　　　　　　　所</t>
  </si>
  <si>
    <t>氏　　　名</t>
  </si>
  <si>
    <t>（注）</t>
  </si>
  <si>
    <t>（注）</t>
    <rPh sb="1" eb="2">
      <t>チュウ</t>
    </rPh>
    <phoneticPr fontId="3"/>
  </si>
  <si>
    <t>３．日付けは、委任者全員の委任が完了した日で、かつ、申請書提出以前の日付けであること。</t>
    <phoneticPr fontId="3"/>
  </si>
  <si>
    <t>４．多人数の場合は、欄のみ別紙で作成して続けること。この場合の割印は、便宜上前頁の最後の委任者と接続する頁の最初の委任者が押印すること。</t>
    <phoneticPr fontId="3"/>
  </si>
  <si>
    <t>５．委任状の消印は、便宜上、次のとおりとすること。</t>
    <phoneticPr fontId="3"/>
  </si>
  <si>
    <t>委任状の文面の抹消、訂正―筆頭者及び最後の委任者の印鑑を使用</t>
    <phoneticPr fontId="3"/>
  </si>
  <si>
    <t>（１）</t>
    <phoneticPr fontId="3"/>
  </si>
  <si>
    <t>当人にかかる事項の抹消、訂正―当人の印鑑を使用</t>
    <phoneticPr fontId="3"/>
  </si>
  <si>
    <t>整理</t>
  </si>
  <si>
    <t>番号</t>
  </si>
  <si>
    <t>補助金額</t>
  </si>
  <si>
    <t>　　　（円）</t>
  </si>
  <si>
    <t>控　　　除　　　額（円）</t>
  </si>
  <si>
    <t>差引</t>
  </si>
  <si>
    <t>受領額</t>
  </si>
  <si>
    <t>受　領</t>
  </si>
  <si>
    <t>備　考</t>
  </si>
  <si>
    <t>森　林</t>
  </si>
  <si>
    <t>保険料</t>
  </si>
  <si>
    <t>事務取扱</t>
  </si>
  <si>
    <t>手数料</t>
  </si>
  <si>
    <t>計</t>
  </si>
  <si>
    <t>信州の森林づくり事業補助金受領書</t>
  </si>
  <si>
    <t>　私は、下記のうちの私分の　　　年度　　回目信州の森林づくり事業補助金を受領しました。</t>
    <phoneticPr fontId="3"/>
  </si>
  <si>
    <t>（注）</t>
    <rPh sb="1" eb="2">
      <t>チュウ</t>
    </rPh>
    <phoneticPr fontId="3"/>
  </si>
  <si>
    <t>信州の森林づくり事業　補助金支払状況報告書</t>
    <phoneticPr fontId="3"/>
  </si>
  <si>
    <t>番　　　　　号</t>
    <phoneticPr fontId="3"/>
  </si>
  <si>
    <t>年　　月　　日</t>
    <phoneticPr fontId="3"/>
  </si>
  <si>
    <t>申請者</t>
    <rPh sb="0" eb="3">
      <t>シンセイシャ</t>
    </rPh>
    <phoneticPr fontId="3"/>
  </si>
  <si>
    <t>団地名　：　　　　　　団地</t>
  </si>
  <si>
    <t>　　　　　（　　　　　タイプ）</t>
  </si>
  <si>
    <t>所在　　：　　　　　　　　　　　　地区</t>
  </si>
  <si>
    <t>［概況図］</t>
  </si>
  <si>
    <t>団地面積：　　　　ha（うち協定締結面積　　　ha）</t>
  </si>
  <si>
    <t>長期育成循環施業団地の森林情報</t>
  </si>
  <si>
    <t>No</t>
  </si>
  <si>
    <t>林小班</t>
  </si>
  <si>
    <t>所有者</t>
  </si>
  <si>
    <t>面積</t>
  </si>
  <si>
    <t>樹種</t>
  </si>
  <si>
    <t>制限林</t>
  </si>
  <si>
    <t>標準伐期</t>
  </si>
  <si>
    <t>協定締結年月日</t>
  </si>
  <si>
    <t>所有者</t>
    <phoneticPr fontId="3"/>
  </si>
  <si>
    <t>長期育成施業団地台帳</t>
  </si>
  <si>
    <t>長期育成循環施業団地個別施業表</t>
  </si>
  <si>
    <t>施業地番号</t>
  </si>
  <si>
    <t>施業計画</t>
  </si>
  <si>
    <t>実績</t>
  </si>
  <si>
    <t>所在</t>
  </si>
  <si>
    <t>植栽年度</t>
  </si>
  <si>
    <t>その他</t>
  </si>
  <si>
    <t>　（制限林等）</t>
  </si>
  <si>
    <t>［その他特記事項］</t>
  </si>
  <si>
    <t>［　　　　　　　　　　　　　団地］</t>
    <rPh sb="14" eb="16">
      <t>ダンチ</t>
    </rPh>
    <phoneticPr fontId="3"/>
  </si>
  <si>
    <t>年　　月  　日</t>
    <phoneticPr fontId="3"/>
  </si>
  <si>
    <t>届出人</t>
    <rPh sb="0" eb="2">
      <t>トドケデ</t>
    </rPh>
    <rPh sb="2" eb="3">
      <t>ニン</t>
    </rPh>
    <phoneticPr fontId="3"/>
  </si>
  <si>
    <t>補助事業施行地の所在場所</t>
  </si>
  <si>
    <t>施行地に係る補助内容</t>
  </si>
  <si>
    <t>転用等の内容</t>
  </si>
  <si>
    <t>市町村</t>
  </si>
  <si>
    <t>大字</t>
  </si>
  <si>
    <t>地番</t>
  </si>
  <si>
    <t>転用等着手年月日</t>
  </si>
  <si>
    <t>転用等理由</t>
  </si>
  <si>
    <t>ha</t>
  </si>
  <si>
    <t>円</t>
  </si>
  <si>
    <t>２．当該地の転用等に必要な許可証の写し、位置図及び実測図を添付のこと。</t>
    <phoneticPr fontId="3"/>
  </si>
  <si>
    <t>３．施設用地全面積とは、当該申請地を含めた使用目的用地の全面積を記載すること。</t>
    <phoneticPr fontId="3"/>
  </si>
  <si>
    <t>ha</t>
    <phoneticPr fontId="3"/>
  </si>
  <si>
    <t>補助金返還
相当額</t>
    <rPh sb="6" eb="8">
      <t>ソウトウ</t>
    </rPh>
    <rPh sb="8" eb="9">
      <t>ガク</t>
    </rPh>
    <phoneticPr fontId="3"/>
  </si>
  <si>
    <t>施設
用地
全面積</t>
    <rPh sb="3" eb="5">
      <t>ヨウチ</t>
    </rPh>
    <rPh sb="6" eb="9">
      <t>ゼンメンセキ</t>
    </rPh>
    <phoneticPr fontId="3"/>
  </si>
  <si>
    <t>補助金受領
年月日</t>
    <rPh sb="6" eb="7">
      <t>ネン</t>
    </rPh>
    <rPh sb="7" eb="8">
      <t>ツキ</t>
    </rPh>
    <rPh sb="8" eb="9">
      <t>ヒ</t>
    </rPh>
    <phoneticPr fontId="3"/>
  </si>
  <si>
    <t>転用等
面積</t>
    <rPh sb="4" eb="6">
      <t>メンセキ</t>
    </rPh>
    <phoneticPr fontId="3"/>
  </si>
  <si>
    <t>１　補助金返還までの経緯等</t>
    <phoneticPr fontId="3"/>
  </si>
  <si>
    <t>　　(1)　補助金交付申請</t>
    <phoneticPr fontId="3"/>
  </si>
  <si>
    <t>　　　ア　申請者の住所・氏名</t>
    <phoneticPr fontId="3"/>
  </si>
  <si>
    <t>　　　イ　申請年月日</t>
    <phoneticPr fontId="3"/>
  </si>
  <si>
    <t>　　　ウ　申請面積　　　　　　　　　　　　　　　ha</t>
    <phoneticPr fontId="3"/>
  </si>
  <si>
    <t>　　(2)　調査</t>
    <phoneticPr fontId="3"/>
  </si>
  <si>
    <t>　　　ア　調査者</t>
    <phoneticPr fontId="3"/>
  </si>
  <si>
    <t>　　　イ　調査年月日</t>
    <phoneticPr fontId="3"/>
  </si>
  <si>
    <t>　　　ウ　調査面積　　　　　　　　　　　　  　　ha</t>
    <phoneticPr fontId="3"/>
  </si>
  <si>
    <t>　　(3)　補助金交付及び確定</t>
    <phoneticPr fontId="3"/>
  </si>
  <si>
    <t>　　　ア　交付決定通知年月日</t>
    <phoneticPr fontId="3"/>
  </si>
  <si>
    <t>　　　イ　交付年月日　</t>
    <phoneticPr fontId="3"/>
  </si>
  <si>
    <t>　　　ウ　補助金額　　　　　　　　　　　　　　　　円</t>
    <phoneticPr fontId="3"/>
  </si>
  <si>
    <t>　　(4)　補助金受領</t>
    <phoneticPr fontId="3"/>
  </si>
  <si>
    <t>　　　ア　受領年月日</t>
    <phoneticPr fontId="3"/>
  </si>
  <si>
    <t>　　　イ　補助金額　　　　　　　　　　　　　　　　円</t>
    <phoneticPr fontId="3"/>
  </si>
  <si>
    <t>　　(5)　転用等計画（転用区域見取図等）</t>
    <phoneticPr fontId="3"/>
  </si>
  <si>
    <t>　　(7)　返還免除に同意しようとする理由</t>
    <phoneticPr fontId="3"/>
  </si>
  <si>
    <t>２　補助金返還の内容</t>
    <phoneticPr fontId="3"/>
  </si>
  <si>
    <t>　　(2)　樹種別補助金相当返還金額　　　　　　　　　円</t>
    <phoneticPr fontId="3"/>
  </si>
  <si>
    <t>　　(3)　転用に伴う許認可等の関係</t>
    <phoneticPr fontId="3"/>
  </si>
  <si>
    <t>３　添付書類</t>
    <phoneticPr fontId="3"/>
  </si>
  <si>
    <t>　　次に揚げる補助金交付申請から完了までの書類を添付資料とする。</t>
    <phoneticPr fontId="3"/>
  </si>
  <si>
    <t>　　(1)　補助金交付申請書（委任状、施業図）写</t>
    <phoneticPr fontId="3"/>
  </si>
  <si>
    <t>　　(2)　調査調書写</t>
    <phoneticPr fontId="3"/>
  </si>
  <si>
    <t>　　(3)　補助金調書写</t>
    <phoneticPr fontId="3"/>
  </si>
  <si>
    <t>　　(4)　補助金査定調書（台帳）写</t>
    <phoneticPr fontId="3"/>
  </si>
  <si>
    <t>　　(5)　補助金確定通知書写</t>
    <phoneticPr fontId="3"/>
  </si>
  <si>
    <t>　　(6)　補助金受領書写</t>
    <phoneticPr fontId="3"/>
  </si>
  <si>
    <t>　　(7)　土地収用法第20条に係る認定書の写</t>
    <phoneticPr fontId="3"/>
  </si>
  <si>
    <t>（　届出人　　　住所　）　</t>
    <phoneticPr fontId="3"/>
  </si>
  <si>
    <t>（　　　　　　　　 氏名　）</t>
    <phoneticPr fontId="3"/>
  </si>
  <si>
    <t>　なお、これに伴い既に交付したこの補助事業施行地に係る信州の森林づくり事業補助金に相当する金額　　　　金　　　　　　円を返還してください。</t>
    <phoneticPr fontId="3"/>
  </si>
  <si>
    <t>補助金交付年月日</t>
  </si>
  <si>
    <t>転用等承認の理由</t>
  </si>
  <si>
    <t>大字
字</t>
    <phoneticPr fontId="3"/>
  </si>
  <si>
    <t>地番</t>
    <phoneticPr fontId="3"/>
  </si>
  <si>
    <t>転用等予定
年月日</t>
    <phoneticPr fontId="3"/>
  </si>
  <si>
    <t>転用等
面積</t>
    <phoneticPr fontId="3"/>
  </si>
  <si>
    <t>補助金相当返還金</t>
    <phoneticPr fontId="3"/>
  </si>
  <si>
    <t>（別紙）</t>
    <rPh sb="1" eb="3">
      <t>ベッシ</t>
    </rPh>
    <phoneticPr fontId="3"/>
  </si>
  <si>
    <t>補助事業施行地
の所在場所</t>
    <phoneticPr fontId="3"/>
  </si>
  <si>
    <t>（　届出人　　　住所　）</t>
    <phoneticPr fontId="3"/>
  </si>
  <si>
    <t>１．返還金額を減じる場合は「……相当する金額」の次を①のようにする。</t>
  </si>
  <si>
    <t>２．返還金額を免じる場合は「……相当する金額」の次を②のようにする。</t>
  </si>
  <si>
    <t>信州の森林づくり事業　補助金返還期限延長申請書</t>
  </si>
  <si>
    <t>年 月 日</t>
    <rPh sb="0" eb="1">
      <t>ネン</t>
    </rPh>
    <rPh sb="2" eb="3">
      <t>ガツ</t>
    </rPh>
    <rPh sb="4" eb="5">
      <t>ヒ</t>
    </rPh>
    <phoneticPr fontId="3"/>
  </si>
  <si>
    <t>番     号</t>
    <rPh sb="0" eb="1">
      <t>バン</t>
    </rPh>
    <rPh sb="6" eb="7">
      <t>ゴウ</t>
    </rPh>
    <phoneticPr fontId="3"/>
  </si>
  <si>
    <t>１　返還を命ぜられた理由</t>
    <phoneticPr fontId="3"/>
  </si>
  <si>
    <t>２　延長申請の理由</t>
    <phoneticPr fontId="3"/>
  </si>
  <si>
    <t>３　延長申請の納期　　　　　　　　年　　月　　日</t>
    <phoneticPr fontId="3"/>
  </si>
  <si>
    <t>信州の森林づくり事業　補助金返還請求取消申請書</t>
    <phoneticPr fontId="3"/>
  </si>
  <si>
    <t>２　延長請求取消申請の金額</t>
    <phoneticPr fontId="3"/>
  </si>
  <si>
    <t>信州の森林づくり事業補助金請求に係る加算金（延滞金）</t>
    <phoneticPr fontId="3"/>
  </si>
  <si>
    <t>１　加算金（延滞金）の金額　　　　　　　　　　　　　　円</t>
    <phoneticPr fontId="3"/>
  </si>
  <si>
    <t>　　　 免除申請書</t>
    <phoneticPr fontId="3"/>
  </si>
  <si>
    <t>信州の森林づくり事業　消費税仕入控除税額報告書</t>
    <phoneticPr fontId="3"/>
  </si>
  <si>
    <t>番　　　号</t>
    <rPh sb="0" eb="1">
      <t>バン</t>
    </rPh>
    <rPh sb="4" eb="5">
      <t>ゴウ</t>
    </rPh>
    <phoneticPr fontId="3"/>
  </si>
  <si>
    <t>報告者</t>
    <rPh sb="0" eb="3">
      <t>ホウコクシャ</t>
    </rPh>
    <phoneticPr fontId="3"/>
  </si>
  <si>
    <t>１　市町村名</t>
    <phoneticPr fontId="3"/>
  </si>
  <si>
    <t>２　事業区分</t>
    <phoneticPr fontId="3"/>
  </si>
  <si>
    <t>３　実施面積</t>
    <phoneticPr fontId="3"/>
  </si>
  <si>
    <t>６　補助対象経費に含まれる消費税及び地方消費税額　　　　　　　　　　　 円（実行経費に係る額）</t>
    <phoneticPr fontId="3"/>
  </si>
  <si>
    <t>５　補助金額　　　 　　　　　　　　　　　　　　　　　　　　　　　　　　　　　　　　　　 円</t>
    <phoneticPr fontId="3"/>
  </si>
  <si>
    <t>７　仕入れに係る消費税及び地方消費税として控除された額 　　　　　　　　円（　〃　）</t>
    <phoneticPr fontId="3"/>
  </si>
  <si>
    <t>地域振興局長</t>
    <rPh sb="0" eb="2">
      <t>チイキ</t>
    </rPh>
    <rPh sb="2" eb="4">
      <t>シンコウ</t>
    </rPh>
    <rPh sb="4" eb="5">
      <t>キョク</t>
    </rPh>
    <rPh sb="5" eb="6">
      <t>チョウ</t>
    </rPh>
    <phoneticPr fontId="3"/>
  </si>
  <si>
    <t>長野県　　　　指令　　地林第　　　号　</t>
    <phoneticPr fontId="3"/>
  </si>
  <si>
    <t>長野県　　　　指令　　地林第　　　号</t>
    <phoneticPr fontId="3"/>
  </si>
  <si>
    <t>　　　年　　月　　日付長野県　　　  指令　　地林第　　号で請求のあった　　年度信州の森林づくり事業補助金の返還期限を下記のとおり延長してください。</t>
    <phoneticPr fontId="3"/>
  </si>
  <si>
    <t>　　　年　　月　　日付長野県　　　  指令　　地林第　　号で請求のあった　　年度信州の森林づくり事業補助金の返還期限を下記のとおり取り消してください。</t>
    <phoneticPr fontId="3"/>
  </si>
  <si>
    <t>信　州　の　森　林　づ　く　り　事　業　施　行　地　台　帳</t>
    <rPh sb="0" eb="1">
      <t>シン</t>
    </rPh>
    <rPh sb="2" eb="3">
      <t>シュウ</t>
    </rPh>
    <rPh sb="6" eb="7">
      <t>モリ</t>
    </rPh>
    <rPh sb="8" eb="9">
      <t>ハヤシ</t>
    </rPh>
    <rPh sb="16" eb="17">
      <t>コト</t>
    </rPh>
    <rPh sb="18" eb="19">
      <t>ギョウ</t>
    </rPh>
    <rPh sb="20" eb="21">
      <t>ホドコ</t>
    </rPh>
    <rPh sb="22" eb="23">
      <t>ギョウ</t>
    </rPh>
    <rPh sb="24" eb="25">
      <t>チ</t>
    </rPh>
    <rPh sb="26" eb="27">
      <t>ダイ</t>
    </rPh>
    <rPh sb="28" eb="29">
      <t>トバリ</t>
    </rPh>
    <phoneticPr fontId="18"/>
  </si>
  <si>
    <t>台帳保管機関名</t>
    <rPh sb="0" eb="2">
      <t>ダイチョウ</t>
    </rPh>
    <rPh sb="2" eb="4">
      <t>ホカン</t>
    </rPh>
    <rPh sb="4" eb="6">
      <t>キカン</t>
    </rPh>
    <rPh sb="6" eb="7">
      <t>メイ</t>
    </rPh>
    <phoneticPr fontId="18"/>
  </si>
  <si>
    <t>台帳作成代理者</t>
    <rPh sb="0" eb="2">
      <t>ダイチョウ</t>
    </rPh>
    <rPh sb="2" eb="4">
      <t>サクセイ</t>
    </rPh>
    <rPh sb="4" eb="6">
      <t>ダイリ</t>
    </rPh>
    <rPh sb="6" eb="7">
      <t>シャ</t>
    </rPh>
    <phoneticPr fontId="18"/>
  </si>
  <si>
    <t>番号</t>
    <rPh sb="0" eb="2">
      <t>バンゴウ</t>
    </rPh>
    <phoneticPr fontId="18"/>
  </si>
  <si>
    <t>造林者</t>
    <rPh sb="0" eb="2">
      <t>ゾウリン</t>
    </rPh>
    <rPh sb="2" eb="3">
      <t>シャ</t>
    </rPh>
    <phoneticPr fontId="18"/>
  </si>
  <si>
    <t>施行地</t>
    <rPh sb="0" eb="2">
      <t>セコウ</t>
    </rPh>
    <rPh sb="2" eb="3">
      <t>チ</t>
    </rPh>
    <phoneticPr fontId="18"/>
  </si>
  <si>
    <t>事業の種類</t>
    <rPh sb="0" eb="2">
      <t>ジギョウ</t>
    </rPh>
    <rPh sb="3" eb="5">
      <t>シュルイ</t>
    </rPh>
    <phoneticPr fontId="18"/>
  </si>
  <si>
    <t>樹種</t>
    <rPh sb="0" eb="2">
      <t>ジュシュ</t>
    </rPh>
    <phoneticPr fontId="18"/>
  </si>
  <si>
    <t>面積</t>
    <rPh sb="0" eb="2">
      <t>メンセキ</t>
    </rPh>
    <phoneticPr fontId="18"/>
  </si>
  <si>
    <t>苗木</t>
    <rPh sb="0" eb="2">
      <t>ナエギ</t>
    </rPh>
    <phoneticPr fontId="18"/>
  </si>
  <si>
    <t>決定補助金</t>
    <rPh sb="0" eb="2">
      <t>ケッテイ</t>
    </rPh>
    <rPh sb="2" eb="5">
      <t>ホジョキン</t>
    </rPh>
    <phoneticPr fontId="18"/>
  </si>
  <si>
    <t>林小班
施業番号</t>
    <rPh sb="0" eb="1">
      <t>リン</t>
    </rPh>
    <rPh sb="1" eb="2">
      <t>ショウ</t>
    </rPh>
    <rPh sb="2" eb="3">
      <t>ハン</t>
    </rPh>
    <rPh sb="4" eb="6">
      <t>セギョウ</t>
    </rPh>
    <rPh sb="6" eb="8">
      <t>バンゴウ</t>
    </rPh>
    <phoneticPr fontId="18"/>
  </si>
  <si>
    <t>備考</t>
    <rPh sb="0" eb="2">
      <t>ビコウ</t>
    </rPh>
    <phoneticPr fontId="18"/>
  </si>
  <si>
    <t>事業種別</t>
    <rPh sb="0" eb="2">
      <t>ジギョウ</t>
    </rPh>
    <rPh sb="2" eb="4">
      <t>シュベツ</t>
    </rPh>
    <phoneticPr fontId="18"/>
  </si>
  <si>
    <t>事業区分</t>
    <rPh sb="0" eb="2">
      <t>ジギョウ</t>
    </rPh>
    <rPh sb="2" eb="4">
      <t>クブン</t>
    </rPh>
    <phoneticPr fontId="18"/>
  </si>
  <si>
    <t>本数</t>
    <rPh sb="0" eb="2">
      <t>ホンスウ</t>
    </rPh>
    <phoneticPr fontId="18"/>
  </si>
  <si>
    <t>国庫補助金</t>
    <rPh sb="0" eb="2">
      <t>コッコ</t>
    </rPh>
    <rPh sb="2" eb="5">
      <t>ホジョキン</t>
    </rPh>
    <phoneticPr fontId="18"/>
  </si>
  <si>
    <t>県補助金</t>
    <rPh sb="0" eb="1">
      <t>ケン</t>
    </rPh>
    <rPh sb="1" eb="4">
      <t>ホジョキン</t>
    </rPh>
    <phoneticPr fontId="18"/>
  </si>
  <si>
    <t>計</t>
    <rPh sb="0" eb="1">
      <t>ケイ</t>
    </rPh>
    <phoneticPr fontId="18"/>
  </si>
  <si>
    <t>ha</t>
    <phoneticPr fontId="18"/>
  </si>
  <si>
    <t>本</t>
    <rPh sb="0" eb="1">
      <t>ホン</t>
    </rPh>
    <phoneticPr fontId="18"/>
  </si>
  <si>
    <t>円</t>
    <rPh sb="0" eb="1">
      <t>エン</t>
    </rPh>
    <phoneticPr fontId="18"/>
  </si>
  <si>
    <t>（記載上の注意）</t>
    <rPh sb="1" eb="3">
      <t>キサイ</t>
    </rPh>
    <rPh sb="3" eb="4">
      <t>ジョウ</t>
    </rPh>
    <rPh sb="5" eb="7">
      <t>チュウイ</t>
    </rPh>
    <phoneticPr fontId="18"/>
  </si>
  <si>
    <t>１　年度別、補助金交付（回数）別に別葉とすること。</t>
    <rPh sb="2" eb="4">
      <t>ネンド</t>
    </rPh>
    <rPh sb="4" eb="5">
      <t>ベツ</t>
    </rPh>
    <rPh sb="6" eb="9">
      <t>ホジョキン</t>
    </rPh>
    <rPh sb="9" eb="11">
      <t>コウフ</t>
    </rPh>
    <rPh sb="12" eb="14">
      <t>カイスウ</t>
    </rPh>
    <rPh sb="15" eb="16">
      <t>ベツ</t>
    </rPh>
    <rPh sb="17" eb="18">
      <t>ベツ</t>
    </rPh>
    <rPh sb="18" eb="19">
      <t>ハ</t>
    </rPh>
    <phoneticPr fontId="18"/>
  </si>
  <si>
    <t>２　番号は、申請書の事業内訳書及び補助金調書の整理番号と同一であること。</t>
    <rPh sb="2" eb="4">
      <t>バンゴウ</t>
    </rPh>
    <rPh sb="6" eb="9">
      <t>シンセイショ</t>
    </rPh>
    <rPh sb="10" eb="12">
      <t>ジギョウ</t>
    </rPh>
    <rPh sb="12" eb="15">
      <t>ウチワケショ</t>
    </rPh>
    <rPh sb="15" eb="16">
      <t>オヨ</t>
    </rPh>
    <rPh sb="17" eb="20">
      <t>ホジョキン</t>
    </rPh>
    <rPh sb="20" eb="22">
      <t>チョウショ</t>
    </rPh>
    <rPh sb="23" eb="25">
      <t>セイリ</t>
    </rPh>
    <rPh sb="25" eb="27">
      <t>バンゴウ</t>
    </rPh>
    <rPh sb="28" eb="30">
      <t>ドウイツ</t>
    </rPh>
    <phoneticPr fontId="18"/>
  </si>
  <si>
    <t>３　造林者欄の住所については、管害者等特別の場合を除き略記又は省略して差し支えないこと。</t>
    <rPh sb="2" eb="4">
      <t>ゾウリン</t>
    </rPh>
    <rPh sb="4" eb="5">
      <t>シャ</t>
    </rPh>
    <rPh sb="5" eb="6">
      <t>ラン</t>
    </rPh>
    <rPh sb="7" eb="9">
      <t>ジュウショ</t>
    </rPh>
    <rPh sb="15" eb="16">
      <t>カン</t>
    </rPh>
    <rPh sb="16" eb="17">
      <t>ガイ</t>
    </rPh>
    <rPh sb="17" eb="19">
      <t>シャナド</t>
    </rPh>
    <rPh sb="19" eb="21">
      <t>トクベツ</t>
    </rPh>
    <rPh sb="22" eb="24">
      <t>バアイ</t>
    </rPh>
    <rPh sb="25" eb="26">
      <t>ジョ</t>
    </rPh>
    <rPh sb="27" eb="28">
      <t>リャク</t>
    </rPh>
    <rPh sb="28" eb="29">
      <t>キ</t>
    </rPh>
    <rPh sb="29" eb="30">
      <t>マタ</t>
    </rPh>
    <rPh sb="31" eb="33">
      <t>ショウリャク</t>
    </rPh>
    <rPh sb="35" eb="36">
      <t>サ</t>
    </rPh>
    <rPh sb="37" eb="38">
      <t>ツカ</t>
    </rPh>
    <phoneticPr fontId="18"/>
  </si>
  <si>
    <t>　　なお、任意団体等代表者が変更される者については、備考欄に連絡方法等を記載しておくこと。</t>
    <rPh sb="5" eb="7">
      <t>ニンイ</t>
    </rPh>
    <rPh sb="7" eb="9">
      <t>ダンタイ</t>
    </rPh>
    <rPh sb="9" eb="10">
      <t>トウ</t>
    </rPh>
    <rPh sb="10" eb="13">
      <t>ダイヒョウシャ</t>
    </rPh>
    <rPh sb="14" eb="16">
      <t>ヘンコウ</t>
    </rPh>
    <rPh sb="19" eb="20">
      <t>モノ</t>
    </rPh>
    <rPh sb="26" eb="28">
      <t>ビコウ</t>
    </rPh>
    <rPh sb="28" eb="29">
      <t>ラン</t>
    </rPh>
    <rPh sb="30" eb="32">
      <t>レンラク</t>
    </rPh>
    <rPh sb="32" eb="34">
      <t>ホウホウ</t>
    </rPh>
    <rPh sb="34" eb="35">
      <t>トウ</t>
    </rPh>
    <rPh sb="36" eb="38">
      <t>キサイ</t>
    </rPh>
    <phoneticPr fontId="18"/>
  </si>
  <si>
    <t>４　樹種・本数欄は、植栽を伴う事業以外は記載を要しないこと。</t>
    <rPh sb="2" eb="4">
      <t>ジュシュ</t>
    </rPh>
    <rPh sb="5" eb="7">
      <t>ホンスウ</t>
    </rPh>
    <rPh sb="7" eb="8">
      <t>ラン</t>
    </rPh>
    <rPh sb="10" eb="12">
      <t>ショクサイ</t>
    </rPh>
    <rPh sb="13" eb="14">
      <t>トモナ</t>
    </rPh>
    <rPh sb="15" eb="17">
      <t>ジギョウ</t>
    </rPh>
    <rPh sb="17" eb="19">
      <t>イガイ</t>
    </rPh>
    <rPh sb="20" eb="22">
      <t>キサイ</t>
    </rPh>
    <rPh sb="23" eb="24">
      <t>ヨウ</t>
    </rPh>
    <phoneticPr fontId="18"/>
  </si>
  <si>
    <t>５　決定補助金欄の国庫・県費の区分は、以下により算出すること。</t>
    <rPh sb="2" eb="4">
      <t>ケッテイ</t>
    </rPh>
    <rPh sb="4" eb="7">
      <t>ホジョキン</t>
    </rPh>
    <rPh sb="7" eb="8">
      <t>ラン</t>
    </rPh>
    <rPh sb="9" eb="11">
      <t>コッコ</t>
    </rPh>
    <rPh sb="12" eb="14">
      <t>ケンピ</t>
    </rPh>
    <rPh sb="15" eb="17">
      <t>クブン</t>
    </rPh>
    <rPh sb="19" eb="21">
      <t>イカ</t>
    </rPh>
    <rPh sb="24" eb="26">
      <t>サンシュツ</t>
    </rPh>
    <phoneticPr fontId="18"/>
  </si>
  <si>
    <t>(1) 国庫補助金の算出</t>
    <rPh sb="4" eb="6">
      <t>コッコ</t>
    </rPh>
    <rPh sb="6" eb="9">
      <t>ホジョキン</t>
    </rPh>
    <rPh sb="10" eb="12">
      <t>サンシュツ</t>
    </rPh>
    <phoneticPr fontId="18"/>
  </si>
  <si>
    <t>査定事業費×1／2　…</t>
    <rPh sb="0" eb="2">
      <t>サテイ</t>
    </rPh>
    <rPh sb="2" eb="5">
      <t>ジギョウヒ</t>
    </rPh>
    <phoneticPr fontId="18"/>
  </si>
  <si>
    <t>査定事業費×3／10 …</t>
    <rPh sb="0" eb="2">
      <t>サテイ</t>
    </rPh>
    <rPh sb="2" eb="5">
      <t>ジギョウヒ</t>
    </rPh>
    <phoneticPr fontId="18"/>
  </si>
  <si>
    <t>上記以外の事業</t>
    <rPh sb="0" eb="2">
      <t>ジョウキ</t>
    </rPh>
    <rPh sb="2" eb="4">
      <t>イガイ</t>
    </rPh>
    <rPh sb="5" eb="7">
      <t>ジギョウ</t>
    </rPh>
    <phoneticPr fontId="18"/>
  </si>
  <si>
    <t>(2) 県補助金の算出</t>
    <rPh sb="4" eb="5">
      <t>ケン</t>
    </rPh>
    <rPh sb="5" eb="8">
      <t>ホジョキン</t>
    </rPh>
    <rPh sb="9" eb="11">
      <t>サンシュツ</t>
    </rPh>
    <phoneticPr fontId="18"/>
  </si>
  <si>
    <t>信州の森林づくり事業 施行地台帳附属図</t>
    <rPh sb="0" eb="1">
      <t>シン</t>
    </rPh>
    <rPh sb="1" eb="2">
      <t>シュウ</t>
    </rPh>
    <rPh sb="3" eb="4">
      <t>モリ</t>
    </rPh>
    <rPh sb="4" eb="5">
      <t>ハヤシ</t>
    </rPh>
    <rPh sb="8" eb="9">
      <t>コト</t>
    </rPh>
    <rPh sb="9" eb="10">
      <t>ギョウ</t>
    </rPh>
    <rPh sb="11" eb="12">
      <t>ホドコ</t>
    </rPh>
    <rPh sb="12" eb="13">
      <t>ギョウ</t>
    </rPh>
    <rPh sb="13" eb="14">
      <t>チ</t>
    </rPh>
    <rPh sb="14" eb="15">
      <t>ダイ</t>
    </rPh>
    <rPh sb="15" eb="16">
      <t>トバリ</t>
    </rPh>
    <rPh sb="16" eb="17">
      <t>フ</t>
    </rPh>
    <rPh sb="17" eb="18">
      <t>ゾク</t>
    </rPh>
    <rPh sb="18" eb="19">
      <t>ズ</t>
    </rPh>
    <phoneticPr fontId="18"/>
  </si>
  <si>
    <t>記載上の注意</t>
    <rPh sb="0" eb="2">
      <t>キサイ</t>
    </rPh>
    <rPh sb="2" eb="3">
      <t>ジョウ</t>
    </rPh>
    <rPh sb="4" eb="6">
      <t>チュウイ</t>
    </rPh>
    <phoneticPr fontId="18"/>
  </si>
  <si>
    <t>　１　縮尺５千分の１の森林計画図を利用して作成するものとする。</t>
    <rPh sb="3" eb="5">
      <t>シュクシャク</t>
    </rPh>
    <rPh sb="6" eb="8">
      <t>センプン</t>
    </rPh>
    <rPh sb="11" eb="13">
      <t>シンリン</t>
    </rPh>
    <rPh sb="13" eb="15">
      <t>ケイカク</t>
    </rPh>
    <rPh sb="15" eb="16">
      <t>ズ</t>
    </rPh>
    <rPh sb="17" eb="19">
      <t>リヨウ</t>
    </rPh>
    <rPh sb="21" eb="23">
      <t>サクセイ</t>
    </rPh>
    <phoneticPr fontId="18"/>
  </si>
  <si>
    <t>　２　再造林は　　　、拡大造林は　　　　、下刈りは　下　、雪起しは　雪　、除伐は　除　、間伐は　間　、枝打ちは　枝　、受光伐は　受　、樹下植栽は　樹　、改良は　改、</t>
    <rPh sb="3" eb="6">
      <t>サイゾウリン</t>
    </rPh>
    <rPh sb="11" eb="13">
      <t>カクダイ</t>
    </rPh>
    <rPh sb="13" eb="14">
      <t>ゾウ</t>
    </rPh>
    <rPh sb="14" eb="15">
      <t>リン</t>
    </rPh>
    <rPh sb="21" eb="23">
      <t>シタガ</t>
    </rPh>
    <rPh sb="26" eb="27">
      <t>シタ</t>
    </rPh>
    <rPh sb="29" eb="30">
      <t>ユキ</t>
    </rPh>
    <rPh sb="30" eb="31">
      <t>オコ</t>
    </rPh>
    <rPh sb="34" eb="35">
      <t>ユキ</t>
    </rPh>
    <rPh sb="37" eb="38">
      <t>ジョ</t>
    </rPh>
    <rPh sb="38" eb="39">
      <t>バツ</t>
    </rPh>
    <rPh sb="41" eb="42">
      <t>ジョ</t>
    </rPh>
    <rPh sb="44" eb="46">
      <t>カンバツ</t>
    </rPh>
    <rPh sb="48" eb="49">
      <t>アイダ</t>
    </rPh>
    <rPh sb="51" eb="53">
      <t>エダウ</t>
    </rPh>
    <rPh sb="56" eb="57">
      <t>エダ</t>
    </rPh>
    <rPh sb="59" eb="61">
      <t>ジュコウ</t>
    </rPh>
    <rPh sb="61" eb="62">
      <t>バツ</t>
    </rPh>
    <rPh sb="64" eb="65">
      <t>ウケ</t>
    </rPh>
    <rPh sb="67" eb="69">
      <t>ジュカ</t>
    </rPh>
    <rPh sb="69" eb="71">
      <t>ショクサイ</t>
    </rPh>
    <rPh sb="73" eb="74">
      <t>キ</t>
    </rPh>
    <rPh sb="76" eb="78">
      <t>カイリョウ</t>
    </rPh>
    <rPh sb="80" eb="81">
      <t>アラタ</t>
    </rPh>
    <phoneticPr fontId="18"/>
  </si>
  <si>
    <t>　　更新伐は　更　、誘導伐は　誘　,の略称、事業実施年度及び面積を明記する。</t>
    <rPh sb="2" eb="4">
      <t>コウシン</t>
    </rPh>
    <rPh sb="4" eb="5">
      <t>バツ</t>
    </rPh>
    <rPh sb="7" eb="8">
      <t>コウ</t>
    </rPh>
    <rPh sb="10" eb="12">
      <t>ユウドウ</t>
    </rPh>
    <rPh sb="12" eb="13">
      <t>バツ</t>
    </rPh>
    <rPh sb="15" eb="16">
      <t>イザナ</t>
    </rPh>
    <rPh sb="19" eb="21">
      <t>リャクショウ</t>
    </rPh>
    <rPh sb="22" eb="24">
      <t>ジギョウ</t>
    </rPh>
    <rPh sb="24" eb="26">
      <t>ジッシ</t>
    </rPh>
    <rPh sb="26" eb="28">
      <t>ネンド</t>
    </rPh>
    <rPh sb="28" eb="29">
      <t>オヨ</t>
    </rPh>
    <rPh sb="30" eb="32">
      <t>メンセキ</t>
    </rPh>
    <rPh sb="33" eb="35">
      <t>メイキ</t>
    </rPh>
    <phoneticPr fontId="18"/>
  </si>
  <si>
    <t>　２　再造林は青、拡大造林は緑、下刈りは黄、雪起しは茶、除伐は橙、間伐は赤、枝打ちは水色、受光伐は桃色、樹下植栽は黄緑、改良は紫、更新伐は赤、誘導伐は</t>
    <rPh sb="3" eb="6">
      <t>サイゾウリン</t>
    </rPh>
    <rPh sb="7" eb="8">
      <t>アオ</t>
    </rPh>
    <rPh sb="9" eb="11">
      <t>カクダイ</t>
    </rPh>
    <rPh sb="11" eb="12">
      <t>ゾウ</t>
    </rPh>
    <rPh sb="12" eb="13">
      <t>リン</t>
    </rPh>
    <rPh sb="14" eb="15">
      <t>ミドリ</t>
    </rPh>
    <rPh sb="16" eb="18">
      <t>シタガ</t>
    </rPh>
    <rPh sb="20" eb="21">
      <t>キ</t>
    </rPh>
    <rPh sb="22" eb="23">
      <t>ユキ</t>
    </rPh>
    <rPh sb="23" eb="24">
      <t>オコ</t>
    </rPh>
    <rPh sb="26" eb="27">
      <t>チャ</t>
    </rPh>
    <rPh sb="28" eb="29">
      <t>ジョ</t>
    </rPh>
    <rPh sb="29" eb="30">
      <t>バツ</t>
    </rPh>
    <rPh sb="31" eb="32">
      <t>ダイダイ</t>
    </rPh>
    <rPh sb="33" eb="35">
      <t>カンバツ</t>
    </rPh>
    <rPh sb="36" eb="37">
      <t>アカ</t>
    </rPh>
    <rPh sb="38" eb="40">
      <t>エダウ</t>
    </rPh>
    <rPh sb="42" eb="44">
      <t>ミズイロ</t>
    </rPh>
    <rPh sb="45" eb="47">
      <t>ジュコウ</t>
    </rPh>
    <rPh sb="47" eb="48">
      <t>バツ</t>
    </rPh>
    <rPh sb="49" eb="50">
      <t>モモ</t>
    </rPh>
    <rPh sb="50" eb="51">
      <t>イロ</t>
    </rPh>
    <rPh sb="52" eb="54">
      <t>ジュカ</t>
    </rPh>
    <rPh sb="54" eb="56">
      <t>ショクサイ</t>
    </rPh>
    <rPh sb="57" eb="59">
      <t>キミドリ</t>
    </rPh>
    <rPh sb="60" eb="62">
      <t>カイリョウ</t>
    </rPh>
    <rPh sb="63" eb="64">
      <t>ムラサキ</t>
    </rPh>
    <rPh sb="65" eb="67">
      <t>コウシン</t>
    </rPh>
    <rPh sb="67" eb="68">
      <t>バツ</t>
    </rPh>
    <rPh sb="69" eb="70">
      <t>アカ</t>
    </rPh>
    <rPh sb="71" eb="73">
      <t>ユウドウ</t>
    </rPh>
    <rPh sb="73" eb="74">
      <t>バツ</t>
    </rPh>
    <phoneticPr fontId="18"/>
  </si>
  <si>
    <t>　　点線青で周りを囲むこと。</t>
    <rPh sb="2" eb="4">
      <t>テンセン</t>
    </rPh>
    <rPh sb="4" eb="5">
      <t>アオ</t>
    </rPh>
    <rPh sb="6" eb="7">
      <t>マワ</t>
    </rPh>
    <rPh sb="9" eb="10">
      <t>カコ</t>
    </rPh>
    <phoneticPr fontId="18"/>
  </si>
  <si>
    <t>（　別　図　）</t>
  </si>
  <si>
    <t>転　用　等　予　定　調　査　図</t>
    <rPh sb="0" eb="1">
      <t>テン</t>
    </rPh>
    <rPh sb="2" eb="3">
      <t>ヨウ</t>
    </rPh>
    <rPh sb="4" eb="5">
      <t>トウ</t>
    </rPh>
    <rPh sb="6" eb="7">
      <t>ヨ</t>
    </rPh>
    <rPh sb="8" eb="9">
      <t>サダム</t>
    </rPh>
    <rPh sb="10" eb="11">
      <t>チョウ</t>
    </rPh>
    <rPh sb="12" eb="13">
      <t>サ</t>
    </rPh>
    <rPh sb="14" eb="15">
      <t>ズ</t>
    </rPh>
    <phoneticPr fontId="3"/>
  </si>
  <si>
    <t>１　補助金返還までの経緯等</t>
    <phoneticPr fontId="3"/>
  </si>
  <si>
    <t>　　(1)　補助金交付申請</t>
    <phoneticPr fontId="3"/>
  </si>
  <si>
    <t>造　　林　　者</t>
    <rPh sb="0" eb="1">
      <t>ゾウ</t>
    </rPh>
    <rPh sb="3" eb="4">
      <t>リン</t>
    </rPh>
    <rPh sb="6" eb="7">
      <t>シャ</t>
    </rPh>
    <phoneticPr fontId="3"/>
  </si>
  <si>
    <t>　　　ア　申請者の住所・氏名</t>
    <phoneticPr fontId="3"/>
  </si>
  <si>
    <t>（森林所有者）</t>
    <rPh sb="1" eb="3">
      <t>シンリン</t>
    </rPh>
    <rPh sb="3" eb="6">
      <t>ショユウシャ</t>
    </rPh>
    <phoneticPr fontId="3"/>
  </si>
  <si>
    <t>　　　イ　申請年月日</t>
    <phoneticPr fontId="3"/>
  </si>
  <si>
    <t>　　　ウ　申請面積　　　　　　　　　　　　　　　ha</t>
    <phoneticPr fontId="3"/>
  </si>
  <si>
    <t>施行地所在場所</t>
    <rPh sb="0" eb="2">
      <t>セコウ</t>
    </rPh>
    <rPh sb="2" eb="3">
      <t>チ</t>
    </rPh>
    <rPh sb="3" eb="5">
      <t>ショザイ</t>
    </rPh>
    <rPh sb="5" eb="7">
      <t>バショ</t>
    </rPh>
    <phoneticPr fontId="3"/>
  </si>
  <si>
    <t>市町村</t>
    <rPh sb="0" eb="2">
      <t>シチョウ</t>
    </rPh>
    <rPh sb="2" eb="3">
      <t>ソン</t>
    </rPh>
    <phoneticPr fontId="3"/>
  </si>
  <si>
    <t>大字・字</t>
    <rPh sb="0" eb="2">
      <t>オオアザ</t>
    </rPh>
    <rPh sb="3" eb="4">
      <t>アザ</t>
    </rPh>
    <phoneticPr fontId="3"/>
  </si>
  <si>
    <t>番</t>
    <rPh sb="0" eb="1">
      <t>バン</t>
    </rPh>
    <phoneticPr fontId="3"/>
  </si>
  <si>
    <t>　　(2)　調査</t>
    <phoneticPr fontId="3"/>
  </si>
  <si>
    <t>　　　ア　調査者</t>
    <phoneticPr fontId="3"/>
  </si>
  <si>
    <t>面　　　　　積</t>
    <rPh sb="0" eb="1">
      <t>メン</t>
    </rPh>
    <rPh sb="6" eb="7">
      <t>セキ</t>
    </rPh>
    <phoneticPr fontId="3"/>
  </si>
  <si>
    <t>ha</t>
    <phoneticPr fontId="3"/>
  </si>
  <si>
    <t>内訳</t>
    <rPh sb="0" eb="2">
      <t>ウチワケ</t>
    </rPh>
    <phoneticPr fontId="3"/>
  </si>
  <si>
    <t>樹種</t>
    <rPh sb="0" eb="2">
      <t>ジュシュ</t>
    </rPh>
    <phoneticPr fontId="3"/>
  </si>
  <si>
    <t>　　　イ　調査年月日</t>
    <phoneticPr fontId="3"/>
  </si>
  <si>
    <t>　　　ウ　調査面積　　　　　　　　　　　　  　　ha</t>
    <phoneticPr fontId="3"/>
  </si>
  <si>
    <t>　　(3)　補助金交付及び確定</t>
    <phoneticPr fontId="3"/>
  </si>
  <si>
    <t>（例）</t>
    <rPh sb="1" eb="2">
      <t>レイ</t>
    </rPh>
    <phoneticPr fontId="3"/>
  </si>
  <si>
    <t>　　　ア　交付決定通知年月日</t>
    <phoneticPr fontId="3"/>
  </si>
  <si>
    <t>　　　イ　交付年月日　</t>
    <phoneticPr fontId="3"/>
  </si>
  <si>
    <t>　　　ウ　補助金額　　　　　　　　　　　　　　　　円</t>
    <phoneticPr fontId="3"/>
  </si>
  <si>
    <t>面　　　積</t>
    <rPh sb="0" eb="1">
      <t>メン</t>
    </rPh>
    <rPh sb="4" eb="5">
      <t>セキ</t>
    </rPh>
    <phoneticPr fontId="3"/>
  </si>
  <si>
    <t>　　(4)　補助金受領</t>
    <phoneticPr fontId="3"/>
  </si>
  <si>
    <t>補助金額</t>
    <rPh sb="0" eb="2">
      <t>ホジョ</t>
    </rPh>
    <rPh sb="2" eb="4">
      <t>キンガク</t>
    </rPh>
    <phoneticPr fontId="3"/>
  </si>
  <si>
    <t>円</t>
    <rPh sb="0" eb="1">
      <t>エン</t>
    </rPh>
    <phoneticPr fontId="3"/>
  </si>
  <si>
    <t>　　　ア　受領年月日</t>
    <phoneticPr fontId="3"/>
  </si>
  <si>
    <t>　　　イ　補助金額　　　　　　　　　　　　　　　　円</t>
    <phoneticPr fontId="3"/>
  </si>
  <si>
    <t>　　(5)　補助金返還の理由</t>
    <rPh sb="6" eb="9">
      <t>ホジョキン</t>
    </rPh>
    <rPh sb="9" eb="11">
      <t>ヘンカン</t>
    </rPh>
    <rPh sb="12" eb="14">
      <t>リユウ</t>
    </rPh>
    <phoneticPr fontId="3"/>
  </si>
  <si>
    <t>　　(6)　返還年月日等</t>
    <rPh sb="6" eb="8">
      <t>ヘンカン</t>
    </rPh>
    <rPh sb="8" eb="11">
      <t>ネンガッピ</t>
    </rPh>
    <rPh sb="11" eb="12">
      <t>トウ</t>
    </rPh>
    <phoneticPr fontId="3"/>
  </si>
  <si>
    <t>　　　　　ア　返還年月日</t>
    <rPh sb="7" eb="9">
      <t>ヘンカン</t>
    </rPh>
    <rPh sb="9" eb="12">
      <t>ネンガッピ</t>
    </rPh>
    <phoneticPr fontId="3"/>
  </si>
  <si>
    <t>　　　　　イ　返還額</t>
    <rPh sb="7" eb="10">
      <t>ヘンカンガク</t>
    </rPh>
    <phoneticPr fontId="3"/>
  </si>
  <si>
    <t>国費</t>
    <rPh sb="0" eb="2">
      <t>コクヒ</t>
    </rPh>
    <phoneticPr fontId="3"/>
  </si>
  <si>
    <t>県費</t>
    <rPh sb="0" eb="2">
      <t>ケンピ</t>
    </rPh>
    <phoneticPr fontId="3"/>
  </si>
  <si>
    <t>２　補助金返還の内容</t>
    <phoneticPr fontId="3"/>
  </si>
  <si>
    <t>　　(1)　補助金返還予定地調査図　（別添参照）</t>
    <rPh sb="19" eb="21">
      <t>ベッテン</t>
    </rPh>
    <rPh sb="21" eb="23">
      <t>サンショウ</t>
    </rPh>
    <phoneticPr fontId="3"/>
  </si>
  <si>
    <t>　　(2)　樹種別補助金相当返還金額　　　　　　　　　円</t>
    <phoneticPr fontId="3"/>
  </si>
  <si>
    <t>　　(3)　転用に伴う許認可等の関係</t>
    <phoneticPr fontId="3"/>
  </si>
  <si>
    <t>３　添付書類</t>
    <phoneticPr fontId="3"/>
  </si>
  <si>
    <t>　　次に揚げる補助金交付申請から完了までの書類を添付資料とする。</t>
    <phoneticPr fontId="3"/>
  </si>
  <si>
    <t>　　(1)　補助金交付申請書（委任状、施業図）写</t>
    <phoneticPr fontId="3"/>
  </si>
  <si>
    <t>　　(2)　調査調書写</t>
    <phoneticPr fontId="3"/>
  </si>
  <si>
    <t>　　(3)　補助金調書写</t>
    <phoneticPr fontId="3"/>
  </si>
  <si>
    <t>　　(4)　補助金査定調書（台帳）写</t>
    <phoneticPr fontId="3"/>
  </si>
  <si>
    <t>　　(5)　補助金確定通知書写</t>
    <phoneticPr fontId="3"/>
  </si>
  <si>
    <t>　　(6)　補助金受領書写</t>
    <phoneticPr fontId="3"/>
  </si>
  <si>
    <t>調査年月日</t>
    <rPh sb="0" eb="2">
      <t>チョウサ</t>
    </rPh>
    <rPh sb="2" eb="5">
      <t>ネンガッピ</t>
    </rPh>
    <phoneticPr fontId="3"/>
  </si>
  <si>
    <t>調査者</t>
    <rPh sb="0" eb="2">
      <t>チョウサ</t>
    </rPh>
    <rPh sb="2" eb="3">
      <t>シャ</t>
    </rPh>
    <phoneticPr fontId="3"/>
  </si>
  <si>
    <t>地域振興局</t>
    <rPh sb="0" eb="2">
      <t>チイキ</t>
    </rPh>
    <rPh sb="2" eb="4">
      <t>シンコウ</t>
    </rPh>
    <rPh sb="4" eb="5">
      <t>キョク</t>
    </rPh>
    <phoneticPr fontId="3"/>
  </si>
  <si>
    <t>　　職氏名</t>
    <rPh sb="2" eb="3">
      <t>ショク</t>
    </rPh>
    <rPh sb="3" eb="5">
      <t>シメイ</t>
    </rPh>
    <phoneticPr fontId="3"/>
  </si>
  <si>
    <t>（注）補助金受領に係る転用等予定地の全てについて例示のとおり、造林者名、地番、面積、</t>
    <phoneticPr fontId="3"/>
  </si>
  <si>
    <t>　　　補助金額を記載するものとする。</t>
    <phoneticPr fontId="3"/>
  </si>
  <si>
    <t>８　仕入れに係る消費税及び地方消費税が明らかとならない理由</t>
    <rPh sb="2" eb="4">
      <t>シイ</t>
    </rPh>
    <rPh sb="6" eb="7">
      <t>カカ</t>
    </rPh>
    <rPh sb="8" eb="10">
      <t>ショウヒ</t>
    </rPh>
    <rPh sb="10" eb="11">
      <t>ゼイ</t>
    </rPh>
    <rPh sb="11" eb="12">
      <t>オヨ</t>
    </rPh>
    <rPh sb="13" eb="15">
      <t>チホウ</t>
    </rPh>
    <rPh sb="15" eb="17">
      <t>ショウヒ</t>
    </rPh>
    <rPh sb="17" eb="18">
      <t>ゼイ</t>
    </rPh>
    <rPh sb="19" eb="20">
      <t>アキ</t>
    </rPh>
    <rPh sb="27" eb="29">
      <t>リユウ</t>
    </rPh>
    <phoneticPr fontId="3"/>
  </si>
  <si>
    <t>地域振興局長　様</t>
    <rPh sb="0" eb="2">
      <t>チイキ</t>
    </rPh>
    <rPh sb="2" eb="4">
      <t>シンコウ</t>
    </rPh>
    <rPh sb="4" eb="5">
      <t>キョク</t>
    </rPh>
    <rPh sb="5" eb="6">
      <t>チョウ</t>
    </rPh>
    <rPh sb="7" eb="8">
      <t>サマ</t>
    </rPh>
    <phoneticPr fontId="3"/>
  </si>
  <si>
    <t>　　　　　　　　　　地域振興局長　様</t>
    <rPh sb="10" eb="12">
      <t>チイキ</t>
    </rPh>
    <rPh sb="12" eb="14">
      <t>シンコウ</t>
    </rPh>
    <rPh sb="14" eb="15">
      <t>キョク</t>
    </rPh>
    <rPh sb="15" eb="16">
      <t>チョウ</t>
    </rPh>
    <phoneticPr fontId="3"/>
  </si>
  <si>
    <t>（協定締結箇所及び重点実施地域）</t>
  </si>
  <si>
    <t>地域振興局長　　様</t>
    <rPh sb="0" eb="2">
      <t>チイキ</t>
    </rPh>
    <rPh sb="2" eb="4">
      <t>シンコウ</t>
    </rPh>
    <rPh sb="4" eb="5">
      <t>キョク</t>
    </rPh>
    <rPh sb="5" eb="6">
      <t>チョウ</t>
    </rPh>
    <phoneticPr fontId="3"/>
  </si>
  <si>
    <t>１．本文中の（　）内は、この要領第10の２に該当する場合には（　）をはずして記載すること。</t>
    <phoneticPr fontId="3"/>
  </si>
  <si>
    <t>地域振興局長　様</t>
    <rPh sb="0" eb="2">
      <t>チイキ</t>
    </rPh>
    <rPh sb="2" eb="4">
      <t>シンコウ</t>
    </rPh>
    <rPh sb="4" eb="5">
      <t>キョク</t>
    </rPh>
    <rPh sb="5" eb="6">
      <t>チョウ</t>
    </rPh>
    <phoneticPr fontId="3"/>
  </si>
  <si>
    <t>地域振興局長　　様</t>
    <rPh sb="0" eb="2">
      <t>チイキ</t>
    </rPh>
    <rPh sb="2" eb="4">
      <t>シンコウ</t>
    </rPh>
    <rPh sb="4" eb="5">
      <t>キョク</t>
    </rPh>
    <rPh sb="5" eb="6">
      <t>チョウ</t>
    </rPh>
    <rPh sb="8" eb="9">
      <t>サマ</t>
    </rPh>
    <phoneticPr fontId="3"/>
  </si>
  <si>
    <t>　　　　　　年　　月　　日付　　第　　号で交付確定のありました信州の森林づくり事業補助金について、下記のとおり消費税仕入控除額が生じました（生じませんでした）ので報告します。</t>
    <rPh sb="70" eb="71">
      <t>ショウ</t>
    </rPh>
    <phoneticPr fontId="3"/>
  </si>
  <si>
    <t>４　補助対象経費</t>
    <rPh sb="2" eb="4">
      <t>ホジョ</t>
    </rPh>
    <rPh sb="4" eb="6">
      <t>タイショウ</t>
    </rPh>
    <rPh sb="6" eb="8">
      <t>ケイヒ</t>
    </rPh>
    <phoneticPr fontId="3"/>
  </si>
  <si>
    <t>注）消費税仕入控除が生じた場合は該当する交付明細書及び交付確定通知の写しを添付すること。</t>
    <rPh sb="2" eb="4">
      <t>ショウヒ</t>
    </rPh>
    <rPh sb="4" eb="5">
      <t>ゼイ</t>
    </rPh>
    <rPh sb="5" eb="7">
      <t>シイ</t>
    </rPh>
    <rPh sb="7" eb="9">
      <t>コウジョ</t>
    </rPh>
    <rPh sb="10" eb="11">
      <t>ショウ</t>
    </rPh>
    <rPh sb="13" eb="15">
      <t>バアイ</t>
    </rPh>
    <rPh sb="16" eb="18">
      <t>ガイトウ</t>
    </rPh>
    <rPh sb="20" eb="22">
      <t>コウフ</t>
    </rPh>
    <rPh sb="22" eb="25">
      <t>メイサイショ</t>
    </rPh>
    <phoneticPr fontId="3"/>
  </si>
  <si>
    <t>　　　年　　月　　日付長野県　　　指令　　地林第　　号で請求のあった　　年度信州の森林づくり事業補助金返還請求に係る加算金（延滞金）を下記の理由により免除してください。</t>
    <phoneticPr fontId="3"/>
  </si>
  <si>
    <t>市町村名</t>
    <rPh sb="0" eb="3">
      <t>シチョウソン</t>
    </rPh>
    <rPh sb="3" eb="4">
      <t>メイ</t>
    </rPh>
    <phoneticPr fontId="18"/>
  </si>
  <si>
    <t>路線名</t>
    <rPh sb="0" eb="2">
      <t>ロセン</t>
    </rPh>
    <rPh sb="2" eb="3">
      <t>メイ</t>
    </rPh>
    <phoneticPr fontId="18"/>
  </si>
  <si>
    <t>所在地</t>
    <rPh sb="0" eb="3">
      <t>ショザイチ</t>
    </rPh>
    <phoneticPr fontId="18"/>
  </si>
  <si>
    <t>郡
市</t>
    <rPh sb="0" eb="1">
      <t>グン</t>
    </rPh>
    <rPh sb="2" eb="3">
      <t>シ</t>
    </rPh>
    <phoneticPr fontId="18"/>
  </si>
  <si>
    <t>町
村</t>
    <rPh sb="0" eb="1">
      <t>マチ</t>
    </rPh>
    <rPh sb="2" eb="3">
      <t>ムラ</t>
    </rPh>
    <phoneticPr fontId="18"/>
  </si>
  <si>
    <t>大字</t>
    <rPh sb="0" eb="2">
      <t>オオアザ</t>
    </rPh>
    <phoneticPr fontId="18"/>
  </si>
  <si>
    <t>管理者</t>
    <rPh sb="0" eb="3">
      <t>カンリシャ</t>
    </rPh>
    <phoneticPr fontId="18"/>
  </si>
  <si>
    <t>年度</t>
    <rPh sb="0" eb="2">
      <t>ネンド</t>
    </rPh>
    <phoneticPr fontId="18"/>
  </si>
  <si>
    <t>開設延長</t>
    <rPh sb="0" eb="2">
      <t>カイセツ</t>
    </rPh>
    <rPh sb="2" eb="4">
      <t>エンチョウ</t>
    </rPh>
    <phoneticPr fontId="18"/>
  </si>
  <si>
    <t>幅員</t>
    <rPh sb="0" eb="2">
      <t>フクイン</t>
    </rPh>
    <phoneticPr fontId="18"/>
  </si>
  <si>
    <t>事業費</t>
    <rPh sb="0" eb="3">
      <t>ジギョウヒ</t>
    </rPh>
    <phoneticPr fontId="18"/>
  </si>
  <si>
    <t>査定係数</t>
    <rPh sb="0" eb="2">
      <t>サテイ</t>
    </rPh>
    <rPh sb="2" eb="4">
      <t>ケイスウ</t>
    </rPh>
    <phoneticPr fontId="18"/>
  </si>
  <si>
    <t>補助金</t>
    <rPh sb="0" eb="3">
      <t>ホジョキン</t>
    </rPh>
    <phoneticPr fontId="18"/>
  </si>
  <si>
    <t>接続道路の状況</t>
    <rPh sb="0" eb="2">
      <t>セツゾク</t>
    </rPh>
    <rPh sb="2" eb="4">
      <t>ドウロ</t>
    </rPh>
    <rPh sb="5" eb="7">
      <t>ジョウキョウ</t>
    </rPh>
    <phoneticPr fontId="18"/>
  </si>
  <si>
    <t>集約化団地名</t>
    <rPh sb="0" eb="2">
      <t>シュウヤク</t>
    </rPh>
    <rPh sb="2" eb="3">
      <t>カ</t>
    </rPh>
    <rPh sb="3" eb="5">
      <t>ダンチ</t>
    </rPh>
    <rPh sb="5" eb="6">
      <t>メイ</t>
    </rPh>
    <phoneticPr fontId="18"/>
  </si>
  <si>
    <t>施行主体</t>
    <rPh sb="0" eb="2">
      <t>セコウ</t>
    </rPh>
    <rPh sb="2" eb="4">
      <t>シュタイ</t>
    </rPh>
    <phoneticPr fontId="18"/>
  </si>
  <si>
    <t>ｍ</t>
    <phoneticPr fontId="18"/>
  </si>
  <si>
    <t>区分</t>
    <rPh sb="0" eb="2">
      <t>クブン</t>
    </rPh>
    <phoneticPr fontId="18"/>
  </si>
  <si>
    <t>幅員ｍ</t>
    <rPh sb="0" eb="2">
      <t>フクイン</t>
    </rPh>
    <phoneticPr fontId="18"/>
  </si>
  <si>
    <t>管理者名</t>
    <rPh sb="0" eb="3">
      <t>カンリシャ</t>
    </rPh>
    <rPh sb="3" eb="4">
      <t>メイ</t>
    </rPh>
    <phoneticPr fontId="18"/>
  </si>
  <si>
    <t>１　路線別に別葉とすること。</t>
    <rPh sb="2" eb="4">
      <t>ロセン</t>
    </rPh>
    <rPh sb="4" eb="5">
      <t>ベツ</t>
    </rPh>
    <rPh sb="6" eb="7">
      <t>ベツ</t>
    </rPh>
    <rPh sb="7" eb="8">
      <t>ハ</t>
    </rPh>
    <phoneticPr fontId="18"/>
  </si>
  <si>
    <t>信州の森林づくり事業 森林作業道台帳附属図</t>
    <rPh sb="0" eb="1">
      <t>シン</t>
    </rPh>
    <rPh sb="1" eb="2">
      <t>シュウ</t>
    </rPh>
    <rPh sb="3" eb="4">
      <t>モリ</t>
    </rPh>
    <rPh sb="4" eb="5">
      <t>ハヤシ</t>
    </rPh>
    <rPh sb="8" eb="9">
      <t>コト</t>
    </rPh>
    <rPh sb="9" eb="10">
      <t>ギョウ</t>
    </rPh>
    <rPh sb="11" eb="13">
      <t>シンリン</t>
    </rPh>
    <rPh sb="13" eb="15">
      <t>サギョウ</t>
    </rPh>
    <rPh sb="15" eb="16">
      <t>ドウ</t>
    </rPh>
    <rPh sb="16" eb="17">
      <t>ダイ</t>
    </rPh>
    <rPh sb="17" eb="18">
      <t>トバリ</t>
    </rPh>
    <rPh sb="18" eb="19">
      <t>フ</t>
    </rPh>
    <rPh sb="19" eb="20">
      <t>ゾク</t>
    </rPh>
    <rPh sb="20" eb="21">
      <t>ズ</t>
    </rPh>
    <phoneticPr fontId="18"/>
  </si>
  <si>
    <t>保育間伐</t>
    <rPh sb="0" eb="2">
      <t>ホイク</t>
    </rPh>
    <rPh sb="2" eb="4">
      <t>カンバツ</t>
    </rPh>
    <phoneticPr fontId="3"/>
  </si>
  <si>
    <t>森林保全再生整備</t>
    <rPh sb="0" eb="2">
      <t>シンリン</t>
    </rPh>
    <rPh sb="2" eb="4">
      <t>ホゼン</t>
    </rPh>
    <rPh sb="4" eb="6">
      <t>サイセイ</t>
    </rPh>
    <rPh sb="6" eb="8">
      <t>セイビ</t>
    </rPh>
    <phoneticPr fontId="3"/>
  </si>
  <si>
    <t>忌避剤、剥皮防止対策等</t>
    <rPh sb="0" eb="2">
      <t>キヒ</t>
    </rPh>
    <rPh sb="2" eb="3">
      <t>ザイ</t>
    </rPh>
    <rPh sb="4" eb="5">
      <t>ハク</t>
    </rPh>
    <rPh sb="5" eb="6">
      <t>ヒ</t>
    </rPh>
    <rPh sb="6" eb="8">
      <t>ボウシ</t>
    </rPh>
    <rPh sb="8" eb="10">
      <t>タイサク</t>
    </rPh>
    <rPh sb="10" eb="11">
      <t>トウ</t>
    </rPh>
    <phoneticPr fontId="3"/>
  </si>
  <si>
    <t>侵入防止柵</t>
    <rPh sb="0" eb="2">
      <t>シンニュウ</t>
    </rPh>
    <rPh sb="2" eb="4">
      <t>ボウシ</t>
    </rPh>
    <rPh sb="4" eb="5">
      <t>サク</t>
    </rPh>
    <phoneticPr fontId="3"/>
  </si>
  <si>
    <t>森林保全再生計</t>
    <rPh sb="0" eb="2">
      <t>シンリン</t>
    </rPh>
    <rPh sb="2" eb="4">
      <t>ホゼン</t>
    </rPh>
    <rPh sb="4" eb="6">
      <t>サイセイ</t>
    </rPh>
    <rPh sb="6" eb="7">
      <t>ケイ</t>
    </rPh>
    <phoneticPr fontId="3"/>
  </si>
  <si>
    <t>面積（ha）</t>
    <rPh sb="0" eb="2">
      <t>メンセキ</t>
    </rPh>
    <phoneticPr fontId="22"/>
  </si>
  <si>
    <t>補助金（円）</t>
    <rPh sb="0" eb="3">
      <t>ホジョキン</t>
    </rPh>
    <rPh sb="4" eb="5">
      <t>エン</t>
    </rPh>
    <phoneticPr fontId="22"/>
  </si>
  <si>
    <t>延長（m）</t>
    <rPh sb="0" eb="2">
      <t>エンチョウ</t>
    </rPh>
    <phoneticPr fontId="22"/>
  </si>
  <si>
    <t>鳥獣害防止施設等整備計</t>
    <rPh sb="0" eb="2">
      <t>チョウジュウ</t>
    </rPh>
    <rPh sb="2" eb="3">
      <t>ガイ</t>
    </rPh>
    <rPh sb="3" eb="5">
      <t>ボウシ</t>
    </rPh>
    <rPh sb="5" eb="7">
      <t>シセツ</t>
    </rPh>
    <rPh sb="7" eb="8">
      <t>トウ</t>
    </rPh>
    <rPh sb="8" eb="10">
      <t>セイビ</t>
    </rPh>
    <rPh sb="10" eb="11">
      <t>ケイ</t>
    </rPh>
    <phoneticPr fontId="3"/>
  </si>
  <si>
    <t>林内作業場整備</t>
    <rPh sb="5" eb="7">
      <t>セイビ</t>
    </rPh>
    <phoneticPr fontId="3"/>
  </si>
  <si>
    <t>林内かん水施設整備</t>
    <rPh sb="0" eb="1">
      <t>リン</t>
    </rPh>
    <rPh sb="1" eb="2">
      <t>ナイ</t>
    </rPh>
    <rPh sb="4" eb="5">
      <t>スイ</t>
    </rPh>
    <rPh sb="5" eb="7">
      <t>シセツ</t>
    </rPh>
    <rPh sb="7" eb="9">
      <t>セイビ</t>
    </rPh>
    <phoneticPr fontId="5"/>
  </si>
  <si>
    <t>開設</t>
    <rPh sb="0" eb="2">
      <t>カイセツ</t>
    </rPh>
    <phoneticPr fontId="3"/>
  </si>
  <si>
    <t>改良</t>
    <rPh sb="0" eb="2">
      <t>カイリョウ</t>
    </rPh>
    <phoneticPr fontId="3"/>
  </si>
  <si>
    <t>森林作業道計</t>
    <rPh sb="0" eb="2">
      <t>シンリン</t>
    </rPh>
    <rPh sb="2" eb="4">
      <t>サギョウ</t>
    </rPh>
    <rPh sb="4" eb="5">
      <t>ドウ</t>
    </rPh>
    <rPh sb="5" eb="6">
      <t>ケイ</t>
    </rPh>
    <phoneticPr fontId="3"/>
  </si>
  <si>
    <t>付帯事業</t>
    <rPh sb="0" eb="2">
      <t>フタイ</t>
    </rPh>
    <rPh sb="2" eb="4">
      <t>ジギョウ</t>
    </rPh>
    <phoneticPr fontId="3"/>
  </si>
  <si>
    <t>その他</t>
    <rPh sb="2" eb="3">
      <t>タ</t>
    </rPh>
    <phoneticPr fontId="3"/>
  </si>
  <si>
    <t>うち間伐等</t>
    <rPh sb="2" eb="4">
      <t>カンバツ</t>
    </rPh>
    <rPh sb="4" eb="5">
      <t>トウ</t>
    </rPh>
    <phoneticPr fontId="3"/>
  </si>
  <si>
    <t>森林作業道</t>
    <rPh sb="0" eb="2">
      <t>シンリン</t>
    </rPh>
    <rPh sb="2" eb="4">
      <t>サギョウ</t>
    </rPh>
    <rPh sb="4" eb="5">
      <t>ドウ</t>
    </rPh>
    <phoneticPr fontId="5"/>
  </si>
  <si>
    <t>事業区分</t>
    <rPh sb="0" eb="2">
      <t>ジギョウ</t>
    </rPh>
    <rPh sb="2" eb="4">
      <t>クブン</t>
    </rPh>
    <phoneticPr fontId="5"/>
  </si>
  <si>
    <t>補　助　金</t>
    <rPh sb="0" eb="1">
      <t>タスク</t>
    </rPh>
    <rPh sb="2" eb="3">
      <t>スケ</t>
    </rPh>
    <rPh sb="4" eb="5">
      <t>キン</t>
    </rPh>
    <phoneticPr fontId="5"/>
  </si>
  <si>
    <t>森林環境保全直接支援事業</t>
    <rPh sb="0" eb="2">
      <t>シンリン</t>
    </rPh>
    <rPh sb="2" eb="4">
      <t>カンキョウ</t>
    </rPh>
    <rPh sb="4" eb="6">
      <t>ホゼン</t>
    </rPh>
    <rPh sb="6" eb="7">
      <t>チョク</t>
    </rPh>
    <rPh sb="7" eb="8">
      <t>セツ</t>
    </rPh>
    <rPh sb="8" eb="10">
      <t>シエン</t>
    </rPh>
    <rPh sb="10" eb="12">
      <t>ジギョウ</t>
    </rPh>
    <phoneticPr fontId="3"/>
  </si>
  <si>
    <t>県単独森林整備</t>
    <rPh sb="0" eb="1">
      <t>ケン</t>
    </rPh>
    <rPh sb="1" eb="3">
      <t>タンドク</t>
    </rPh>
    <rPh sb="3" eb="5">
      <t>シンリン</t>
    </rPh>
    <rPh sb="5" eb="7">
      <t>セイビ</t>
    </rPh>
    <phoneticPr fontId="3"/>
  </si>
  <si>
    <t>地域振興局</t>
    <rPh sb="0" eb="2">
      <t>チイキ</t>
    </rPh>
    <rPh sb="2" eb="4">
      <t>シンコウ</t>
    </rPh>
    <rPh sb="4" eb="5">
      <t>キョク</t>
    </rPh>
    <phoneticPr fontId="3"/>
  </si>
  <si>
    <t>法令制限等</t>
    <rPh sb="0" eb="2">
      <t>ホウレイ</t>
    </rPh>
    <rPh sb="2" eb="4">
      <t>セイゲン</t>
    </rPh>
    <rPh sb="4" eb="5">
      <t>トウ</t>
    </rPh>
    <phoneticPr fontId="3"/>
  </si>
  <si>
    <t>有無</t>
    <rPh sb="0" eb="2">
      <t>ウム</t>
    </rPh>
    <phoneticPr fontId="3"/>
  </si>
  <si>
    <t>手続</t>
    <rPh sb="0" eb="2">
      <t>テツヅ</t>
    </rPh>
    <phoneticPr fontId="3"/>
  </si>
  <si>
    <t>保安林</t>
    <rPh sb="0" eb="3">
      <t>ホアンリン</t>
    </rPh>
    <phoneticPr fontId="3"/>
  </si>
  <si>
    <t>その他（砂防、文化財等）</t>
    <rPh sb="2" eb="3">
      <t>タ</t>
    </rPh>
    <rPh sb="4" eb="6">
      <t>サボウ</t>
    </rPh>
    <rPh sb="7" eb="10">
      <t>ブンカザイ</t>
    </rPh>
    <rPh sb="10" eb="11">
      <t>トウ</t>
    </rPh>
    <phoneticPr fontId="3"/>
  </si>
  <si>
    <t>協定締結状況</t>
    <rPh sb="0" eb="2">
      <t>キョウテイ</t>
    </rPh>
    <rPh sb="2" eb="4">
      <t>テイケツ</t>
    </rPh>
    <rPh sb="4" eb="6">
      <t>ジョウキョウ</t>
    </rPh>
    <phoneticPr fontId="3"/>
  </si>
  <si>
    <t>協定締結日</t>
    <rPh sb="0" eb="2">
      <t>キョウテイ</t>
    </rPh>
    <rPh sb="2" eb="4">
      <t>テイケツ</t>
    </rPh>
    <rPh sb="4" eb="5">
      <t>ビ</t>
    </rPh>
    <phoneticPr fontId="3"/>
  </si>
  <si>
    <t>市町村毎に別葉とすること。</t>
    <rPh sb="0" eb="2">
      <t>シチョウ</t>
    </rPh>
    <rPh sb="2" eb="3">
      <t>ソン</t>
    </rPh>
    <rPh sb="3" eb="4">
      <t>ゴト</t>
    </rPh>
    <rPh sb="5" eb="6">
      <t>ベツ</t>
    </rPh>
    <rPh sb="6" eb="7">
      <t>ハ</t>
    </rPh>
    <phoneticPr fontId="3"/>
  </si>
  <si>
    <t>実施区域や森林作業道等の路網（既設を含む）を明示した図面を必ず添付すること。</t>
    <rPh sb="0" eb="2">
      <t>ジッシ</t>
    </rPh>
    <rPh sb="2" eb="4">
      <t>クイキ</t>
    </rPh>
    <rPh sb="5" eb="7">
      <t>シンリン</t>
    </rPh>
    <rPh sb="7" eb="9">
      <t>サギョウ</t>
    </rPh>
    <rPh sb="9" eb="10">
      <t>ドウ</t>
    </rPh>
    <rPh sb="10" eb="11">
      <t>トウ</t>
    </rPh>
    <rPh sb="12" eb="13">
      <t>ロ</t>
    </rPh>
    <rPh sb="13" eb="14">
      <t>モウ</t>
    </rPh>
    <rPh sb="15" eb="17">
      <t>キセツ</t>
    </rPh>
    <rPh sb="18" eb="19">
      <t>フク</t>
    </rPh>
    <rPh sb="22" eb="24">
      <t>メイジ</t>
    </rPh>
    <rPh sb="26" eb="28">
      <t>ズメン</t>
    </rPh>
    <rPh sb="29" eb="30">
      <t>カナラ</t>
    </rPh>
    <rPh sb="31" eb="33">
      <t>テンプ</t>
    </rPh>
    <phoneticPr fontId="3"/>
  </si>
  <si>
    <t>有</t>
    <rPh sb="0" eb="1">
      <t>アリ</t>
    </rPh>
    <phoneticPr fontId="3"/>
  </si>
  <si>
    <t>無</t>
    <rPh sb="0" eb="1">
      <t>ナ</t>
    </rPh>
    <phoneticPr fontId="3"/>
  </si>
  <si>
    <t>計画補助</t>
    <rPh sb="0" eb="2">
      <t>ケイカク</t>
    </rPh>
    <rPh sb="2" eb="4">
      <t>ホジョ</t>
    </rPh>
    <phoneticPr fontId="3"/>
  </si>
  <si>
    <t>（注）別紙として信州の森林づくり事業実施計画書（変更後を上段朱書）及び変更理由書を添付すること。</t>
    <phoneticPr fontId="3"/>
  </si>
  <si>
    <t>　　　年　　月　　日付　　第　　号で提出しました、信州の森林づくり事業実施計画書について、別紙のとおり変更したいので協議します。</t>
    <rPh sb="35" eb="37">
      <t>ジッシ</t>
    </rPh>
    <rPh sb="37" eb="39">
      <t>ケイカク</t>
    </rPh>
    <rPh sb="39" eb="40">
      <t>ショ</t>
    </rPh>
    <phoneticPr fontId="3"/>
  </si>
  <si>
    <t>（注）別紙として信州の森林づくり事業実施計画書（変更後を上段朱書）及び変更理由書を添付すること。</t>
    <rPh sb="18" eb="20">
      <t>ジッシ</t>
    </rPh>
    <rPh sb="20" eb="22">
      <t>ケイカク</t>
    </rPh>
    <rPh sb="22" eb="23">
      <t>ショ</t>
    </rPh>
    <phoneticPr fontId="3"/>
  </si>
  <si>
    <t>　　　年　　月　　日付　　第　　号で提出しました、信州の森林づくり事業の事業実施計画書について、別紙のとおり変更したので報告します。</t>
    <rPh sb="38" eb="40">
      <t>ジッシ</t>
    </rPh>
    <rPh sb="40" eb="42">
      <t>ケイカク</t>
    </rPh>
    <rPh sb="42" eb="43">
      <t>ショ</t>
    </rPh>
    <phoneticPr fontId="3"/>
  </si>
  <si>
    <t>（要領様式第４号）（第８の２の(2)関係）</t>
    <rPh sb="1" eb="3">
      <t>ヨウリョウ</t>
    </rPh>
    <rPh sb="3" eb="5">
      <t>ヨウシキ</t>
    </rPh>
    <phoneticPr fontId="3"/>
  </si>
  <si>
    <t>２．氏名は自署とし、押印は委任者本人が申請内容が正しく記載されていることを確認した上で行うこと。</t>
    <phoneticPr fontId="3"/>
  </si>
  <si>
    <t>（要領様式第６号）　（第8の3の(3)関係）</t>
    <phoneticPr fontId="3"/>
  </si>
  <si>
    <t>保全松林緊急保護整備事業</t>
    <rPh sb="0" eb="2">
      <t>ホゼン</t>
    </rPh>
    <rPh sb="2" eb="3">
      <t>マツ</t>
    </rPh>
    <rPh sb="3" eb="4">
      <t>リン</t>
    </rPh>
    <rPh sb="4" eb="6">
      <t>キンキュウ</t>
    </rPh>
    <rPh sb="6" eb="8">
      <t>ホゴ</t>
    </rPh>
    <rPh sb="8" eb="10">
      <t>セイビ</t>
    </rPh>
    <rPh sb="10" eb="12">
      <t>ジギョウ</t>
    </rPh>
    <phoneticPr fontId="18"/>
  </si>
  <si>
    <t>造林者名</t>
    <rPh sb="0" eb="2">
      <t>ゾウリン</t>
    </rPh>
    <rPh sb="2" eb="3">
      <t>シャ</t>
    </rPh>
    <rPh sb="3" eb="4">
      <t>メイ</t>
    </rPh>
    <phoneticPr fontId="3"/>
  </si>
  <si>
    <t>地　　　番</t>
    <rPh sb="0" eb="1">
      <t>チ</t>
    </rPh>
    <rPh sb="4" eb="5">
      <t>バン</t>
    </rPh>
    <phoneticPr fontId="3"/>
  </si>
  <si>
    <t>整理番号</t>
    <rPh sb="0" eb="2">
      <t>セイリ</t>
    </rPh>
    <rPh sb="2" eb="4">
      <t>バンゴウ</t>
    </rPh>
    <phoneticPr fontId="3"/>
  </si>
  <si>
    <t>国予算区分</t>
    <rPh sb="0" eb="1">
      <t>クニ</t>
    </rPh>
    <rPh sb="1" eb="3">
      <t>ヨサン</t>
    </rPh>
    <rPh sb="3" eb="5">
      <t>クブン</t>
    </rPh>
    <phoneticPr fontId="3"/>
  </si>
  <si>
    <t>申請年月日</t>
    <rPh sb="0" eb="2">
      <t>シンセイ</t>
    </rPh>
    <rPh sb="2" eb="3">
      <t>ネン</t>
    </rPh>
    <rPh sb="3" eb="4">
      <t>ガツ</t>
    </rPh>
    <rPh sb="4" eb="5">
      <t>ヒ</t>
    </rPh>
    <phoneticPr fontId="3"/>
  </si>
  <si>
    <t>事業内容</t>
    <rPh sb="0" eb="2">
      <t>ジギョウ</t>
    </rPh>
    <rPh sb="2" eb="4">
      <t>ナイヨウ</t>
    </rPh>
    <phoneticPr fontId="3"/>
  </si>
  <si>
    <t>面積</t>
    <rPh sb="0" eb="2">
      <t>メンセキ</t>
    </rPh>
    <phoneticPr fontId="3"/>
  </si>
  <si>
    <t>標準単価</t>
    <rPh sb="0" eb="2">
      <t>ヒョウジュン</t>
    </rPh>
    <rPh sb="2" eb="3">
      <t>タン</t>
    </rPh>
    <rPh sb="3" eb="4">
      <t>カ</t>
    </rPh>
    <phoneticPr fontId="3"/>
  </si>
  <si>
    <t>査定係数</t>
    <rPh sb="0" eb="2">
      <t>サテイ</t>
    </rPh>
    <rPh sb="2" eb="4">
      <t>ケイスウ</t>
    </rPh>
    <phoneticPr fontId="3"/>
  </si>
  <si>
    <t>間接費率</t>
    <rPh sb="0" eb="2">
      <t>カンセツ</t>
    </rPh>
    <rPh sb="2" eb="3">
      <t>ヒ</t>
    </rPh>
    <rPh sb="3" eb="4">
      <t>リツ</t>
    </rPh>
    <phoneticPr fontId="3"/>
  </si>
  <si>
    <t>査定経費</t>
    <rPh sb="0" eb="2">
      <t>サテイ</t>
    </rPh>
    <rPh sb="2" eb="4">
      <t>ケイヒ</t>
    </rPh>
    <phoneticPr fontId="3"/>
  </si>
  <si>
    <t>補助率</t>
    <rPh sb="0" eb="3">
      <t>ホジョリツ</t>
    </rPh>
    <phoneticPr fontId="3"/>
  </si>
  <si>
    <t>内国費</t>
    <rPh sb="0" eb="1">
      <t>ウチ</t>
    </rPh>
    <rPh sb="1" eb="3">
      <t>コクヒ</t>
    </rPh>
    <phoneticPr fontId="3"/>
  </si>
  <si>
    <t>内県費</t>
    <rPh sb="0" eb="1">
      <t>ウチ</t>
    </rPh>
    <rPh sb="1" eb="2">
      <t>ケン</t>
    </rPh>
    <rPh sb="2" eb="3">
      <t>ヒ</t>
    </rPh>
    <phoneticPr fontId="3"/>
  </si>
  <si>
    <t>補　助　金　返　還　額　計　算　書</t>
    <rPh sb="0" eb="1">
      <t>タスク</t>
    </rPh>
    <rPh sb="2" eb="3">
      <t>スケ</t>
    </rPh>
    <rPh sb="4" eb="5">
      <t>キン</t>
    </rPh>
    <rPh sb="6" eb="7">
      <t>ヘン</t>
    </rPh>
    <rPh sb="8" eb="9">
      <t>カン</t>
    </rPh>
    <rPh sb="10" eb="11">
      <t>ガク</t>
    </rPh>
    <rPh sb="12" eb="13">
      <t>ケイ</t>
    </rPh>
    <rPh sb="14" eb="15">
      <t>サン</t>
    </rPh>
    <rPh sb="16" eb="17">
      <t>ショ</t>
    </rPh>
    <phoneticPr fontId="3"/>
  </si>
  <si>
    <t>交付決定済補助金額</t>
    <rPh sb="0" eb="2">
      <t>コウフ</t>
    </rPh>
    <rPh sb="2" eb="4">
      <t>ケッテイ</t>
    </rPh>
    <rPh sb="4" eb="5">
      <t>ス</t>
    </rPh>
    <rPh sb="5" eb="7">
      <t>ホジョ</t>
    </rPh>
    <rPh sb="7" eb="9">
      <t>キンガク</t>
    </rPh>
    <rPh sb="8" eb="9">
      <t>ガク</t>
    </rPh>
    <phoneticPr fontId="3"/>
  </si>
  <si>
    <t>残面積</t>
    <rPh sb="0" eb="1">
      <t>ザン</t>
    </rPh>
    <rPh sb="1" eb="3">
      <t>メンセキ</t>
    </rPh>
    <phoneticPr fontId="3"/>
  </si>
  <si>
    <t>残地分</t>
    <rPh sb="0" eb="1">
      <t>ザン</t>
    </rPh>
    <rPh sb="1" eb="2">
      <t>チ</t>
    </rPh>
    <rPh sb="2" eb="3">
      <t>ブン</t>
    </rPh>
    <phoneticPr fontId="3"/>
  </si>
  <si>
    <t>返還対象補助金</t>
    <rPh sb="0" eb="2">
      <t>ヘンカン</t>
    </rPh>
    <rPh sb="2" eb="4">
      <t>タイショウ</t>
    </rPh>
    <rPh sb="4" eb="7">
      <t>ホジョキン</t>
    </rPh>
    <phoneticPr fontId="3"/>
  </si>
  <si>
    <t>転用対象面積</t>
    <rPh sb="0" eb="2">
      <t>テンヨウ</t>
    </rPh>
    <rPh sb="2" eb="4">
      <t>タイショウ</t>
    </rPh>
    <rPh sb="4" eb="6">
      <t>メンセキ</t>
    </rPh>
    <phoneticPr fontId="3"/>
  </si>
  <si>
    <t>備考</t>
    <rPh sb="0" eb="2">
      <t>ビコウ</t>
    </rPh>
    <phoneticPr fontId="3"/>
  </si>
  <si>
    <t>経営計画</t>
    <rPh sb="0" eb="2">
      <t>ケイエイ</t>
    </rPh>
    <rPh sb="2" eb="4">
      <t>ケイカク</t>
    </rPh>
    <phoneticPr fontId="3"/>
  </si>
  <si>
    <t>２．実施主体の位置づけ欄には森林経営計画、特定間伐等促進計画又は森林整備に関する協定締結者等を記載する。</t>
    <phoneticPr fontId="3"/>
  </si>
  <si>
    <t>協定締結期間　　　　年　月　日</t>
    <phoneticPr fontId="3"/>
  </si>
  <si>
    <t>　　　　　　　　　　　　　～　　年　月　日</t>
    <phoneticPr fontId="3"/>
  </si>
  <si>
    <t>要領様式第２号（第２の１の(２)関係）</t>
    <rPh sb="0" eb="2">
      <t>ヨウリョウ</t>
    </rPh>
    <rPh sb="2" eb="4">
      <t>ヨウシキ</t>
    </rPh>
    <rPh sb="4" eb="5">
      <t>ダイ</t>
    </rPh>
    <rPh sb="6" eb="7">
      <t>ゴウ</t>
    </rPh>
    <phoneticPr fontId="3"/>
  </si>
  <si>
    <t>令和　　年度　信州の森林づくり事業　実施計画</t>
    <rPh sb="0" eb="1">
      <t>レイ</t>
    </rPh>
    <rPh sb="1" eb="2">
      <t>ワ</t>
    </rPh>
    <rPh sb="4" eb="6">
      <t>ネンド</t>
    </rPh>
    <rPh sb="7" eb="9">
      <t>シンシュウ</t>
    </rPh>
    <rPh sb="10" eb="12">
      <t>シンリン</t>
    </rPh>
    <rPh sb="15" eb="17">
      <t>ジギョウ</t>
    </rPh>
    <rPh sb="18" eb="20">
      <t>ジッシ</t>
    </rPh>
    <rPh sb="20" eb="22">
      <t>ケイカク</t>
    </rPh>
    <phoneticPr fontId="5"/>
  </si>
  <si>
    <t>信州の森林づくり事業　施行地転用等承認申請書</t>
    <rPh sb="17" eb="19">
      <t>ショウニン</t>
    </rPh>
    <rPh sb="19" eb="21">
      <t>シンセイ</t>
    </rPh>
    <phoneticPr fontId="3"/>
  </si>
  <si>
    <t xml:space="preserve">　　　　年　　月　　日付長野県　　　　達第　　号により確定し、受領した信州の森林づくり事業補助金に係る下記補助事業施行地を転用等したいので、信州の森林づくり事業補助金交付要綱第３（１）の規定に基づき申請します。
　（なお、この申請に係る転用予定地は、公用に供するもの（公共用に供するもの、天災その他やむをえない場合）であるため、信州の森林づくり事業実施要領第10の２の規定に基づき補助金返還の免除について、併せて協議します。）
</t>
    <rPh sb="70" eb="72">
      <t>シンシュウ</t>
    </rPh>
    <rPh sb="73" eb="75">
      <t>シンリン</t>
    </rPh>
    <rPh sb="78" eb="80">
      <t>ジギョウ</t>
    </rPh>
    <rPh sb="80" eb="83">
      <t>ホジョキン</t>
    </rPh>
    <rPh sb="83" eb="85">
      <t>コウフ</t>
    </rPh>
    <rPh sb="99" eb="101">
      <t>シンセイ</t>
    </rPh>
    <rPh sb="144" eb="146">
      <t>テンサイ</t>
    </rPh>
    <rPh sb="148" eb="149">
      <t>タ</t>
    </rPh>
    <rPh sb="155" eb="157">
      <t>バアイ</t>
    </rPh>
    <rPh sb="164" eb="166">
      <t>シンシュウ</t>
    </rPh>
    <rPh sb="167" eb="169">
      <t>シンリン</t>
    </rPh>
    <rPh sb="206" eb="208">
      <t>キョウギ</t>
    </rPh>
    <phoneticPr fontId="3"/>
  </si>
  <si>
    <t>転　用　等　経　緯　書</t>
    <rPh sb="6" eb="7">
      <t>キョウ</t>
    </rPh>
    <rPh sb="8" eb="9">
      <t>イ</t>
    </rPh>
    <phoneticPr fontId="3"/>
  </si>
  <si>
    <t>転　用　等　経　緯　調　書</t>
    <rPh sb="6" eb="7">
      <t>キョウ</t>
    </rPh>
    <rPh sb="8" eb="9">
      <t>イ</t>
    </rPh>
    <phoneticPr fontId="3"/>
  </si>
  <si>
    <t>令和　　年　　月　　日</t>
    <rPh sb="0" eb="1">
      <t>レイ</t>
    </rPh>
    <rPh sb="1" eb="2">
      <t>ワ</t>
    </rPh>
    <rPh sb="4" eb="5">
      <t>ネン</t>
    </rPh>
    <rPh sb="7" eb="8">
      <t>ガツ</t>
    </rPh>
    <rPh sb="10" eb="11">
      <t>ニチ</t>
    </rPh>
    <phoneticPr fontId="3"/>
  </si>
  <si>
    <t>（要領様式第13号）　（第10の１の(1)関係）</t>
    <rPh sb="8" eb="9">
      <t>ゴウ</t>
    </rPh>
    <phoneticPr fontId="3"/>
  </si>
  <si>
    <t>（要領様式第５号）　（第８の２の(2)、３の(4)関係）</t>
    <phoneticPr fontId="3"/>
  </si>
  <si>
    <t>(面積、延長)</t>
    <phoneticPr fontId="3"/>
  </si>
  <si>
    <t>信州の森林づくり事業森林作業道台帳</t>
    <rPh sb="0" eb="1">
      <t>シン</t>
    </rPh>
    <rPh sb="1" eb="2">
      <t>シュウ</t>
    </rPh>
    <rPh sb="3" eb="4">
      <t>モリ</t>
    </rPh>
    <rPh sb="4" eb="5">
      <t>ハヤシ</t>
    </rPh>
    <rPh sb="8" eb="9">
      <t>コト</t>
    </rPh>
    <rPh sb="9" eb="10">
      <t>ギョウ</t>
    </rPh>
    <rPh sb="10" eb="12">
      <t>シンリン</t>
    </rPh>
    <rPh sb="12" eb="14">
      <t>サギョウ</t>
    </rPh>
    <rPh sb="14" eb="15">
      <t>ドウ</t>
    </rPh>
    <rPh sb="15" eb="16">
      <t>ダイ</t>
    </rPh>
    <rPh sb="16" eb="17">
      <t>トバリ</t>
    </rPh>
    <phoneticPr fontId="18"/>
  </si>
  <si>
    <t xml:space="preserve">　　(6)　転用等区域に相当する補助金額 </t>
    <phoneticPr fontId="3"/>
  </si>
  <si>
    <t>国費　　　　　　　　　円</t>
    <phoneticPr fontId="3"/>
  </si>
  <si>
    <t xml:space="preserve">　　　 </t>
    <phoneticPr fontId="3"/>
  </si>
  <si>
    <t>県費　　　　　　　　　円</t>
    <phoneticPr fontId="3"/>
  </si>
  <si>
    <t>４．２の位置図は、市町村管内図等とし、実測図は要領別紙１第５の３の(１)に準ずるものとする。</t>
    <rPh sb="25" eb="27">
      <t>ベッシ</t>
    </rPh>
    <phoneticPr fontId="3"/>
  </si>
  <si>
    <t>　　　　年　　月　　日付　　第　　号で申請のあった補助事業施行地転用等について承認します。
　なお、この転用等を公用（公共用）として認め、既に交付したこの施行地にかかる信州の森林づくり事業補助金に相当する金額金（①の一部を減じ金　　　　　円を返還してください。②の全額を免じます。）</t>
    <rPh sb="39" eb="41">
      <t>ショウニン</t>
    </rPh>
    <phoneticPr fontId="3"/>
  </si>
  <si>
    <t>　　　　年　　月　　日付　　第　　号で申請のあった事業施行地転用等について承認します。</t>
    <rPh sb="19" eb="21">
      <t>シンセイ</t>
    </rPh>
    <rPh sb="37" eb="39">
      <t>ショウニン</t>
    </rPh>
    <phoneticPr fontId="3"/>
  </si>
  <si>
    <t>事業資材費</t>
    <rPh sb="0" eb="2">
      <t>ジギョウ</t>
    </rPh>
    <rPh sb="2" eb="4">
      <t>シザイ</t>
    </rPh>
    <rPh sb="4" eb="5">
      <t>ヒ</t>
    </rPh>
    <phoneticPr fontId="3"/>
  </si>
  <si>
    <t>１． あて名は、森林組合等名とする。</t>
    <phoneticPr fontId="3"/>
  </si>
  <si>
    <t>２　加算金（延滞金）免除申請の理由　　　　　　　　　　</t>
    <phoneticPr fontId="3"/>
  </si>
  <si>
    <t>３　返還請求取消申請の理由</t>
    <phoneticPr fontId="3"/>
  </si>
  <si>
    <t>（要領様式第３－２号）　（第２の１の(3)関係）</t>
    <phoneticPr fontId="3"/>
  </si>
  <si>
    <t>３．森林作業道は、「林齢」欄の記入は不要とする。</t>
    <phoneticPr fontId="3"/>
  </si>
  <si>
    <t>６．収入印紙は不用のこと。</t>
    <phoneticPr fontId="3"/>
  </si>
  <si>
    <t>２． 補助金を造林者（委任者）の預金口座へ振替え払込みした場合は、備考欄にその旨を記載するものとする。</t>
    <phoneticPr fontId="3"/>
  </si>
  <si>
    <t xml:space="preserve"> 　　なお、この場合において森林組合等は、その金融機関の受領証（個別の明細付）を受取り本受領証へ必ず添付しておくこと。</t>
    <phoneticPr fontId="3"/>
  </si>
  <si>
    <t>３． 現金による清算の場合は個人ごとに別紙受領書に押印のうえ添付し、森林組合等は申請番号順に整理すること。</t>
    <rPh sb="8" eb="10">
      <t>セイサン</t>
    </rPh>
    <phoneticPr fontId="3"/>
  </si>
  <si>
    <t>補助金額－国庫補助金額</t>
    <rPh sb="0" eb="2">
      <t>ホジョ</t>
    </rPh>
    <rPh sb="2" eb="4">
      <t>キンガク</t>
    </rPh>
    <rPh sb="5" eb="7">
      <t>コッコ</t>
    </rPh>
    <rPh sb="7" eb="9">
      <t>ホジョ</t>
    </rPh>
    <rPh sb="9" eb="11">
      <t>キンガク</t>
    </rPh>
    <phoneticPr fontId="18"/>
  </si>
  <si>
    <r>
      <t>１．整理番号は、</t>
    </r>
    <r>
      <rPr>
        <sz val="10"/>
        <color theme="1"/>
        <rFont val="ＭＳ Ｐ明朝"/>
        <family val="1"/>
        <charset val="128"/>
      </rPr>
      <t>実行内訳書等の整理番号と一致させること。</t>
    </r>
    <phoneticPr fontId="3"/>
  </si>
  <si>
    <r>
      <t>７．この事業施行地に使用し</t>
    </r>
    <r>
      <rPr>
        <sz val="11"/>
        <rFont val="ＭＳ Ｐ明朝"/>
        <family val="1"/>
        <charset val="128"/>
      </rPr>
      <t>た苗木代等の事業資材の</t>
    </r>
    <r>
      <rPr>
        <sz val="11"/>
        <color theme="1"/>
        <rFont val="ＭＳ Ｐ明朝"/>
        <family val="1"/>
        <charset val="128"/>
      </rPr>
      <t>立替代金又は売払代金に限るものとする。</t>
    </r>
    <phoneticPr fontId="3"/>
  </si>
  <si>
    <r>
      <t>２　</t>
    </r>
    <r>
      <rPr>
        <u/>
        <sz val="11"/>
        <rFont val="ＭＳ Ｐ明朝"/>
        <family val="1"/>
        <charset val="128"/>
      </rPr>
      <t>実施内容等</t>
    </r>
    <rPh sb="2" eb="4">
      <t>ジッシ</t>
    </rPh>
    <rPh sb="4" eb="6">
      <t>ナイヨウ</t>
    </rPh>
    <rPh sb="6" eb="7">
      <t>トウ</t>
    </rPh>
    <phoneticPr fontId="3"/>
  </si>
  <si>
    <t>申請にかかる造林地に使用した苗木代などの事業資材の代金</t>
    <phoneticPr fontId="3"/>
  </si>
  <si>
    <t>　　　　年　　月　　日付長野県　　達　　第　　号をもって確定し、交付された令和　　年度　　回目信州の森林づくり事業補助金は、別紙信州の森林づくり事業補助金受領証写のとおり支払を完了したので報告します。</t>
    <rPh sb="37" eb="38">
      <t>レイ</t>
    </rPh>
    <rPh sb="38" eb="39">
      <t>ワ</t>
    </rPh>
    <phoneticPr fontId="3"/>
  </si>
  <si>
    <t>（要領様式第21号）　（第11の１関係）</t>
    <phoneticPr fontId="3"/>
  </si>
  <si>
    <t>（要領様式第20号）　（第10の5の(3)関係）</t>
    <phoneticPr fontId="3"/>
  </si>
  <si>
    <t>（要領様式第19号）　（第10の５の(2)関係）</t>
    <phoneticPr fontId="3"/>
  </si>
  <si>
    <t>（要領様式第18号）　（第10の５の(1)関係）</t>
    <phoneticPr fontId="3"/>
  </si>
  <si>
    <t>（要領様式第17号）　（第10の３の(３)イ関係）</t>
    <phoneticPr fontId="3"/>
  </si>
  <si>
    <t>（要領様式第16号）　（第10の３の（２）ア関係）</t>
    <phoneticPr fontId="3"/>
  </si>
  <si>
    <t>（要領様式第15号）　（第10の３の(１)関係）</t>
    <phoneticPr fontId="3"/>
  </si>
  <si>
    <r>
      <t>（要領様式第1</t>
    </r>
    <r>
      <rPr>
        <u/>
        <sz val="11"/>
        <rFont val="ＭＳ Ｐ明朝"/>
        <family val="1"/>
        <charset val="128"/>
      </rPr>
      <t>4</t>
    </r>
    <r>
      <rPr>
        <sz val="11"/>
        <rFont val="ＭＳ Ｐ明朝"/>
        <family val="1"/>
        <charset val="128"/>
      </rPr>
      <t>号）　（第10の３の(１)イ関係）</t>
    </r>
    <phoneticPr fontId="3"/>
  </si>
  <si>
    <t>（要領様式第12号）　（第10の１関係）</t>
    <phoneticPr fontId="3"/>
  </si>
  <si>
    <t>（要領様式第11号）（第９の３の(1)関係）</t>
    <rPh sb="1" eb="3">
      <t>ヨウリョウ</t>
    </rPh>
    <rPh sb="3" eb="5">
      <t>ヨウシキ</t>
    </rPh>
    <rPh sb="5" eb="6">
      <t>ダイ</t>
    </rPh>
    <rPh sb="8" eb="9">
      <t>ゴウ</t>
    </rPh>
    <rPh sb="11" eb="12">
      <t>ダイ</t>
    </rPh>
    <rPh sb="19" eb="21">
      <t>カンケイ</t>
    </rPh>
    <phoneticPr fontId="18"/>
  </si>
  <si>
    <t>（要領様式第10号）　（第９の２の(1)関係）</t>
    <phoneticPr fontId="3"/>
  </si>
  <si>
    <t>（要領様式第9号）（第9の１の(1)関係）</t>
    <rPh sb="1" eb="3">
      <t>ヨウリョウ</t>
    </rPh>
    <rPh sb="3" eb="5">
      <t>ヨウシキ</t>
    </rPh>
    <rPh sb="5" eb="6">
      <t>ダイ</t>
    </rPh>
    <rPh sb="7" eb="8">
      <t>ゴウ</t>
    </rPh>
    <rPh sb="10" eb="11">
      <t>ダイ</t>
    </rPh>
    <rPh sb="18" eb="20">
      <t>カンケイ</t>
    </rPh>
    <phoneticPr fontId="18"/>
  </si>
  <si>
    <t>（要領様式第8号）（第9の１の(1)関係）</t>
    <rPh sb="1" eb="3">
      <t>ヨウリョウ</t>
    </rPh>
    <rPh sb="3" eb="5">
      <t>ヨウシキ</t>
    </rPh>
    <rPh sb="5" eb="6">
      <t>ダイ</t>
    </rPh>
    <rPh sb="7" eb="8">
      <t>ゴウ</t>
    </rPh>
    <rPh sb="10" eb="11">
      <t>ダイ</t>
    </rPh>
    <rPh sb="18" eb="20">
      <t>カンケイ</t>
    </rPh>
    <phoneticPr fontId="18"/>
  </si>
  <si>
    <t>（要領様式第7号）　（第８の３の(5)関係）</t>
    <phoneticPr fontId="3"/>
  </si>
  <si>
    <t>信州の森林づくり事業　予定調書兼執行管理表</t>
    <rPh sb="0" eb="2">
      <t>シンシュウ</t>
    </rPh>
    <rPh sb="3" eb="5">
      <t>シンリン</t>
    </rPh>
    <rPh sb="8" eb="10">
      <t>ジギョウ</t>
    </rPh>
    <rPh sb="11" eb="13">
      <t>ヨテイ</t>
    </rPh>
    <rPh sb="13" eb="15">
      <t>チョウショ</t>
    </rPh>
    <rPh sb="14" eb="15">
      <t>ショ</t>
    </rPh>
    <rPh sb="15" eb="16">
      <t>ケン</t>
    </rPh>
    <rPh sb="16" eb="18">
      <t>シッコウ</t>
    </rPh>
    <rPh sb="18" eb="21">
      <t>カンリヒョウ</t>
    </rPh>
    <phoneticPr fontId="3"/>
  </si>
  <si>
    <t>地域振興局</t>
    <rPh sb="0" eb="2">
      <t>チイキ</t>
    </rPh>
    <rPh sb="2" eb="5">
      <t>シンコウキョク</t>
    </rPh>
    <phoneticPr fontId="3"/>
  </si>
  <si>
    <t>予算管理用</t>
    <rPh sb="0" eb="2">
      <t>ヨサン</t>
    </rPh>
    <rPh sb="2" eb="4">
      <t>カンリ</t>
    </rPh>
    <rPh sb="4" eb="5">
      <t>ヨウ</t>
    </rPh>
    <phoneticPr fontId="3"/>
  </si>
  <si>
    <t>事業主体</t>
    <rPh sb="0" eb="2">
      <t>ジギョウ</t>
    </rPh>
    <rPh sb="2" eb="4">
      <t>シュタイ</t>
    </rPh>
    <phoneticPr fontId="3"/>
  </si>
  <si>
    <t>団地名等</t>
    <rPh sb="0" eb="3">
      <t>ダンチメイ</t>
    </rPh>
    <rPh sb="3" eb="4">
      <t>トウ</t>
    </rPh>
    <phoneticPr fontId="3"/>
  </si>
  <si>
    <t>事業名等</t>
    <rPh sb="3" eb="4">
      <t>トウ</t>
    </rPh>
    <phoneticPr fontId="3"/>
  </si>
  <si>
    <t>国費計算用</t>
    <rPh sb="0" eb="2">
      <t>コクヒ</t>
    </rPh>
    <rPh sb="2" eb="4">
      <t>ケイサン</t>
    </rPh>
    <rPh sb="4" eb="5">
      <t>ヨウ</t>
    </rPh>
    <phoneticPr fontId="3"/>
  </si>
  <si>
    <t>執行管理用</t>
    <phoneticPr fontId="3"/>
  </si>
  <si>
    <t>計画提出時期</t>
    <rPh sb="0" eb="2">
      <t>ケイカク</t>
    </rPh>
    <rPh sb="2" eb="4">
      <t>テイシュツ</t>
    </rPh>
    <rPh sb="4" eb="6">
      <t>ジキ</t>
    </rPh>
    <phoneticPr fontId="3"/>
  </si>
  <si>
    <t>提出
年月日</t>
    <rPh sb="0" eb="2">
      <t>テイシュツ</t>
    </rPh>
    <rPh sb="3" eb="6">
      <t>ネンガッピ</t>
    </rPh>
    <phoneticPr fontId="3"/>
  </si>
  <si>
    <t>実施
年度</t>
    <rPh sb="0" eb="2">
      <t>ジッシ</t>
    </rPh>
    <rPh sb="3" eb="5">
      <t>ネンド</t>
    </rPh>
    <phoneticPr fontId="3"/>
  </si>
  <si>
    <t>予算区分①</t>
    <rPh sb="0" eb="4">
      <t>ヨサンクブン</t>
    </rPh>
    <phoneticPr fontId="3"/>
  </si>
  <si>
    <t>予算区分②</t>
    <rPh sb="0" eb="4">
      <t>ヨサンクブン</t>
    </rPh>
    <phoneticPr fontId="3"/>
  </si>
  <si>
    <t>経営計画団地名</t>
    <phoneticPr fontId="3"/>
  </si>
  <si>
    <t>箇所名</t>
    <phoneticPr fontId="3"/>
  </si>
  <si>
    <t>図面番号</t>
    <phoneticPr fontId="3"/>
  </si>
  <si>
    <t>事業名</t>
    <phoneticPr fontId="3"/>
  </si>
  <si>
    <t>事業区分</t>
    <phoneticPr fontId="3"/>
  </si>
  <si>
    <t>事業種類①</t>
    <rPh sb="0" eb="4">
      <t>ジギョウシュルイ</t>
    </rPh>
    <phoneticPr fontId="3"/>
  </si>
  <si>
    <t>事業種類②</t>
    <rPh sb="0" eb="4">
      <t>ジギョウシュルイ</t>
    </rPh>
    <phoneticPr fontId="3"/>
  </si>
  <si>
    <t>（適用見込）
標準単価</t>
    <rPh sb="1" eb="3">
      <t>テキヨウ</t>
    </rPh>
    <rPh sb="3" eb="5">
      <t>ミコミ</t>
    </rPh>
    <rPh sb="7" eb="9">
      <t>ヒョウジュン</t>
    </rPh>
    <rPh sb="9" eb="11">
      <t>タンカ</t>
    </rPh>
    <phoneticPr fontId="3"/>
  </si>
  <si>
    <t>現場監督費率</t>
    <rPh sb="0" eb="2">
      <t>ゲンバ</t>
    </rPh>
    <rPh sb="2" eb="5">
      <t>カントクヒ</t>
    </rPh>
    <rPh sb="5" eb="6">
      <t>リツ</t>
    </rPh>
    <phoneticPr fontId="3"/>
  </si>
  <si>
    <t>社会保険料率</t>
    <rPh sb="0" eb="2">
      <t>シャカイ</t>
    </rPh>
    <rPh sb="2" eb="5">
      <t>ホケンリョウ</t>
    </rPh>
    <rPh sb="5" eb="6">
      <t>リツ</t>
    </rPh>
    <phoneticPr fontId="3"/>
  </si>
  <si>
    <t>査定係数</t>
    <rPh sb="0" eb="4">
      <t>サテイケイスウ</t>
    </rPh>
    <phoneticPr fontId="3"/>
  </si>
  <si>
    <t>国補助率</t>
    <rPh sb="0" eb="1">
      <t>クニ</t>
    </rPh>
    <rPh sb="1" eb="4">
      <t>ホジョリツ</t>
    </rPh>
    <phoneticPr fontId="3"/>
  </si>
  <si>
    <t>査定事業費</t>
    <rPh sb="0" eb="2">
      <t>サテイ</t>
    </rPh>
    <rPh sb="2" eb="5">
      <t>ジギョウヒ</t>
    </rPh>
    <phoneticPr fontId="3"/>
  </si>
  <si>
    <t>総額</t>
    <rPh sb="0" eb="2">
      <t>ソウガク</t>
    </rPh>
    <phoneticPr fontId="3"/>
  </si>
  <si>
    <t>内県費</t>
    <rPh sb="0" eb="3">
      <t>ウチケンピ</t>
    </rPh>
    <phoneticPr fontId="3"/>
  </si>
  <si>
    <t>内県費</t>
    <rPh sb="0" eb="1">
      <t>ウチ</t>
    </rPh>
    <rPh sb="1" eb="3">
      <t>ケンピ</t>
    </rPh>
    <phoneticPr fontId="3"/>
  </si>
  <si>
    <t>確定した
場合に〇</t>
    <rPh sb="0" eb="2">
      <t>カクテイ</t>
    </rPh>
    <rPh sb="5" eb="7">
      <t>バアイ</t>
    </rPh>
    <phoneticPr fontId="3"/>
  </si>
  <si>
    <t>協定締結団地名</t>
    <phoneticPr fontId="3"/>
  </si>
  <si>
    <t>里山整備利用地域名</t>
    <rPh sb="0" eb="4">
      <t>サトヤマセイビ</t>
    </rPh>
    <rPh sb="4" eb="8">
      <t>リヨウチイキ</t>
    </rPh>
    <rPh sb="8" eb="9">
      <t>メイ</t>
    </rPh>
    <phoneticPr fontId="3"/>
  </si>
  <si>
    <t>（ha）</t>
    <phoneticPr fontId="3"/>
  </si>
  <si>
    <t>（m）</t>
    <phoneticPr fontId="3"/>
  </si>
  <si>
    <t>（通常）</t>
    <phoneticPr fontId="3"/>
  </si>
  <si>
    <t>（嵩上げ含む）</t>
    <phoneticPr fontId="3"/>
  </si>
  <si>
    <t>（嵩上げ含まず）</t>
    <rPh sb="1" eb="3">
      <t>カサア</t>
    </rPh>
    <rPh sb="4" eb="5">
      <t>フク</t>
    </rPh>
    <phoneticPr fontId="3"/>
  </si>
  <si>
    <t>嵩上げ</t>
    <phoneticPr fontId="3"/>
  </si>
  <si>
    <t>01佐久</t>
    <rPh sb="2" eb="4">
      <t>サク</t>
    </rPh>
    <phoneticPr fontId="3"/>
  </si>
  <si>
    <t>予定調書</t>
    <rPh sb="0" eb="4">
      <t>ヨテイチョウショ</t>
    </rPh>
    <phoneticPr fontId="3"/>
  </si>
  <si>
    <t>通常</t>
    <rPh sb="0" eb="2">
      <t>ツウジョウ</t>
    </rPh>
    <phoneticPr fontId="3"/>
  </si>
  <si>
    <t>森林環境保全直接支援事業</t>
    <rPh sb="0" eb="6">
      <t>シンリンカンキョウホゼン</t>
    </rPh>
    <rPh sb="6" eb="8">
      <t>チョクセツ</t>
    </rPh>
    <rPh sb="8" eb="10">
      <t>シエン</t>
    </rPh>
    <rPh sb="10" eb="12">
      <t>ジギョウ</t>
    </rPh>
    <phoneticPr fontId="3"/>
  </si>
  <si>
    <t>〇</t>
    <phoneticPr fontId="3"/>
  </si>
  <si>
    <t>済</t>
    <rPh sb="0" eb="1">
      <t>スミ</t>
    </rPh>
    <phoneticPr fontId="3"/>
  </si>
  <si>
    <t>森林緊急造成</t>
    <rPh sb="0" eb="2">
      <t>シンリン</t>
    </rPh>
    <rPh sb="2" eb="4">
      <t>キンキュウ</t>
    </rPh>
    <rPh sb="4" eb="6">
      <t>ゾウセイ</t>
    </rPh>
    <phoneticPr fontId="3"/>
  </si>
  <si>
    <t>被害森林整備</t>
    <rPh sb="0" eb="6">
      <t>ヒガイシンリンセイビ</t>
    </rPh>
    <phoneticPr fontId="3"/>
  </si>
  <si>
    <t>保全松林緊急保護整備</t>
    <rPh sb="0" eb="4">
      <t>ホゼンマツリン</t>
    </rPh>
    <rPh sb="4" eb="6">
      <t>キンキュウ</t>
    </rPh>
    <rPh sb="6" eb="8">
      <t>ホゴ</t>
    </rPh>
    <rPh sb="8" eb="10">
      <t>セイビ</t>
    </rPh>
    <phoneticPr fontId="3"/>
  </si>
  <si>
    <t>防災・減災のための森林整備</t>
    <rPh sb="0" eb="2">
      <t>ボウサイ</t>
    </rPh>
    <rPh sb="3" eb="5">
      <t>ゲンサイ</t>
    </rPh>
    <rPh sb="9" eb="13">
      <t>シンリンセイビ</t>
    </rPh>
    <phoneticPr fontId="3"/>
  </si>
  <si>
    <t>合板・製材生産性強化対策交付金事業</t>
    <rPh sb="0" eb="2">
      <t>ゴウハン</t>
    </rPh>
    <rPh sb="3" eb="5">
      <t>セイザイ</t>
    </rPh>
    <rPh sb="5" eb="8">
      <t>セイサンセイ</t>
    </rPh>
    <rPh sb="8" eb="10">
      <t>キョウカ</t>
    </rPh>
    <rPh sb="10" eb="12">
      <t>タイサク</t>
    </rPh>
    <rPh sb="12" eb="15">
      <t>コウフキン</t>
    </rPh>
    <rPh sb="15" eb="17">
      <t>ジギョウ</t>
    </rPh>
    <phoneticPr fontId="3"/>
  </si>
  <si>
    <t>グレースの森創生事業</t>
    <rPh sb="5" eb="6">
      <t>モリ</t>
    </rPh>
    <rPh sb="6" eb="8">
      <t>ソウセイ</t>
    </rPh>
    <rPh sb="8" eb="10">
      <t>ジギョウ</t>
    </rPh>
    <phoneticPr fontId="3"/>
  </si>
  <si>
    <t>県単森林災害復旧事業</t>
    <rPh sb="0" eb="2">
      <t>ケンタン</t>
    </rPh>
    <rPh sb="2" eb="4">
      <t>シンリン</t>
    </rPh>
    <rPh sb="4" eb="6">
      <t>サイガイ</t>
    </rPh>
    <rPh sb="6" eb="8">
      <t>フッキュウ</t>
    </rPh>
    <rPh sb="8" eb="10">
      <t>ジギョウ</t>
    </rPh>
    <phoneticPr fontId="3"/>
  </si>
  <si>
    <t>「ふるさと信州」森林リフレッシュ事業</t>
    <rPh sb="5" eb="7">
      <t>シンシュウ</t>
    </rPh>
    <rPh sb="8" eb="10">
      <t>シンリン</t>
    </rPh>
    <rPh sb="16" eb="18">
      <t>ジギョウ</t>
    </rPh>
    <phoneticPr fontId="3"/>
  </si>
  <si>
    <t>1回</t>
    <rPh sb="1" eb="2">
      <t>カイ</t>
    </rPh>
    <phoneticPr fontId="3"/>
  </si>
  <si>
    <t>02上田</t>
    <rPh sb="2" eb="4">
      <t>ウエダ</t>
    </rPh>
    <phoneticPr fontId="3"/>
  </si>
  <si>
    <t>追加</t>
    <rPh sb="0" eb="2">
      <t>ツイカ</t>
    </rPh>
    <phoneticPr fontId="3"/>
  </si>
  <si>
    <t>防災・減災</t>
    <rPh sb="0" eb="2">
      <t>ボウサイ</t>
    </rPh>
    <rPh sb="3" eb="5">
      <t>ゲンサイ</t>
    </rPh>
    <phoneticPr fontId="3"/>
  </si>
  <si>
    <t>未</t>
    <rPh sb="0" eb="1">
      <t>ミ</t>
    </rPh>
    <phoneticPr fontId="3"/>
  </si>
  <si>
    <t>人工造林</t>
    <rPh sb="0" eb="2">
      <t>ジンコウ</t>
    </rPh>
    <rPh sb="2" eb="4">
      <t>ゾウリン</t>
    </rPh>
    <phoneticPr fontId="3"/>
  </si>
  <si>
    <t>保育間伐</t>
    <rPh sb="0" eb="4">
      <t>ホイクカンバツ</t>
    </rPh>
    <phoneticPr fontId="3"/>
  </si>
  <si>
    <t>間伐材の生産</t>
    <rPh sb="0" eb="2">
      <t>カンバツ</t>
    </rPh>
    <rPh sb="2" eb="3">
      <t>ザイ</t>
    </rPh>
    <rPh sb="4" eb="6">
      <t>セイサン</t>
    </rPh>
    <phoneticPr fontId="3"/>
  </si>
  <si>
    <t>除・間伐</t>
    <rPh sb="0" eb="1">
      <t>ジョ</t>
    </rPh>
    <rPh sb="2" eb="4">
      <t>カンバツ</t>
    </rPh>
    <phoneticPr fontId="3"/>
  </si>
  <si>
    <t>倒木・折損木整理</t>
    <rPh sb="0" eb="2">
      <t>トウボク</t>
    </rPh>
    <rPh sb="3" eb="6">
      <t>セッソンボク</t>
    </rPh>
    <rPh sb="6" eb="8">
      <t>セイリ</t>
    </rPh>
    <phoneticPr fontId="3"/>
  </si>
  <si>
    <t>修景林間整備</t>
    <rPh sb="0" eb="6">
      <t>シュウケイリンカンセイビ</t>
    </rPh>
    <phoneticPr fontId="3"/>
  </si>
  <si>
    <t>2回</t>
    <rPh sb="1" eb="2">
      <t>カイ</t>
    </rPh>
    <phoneticPr fontId="3"/>
  </si>
  <si>
    <t>03諏訪</t>
    <rPh sb="2" eb="4">
      <t>スワ</t>
    </rPh>
    <phoneticPr fontId="3"/>
  </si>
  <si>
    <t>TPP</t>
    <phoneticPr fontId="3"/>
  </si>
  <si>
    <t>みんなで支える里山整備事業</t>
    <rPh sb="4" eb="5">
      <t>ササ</t>
    </rPh>
    <rPh sb="7" eb="9">
      <t>サトヤマ</t>
    </rPh>
    <rPh sb="9" eb="11">
      <t>セイビ</t>
    </rPh>
    <rPh sb="11" eb="13">
      <t>ジギョウ</t>
    </rPh>
    <phoneticPr fontId="3"/>
  </si>
  <si>
    <t>樹下植栽等</t>
    <rPh sb="0" eb="2">
      <t>ジュカ</t>
    </rPh>
    <rPh sb="2" eb="4">
      <t>ショクサイ</t>
    </rPh>
    <rPh sb="4" eb="5">
      <t>トウ</t>
    </rPh>
    <phoneticPr fontId="3"/>
  </si>
  <si>
    <t>関連条件整備活動</t>
    <rPh sb="0" eb="2">
      <t>カンレン</t>
    </rPh>
    <rPh sb="2" eb="4">
      <t>ジョウケン</t>
    </rPh>
    <rPh sb="4" eb="6">
      <t>セイビ</t>
    </rPh>
    <rPh sb="6" eb="8">
      <t>カツドウ</t>
    </rPh>
    <phoneticPr fontId="3"/>
  </si>
  <si>
    <t>関連条件整備活動</t>
    <rPh sb="0" eb="4">
      <t>カンレンジョウケン</t>
    </rPh>
    <rPh sb="4" eb="6">
      <t>セイビ</t>
    </rPh>
    <rPh sb="6" eb="8">
      <t>カツドウ</t>
    </rPh>
    <phoneticPr fontId="3"/>
  </si>
  <si>
    <t>枝打ち</t>
    <rPh sb="0" eb="2">
      <t>エダウ</t>
    </rPh>
    <phoneticPr fontId="3"/>
  </si>
  <si>
    <t>植栽・保育</t>
    <rPh sb="0" eb="2">
      <t>ショクサイ</t>
    </rPh>
    <rPh sb="3" eb="5">
      <t>ホイク</t>
    </rPh>
    <phoneticPr fontId="3"/>
  </si>
  <si>
    <t>倒木起こし</t>
    <rPh sb="0" eb="3">
      <t>トウボクオ</t>
    </rPh>
    <phoneticPr fontId="3"/>
  </si>
  <si>
    <t>下刈り</t>
    <rPh sb="0" eb="2">
      <t>シタガ</t>
    </rPh>
    <phoneticPr fontId="3"/>
  </si>
  <si>
    <t>3回</t>
    <rPh sb="1" eb="2">
      <t>カイ</t>
    </rPh>
    <phoneticPr fontId="3"/>
  </si>
  <si>
    <t>04上伊那</t>
    <rPh sb="2" eb="5">
      <t>カミイナ</t>
    </rPh>
    <phoneticPr fontId="3"/>
  </si>
  <si>
    <t>森林作業道開設</t>
    <rPh sb="0" eb="5">
      <t>シンリンサギョウドウ</t>
    </rPh>
    <rPh sb="5" eb="7">
      <t>カイセツ</t>
    </rPh>
    <phoneticPr fontId="3"/>
  </si>
  <si>
    <t>間伐材生産</t>
    <rPh sb="0" eb="3">
      <t>カンバツザイ</t>
    </rPh>
    <rPh sb="3" eb="5">
      <t>セイサン</t>
    </rPh>
    <phoneticPr fontId="3"/>
  </si>
  <si>
    <t>つる切り</t>
    <rPh sb="2" eb="3">
      <t>ギ</t>
    </rPh>
    <phoneticPr fontId="3"/>
  </si>
  <si>
    <t>看板等設置</t>
    <rPh sb="0" eb="3">
      <t>カンバントウ</t>
    </rPh>
    <rPh sb="3" eb="5">
      <t>セッチ</t>
    </rPh>
    <phoneticPr fontId="3"/>
  </si>
  <si>
    <t>4回</t>
    <rPh sb="1" eb="2">
      <t>カイ</t>
    </rPh>
    <phoneticPr fontId="3"/>
  </si>
  <si>
    <t>05南信州</t>
    <rPh sb="2" eb="5">
      <t>ミナミシンシュウ</t>
    </rPh>
    <phoneticPr fontId="3"/>
  </si>
  <si>
    <t>中止</t>
    <rPh sb="0" eb="2">
      <t>チュウシ</t>
    </rPh>
    <phoneticPr fontId="3"/>
  </si>
  <si>
    <t>雪起こし</t>
    <rPh sb="0" eb="2">
      <t>ユキオ</t>
    </rPh>
    <phoneticPr fontId="3"/>
  </si>
  <si>
    <t>作業路開設</t>
    <rPh sb="0" eb="3">
      <t>サギョウロ</t>
    </rPh>
    <rPh sb="3" eb="5">
      <t>カイセツ</t>
    </rPh>
    <phoneticPr fontId="3"/>
  </si>
  <si>
    <t>5回</t>
    <rPh sb="1" eb="2">
      <t>カイ</t>
    </rPh>
    <phoneticPr fontId="3"/>
  </si>
  <si>
    <t>06木曽</t>
    <rPh sb="2" eb="4">
      <t>キソ</t>
    </rPh>
    <phoneticPr fontId="3"/>
  </si>
  <si>
    <t>県単独森林整備事業</t>
    <rPh sb="0" eb="3">
      <t>ケンタンドク</t>
    </rPh>
    <rPh sb="3" eb="5">
      <t>シンリン</t>
    </rPh>
    <rPh sb="5" eb="7">
      <t>セイビ</t>
    </rPh>
    <rPh sb="7" eb="9">
      <t>ジギョウ</t>
    </rPh>
    <phoneticPr fontId="3"/>
  </si>
  <si>
    <t>倒木起こし</t>
    <rPh sb="0" eb="2">
      <t>トウボク</t>
    </rPh>
    <rPh sb="2" eb="3">
      <t>オ</t>
    </rPh>
    <phoneticPr fontId="3"/>
  </si>
  <si>
    <t>付帯事業</t>
    <rPh sb="0" eb="4">
      <t>フタイジギョウ</t>
    </rPh>
    <phoneticPr fontId="3"/>
  </si>
  <si>
    <t>竹林整備</t>
    <rPh sb="0" eb="4">
      <t>チクリンセイビ</t>
    </rPh>
    <phoneticPr fontId="3"/>
  </si>
  <si>
    <t>07松本</t>
    <rPh sb="2" eb="4">
      <t>マツモト</t>
    </rPh>
    <phoneticPr fontId="3"/>
  </si>
  <si>
    <t>除伐</t>
    <rPh sb="0" eb="2">
      <t>ジョバツ</t>
    </rPh>
    <phoneticPr fontId="3"/>
  </si>
  <si>
    <t>08北アルプス</t>
    <rPh sb="2" eb="3">
      <t>キタ</t>
    </rPh>
    <phoneticPr fontId="3"/>
  </si>
  <si>
    <t>付帯施設等整備</t>
    <rPh sb="0" eb="4">
      <t>フタイシセツ</t>
    </rPh>
    <rPh sb="4" eb="5">
      <t>トウ</t>
    </rPh>
    <rPh sb="5" eb="7">
      <t>セイビ</t>
    </rPh>
    <phoneticPr fontId="3"/>
  </si>
  <si>
    <t>09長野</t>
    <rPh sb="2" eb="4">
      <t>ナガノ</t>
    </rPh>
    <phoneticPr fontId="3"/>
  </si>
  <si>
    <t>森林作業道整備</t>
    <rPh sb="0" eb="2">
      <t>シンリン</t>
    </rPh>
    <rPh sb="2" eb="5">
      <t>サギョウドウ</t>
    </rPh>
    <rPh sb="5" eb="7">
      <t>セイビ</t>
    </rPh>
    <phoneticPr fontId="3"/>
  </si>
  <si>
    <t>更新伐</t>
    <rPh sb="0" eb="3">
      <t>コウシンバツ</t>
    </rPh>
    <phoneticPr fontId="3"/>
  </si>
  <si>
    <t>衛生伐</t>
    <rPh sb="0" eb="3">
      <t>エイセイバツ</t>
    </rPh>
    <phoneticPr fontId="3"/>
  </si>
  <si>
    <t>10北信</t>
    <rPh sb="2" eb="4">
      <t>ホクシン</t>
    </rPh>
    <phoneticPr fontId="3"/>
  </si>
  <si>
    <t>森林保全再生整備</t>
    <rPh sb="0" eb="4">
      <t>シンリンホゼン</t>
    </rPh>
    <rPh sb="4" eb="6">
      <t>サイセイ</t>
    </rPh>
    <rPh sb="6" eb="8">
      <t>セイビ</t>
    </rPh>
    <phoneticPr fontId="3"/>
  </si>
  <si>
    <t>枝条処理</t>
    <rPh sb="0" eb="1">
      <t>エダ</t>
    </rPh>
    <rPh sb="1" eb="2">
      <t>ジョウ</t>
    </rPh>
    <rPh sb="2" eb="4">
      <t>ショリ</t>
    </rPh>
    <phoneticPr fontId="3"/>
  </si>
  <si>
    <t>つる切り</t>
    <rPh sb="2" eb="3">
      <t>キ</t>
    </rPh>
    <phoneticPr fontId="3"/>
  </si>
  <si>
    <t>倒木・折損木整理</t>
    <rPh sb="0" eb="2">
      <t>トウボク</t>
    </rPh>
    <rPh sb="3" eb="5">
      <t>セッソン</t>
    </rPh>
    <rPh sb="5" eb="6">
      <t>ボク</t>
    </rPh>
    <rPh sb="6" eb="8">
      <t>セイリ</t>
    </rPh>
    <phoneticPr fontId="3"/>
  </si>
  <si>
    <t>その他整備</t>
    <rPh sb="2" eb="3">
      <t>タ</t>
    </rPh>
    <rPh sb="3" eb="5">
      <t>セイビ</t>
    </rPh>
    <phoneticPr fontId="3"/>
  </si>
  <si>
    <t>付帯施設</t>
    <rPh sb="0" eb="4">
      <t>フタイシセツ</t>
    </rPh>
    <phoneticPr fontId="3"/>
  </si>
  <si>
    <t>記載例①</t>
    <rPh sb="0" eb="2">
      <t>キサイ</t>
    </rPh>
    <rPh sb="2" eb="3">
      <t>レイ</t>
    </rPh>
    <phoneticPr fontId="3"/>
  </si>
  <si>
    <t>○○森林組合</t>
    <rPh sb="2" eb="4">
      <t>シンリン</t>
    </rPh>
    <rPh sb="4" eb="6">
      <t>クミアイ</t>
    </rPh>
    <phoneticPr fontId="3"/>
  </si>
  <si>
    <t>○○団地</t>
    <rPh sb="2" eb="4">
      <t>ダンチ</t>
    </rPh>
    <phoneticPr fontId="3"/>
  </si>
  <si>
    <t>森林作業道開設</t>
    <rPh sb="0" eb="2">
      <t>シンリン</t>
    </rPh>
    <rPh sb="2" eb="4">
      <t>サギョウ</t>
    </rPh>
    <rPh sb="4" eb="5">
      <t>ドウ</t>
    </rPh>
    <rPh sb="5" eb="7">
      <t>カイセツ</t>
    </rPh>
    <phoneticPr fontId="3"/>
  </si>
  <si>
    <t>記載例②</t>
    <rPh sb="0" eb="2">
      <t>キサイ</t>
    </rPh>
    <rPh sb="2" eb="3">
      <t>レイ</t>
    </rPh>
    <phoneticPr fontId="3"/>
  </si>
  <si>
    <t>△△森林組合</t>
    <rPh sb="2" eb="4">
      <t>シンリン</t>
    </rPh>
    <rPh sb="4" eb="6">
      <t>クミアイ</t>
    </rPh>
    <phoneticPr fontId="3"/>
  </si>
  <si>
    <t>△△町</t>
    <rPh sb="2" eb="3">
      <t>マチ</t>
    </rPh>
    <phoneticPr fontId="3"/>
  </si>
  <si>
    <t>△△団地</t>
    <rPh sb="2" eb="4">
      <t>ダンチ</t>
    </rPh>
    <phoneticPr fontId="3"/>
  </si>
  <si>
    <t>記載例③</t>
    <rPh sb="0" eb="2">
      <t>キサイ</t>
    </rPh>
    <rPh sb="2" eb="3">
      <t>レイ</t>
    </rPh>
    <phoneticPr fontId="3"/>
  </si>
  <si>
    <t>□□森林組合</t>
    <rPh sb="2" eb="4">
      <t>シンリン</t>
    </rPh>
    <rPh sb="4" eb="6">
      <t>クミアイ</t>
    </rPh>
    <phoneticPr fontId="3"/>
  </si>
  <si>
    <t>□□村</t>
    <rPh sb="2" eb="3">
      <t>ムラ</t>
    </rPh>
    <phoneticPr fontId="3"/>
  </si>
  <si>
    <t>□□団地</t>
    <rPh sb="2" eb="4">
      <t>ダンチ</t>
    </rPh>
    <phoneticPr fontId="3"/>
  </si>
  <si>
    <t>記載例④</t>
    <rPh sb="0" eb="2">
      <t>キサイ</t>
    </rPh>
    <rPh sb="2" eb="3">
      <t>レイ</t>
    </rPh>
    <phoneticPr fontId="3"/>
  </si>
  <si>
    <t>■■森林組合</t>
    <rPh sb="2" eb="4">
      <t>シンリン</t>
    </rPh>
    <rPh sb="4" eb="6">
      <t>クミアイ</t>
    </rPh>
    <phoneticPr fontId="3"/>
  </si>
  <si>
    <t>■■市</t>
    <rPh sb="2" eb="3">
      <t>シ</t>
    </rPh>
    <phoneticPr fontId="3"/>
  </si>
  <si>
    <t>■■団地</t>
    <rPh sb="2" eb="4">
      <t>ダンチ</t>
    </rPh>
    <phoneticPr fontId="3"/>
  </si>
  <si>
    <t>主伐・再造林ガイドラインに基づく施業</t>
    <rPh sb="13" eb="14">
      <t>モト</t>
    </rPh>
    <rPh sb="16" eb="18">
      <t>セギョウ</t>
    </rPh>
    <phoneticPr fontId="3"/>
  </si>
  <si>
    <t>指定施業要件</t>
    <rPh sb="0" eb="2">
      <t>シテイ</t>
    </rPh>
    <rPh sb="2" eb="4">
      <t>セギョウ</t>
    </rPh>
    <rPh sb="4" eb="6">
      <t>ヨウケン</t>
    </rPh>
    <phoneticPr fontId="3"/>
  </si>
  <si>
    <t>要件</t>
    <rPh sb="0" eb="2">
      <t>ヨウケン</t>
    </rPh>
    <phoneticPr fontId="3"/>
  </si>
  <si>
    <t>R4からR5</t>
    <phoneticPr fontId="3"/>
  </si>
  <si>
    <t>R5</t>
    <phoneticPr fontId="3"/>
  </si>
  <si>
    <t>R5追加</t>
    <rPh sb="2" eb="4">
      <t>ツイカ</t>
    </rPh>
    <phoneticPr fontId="3"/>
  </si>
  <si>
    <t>R6へ</t>
    <phoneticPr fontId="3"/>
  </si>
  <si>
    <t>R4繰越（通常）</t>
    <rPh sb="2" eb="4">
      <t>クリコシ</t>
    </rPh>
    <rPh sb="5" eb="7">
      <t>ツウジョウ</t>
    </rPh>
    <phoneticPr fontId="3"/>
  </si>
  <si>
    <t>R4繰越（補正）</t>
    <rPh sb="2" eb="4">
      <t>クリコシ</t>
    </rPh>
    <rPh sb="5" eb="7">
      <t>ホセイ</t>
    </rPh>
    <phoneticPr fontId="3"/>
  </si>
  <si>
    <t>R5当初</t>
    <rPh sb="2" eb="4">
      <t>トウショ</t>
    </rPh>
    <phoneticPr fontId="3"/>
  </si>
  <si>
    <t>林業・木材産業循環成長対策事業</t>
    <rPh sb="0" eb="2">
      <t>リンギョウ</t>
    </rPh>
    <rPh sb="3" eb="5">
      <t>モクザイ</t>
    </rPh>
    <rPh sb="5" eb="7">
      <t>サンギョウ</t>
    </rPh>
    <rPh sb="7" eb="9">
      <t>ジュンカン</t>
    </rPh>
    <rPh sb="9" eb="11">
      <t>セイチョウ</t>
    </rPh>
    <rPh sb="11" eb="13">
      <t>タイサク</t>
    </rPh>
    <rPh sb="13" eb="15">
      <t>ジギョウ</t>
    </rPh>
    <phoneticPr fontId="3"/>
  </si>
  <si>
    <t>林地残材有効活用推進支援事業</t>
    <rPh sb="0" eb="2">
      <t>リンチ</t>
    </rPh>
    <rPh sb="2" eb="4">
      <t>ザンザイ</t>
    </rPh>
    <rPh sb="4" eb="6">
      <t>ユウコウ</t>
    </rPh>
    <rPh sb="6" eb="8">
      <t>カツヨウ</t>
    </rPh>
    <rPh sb="8" eb="10">
      <t>スイシン</t>
    </rPh>
    <rPh sb="10" eb="12">
      <t>シエン</t>
    </rPh>
    <rPh sb="12" eb="14">
      <t>ジギョウ</t>
    </rPh>
    <phoneticPr fontId="3"/>
  </si>
  <si>
    <t>不要</t>
    <rPh sb="0" eb="2">
      <t>フヨウ</t>
    </rPh>
    <phoneticPr fontId="3"/>
  </si>
  <si>
    <t>保育間伐（国庫活用）</t>
    <rPh sb="0" eb="4">
      <t>ホイクカンバツ</t>
    </rPh>
    <rPh sb="5" eb="7">
      <t>コッコ</t>
    </rPh>
    <rPh sb="7" eb="9">
      <t>カツヨウ</t>
    </rPh>
    <phoneticPr fontId="3"/>
  </si>
  <si>
    <t>間伐（国庫活用）</t>
    <rPh sb="0" eb="2">
      <t>カンバツ</t>
    </rPh>
    <rPh sb="3" eb="5">
      <t>コッコ</t>
    </rPh>
    <rPh sb="5" eb="7">
      <t>カツヨウ</t>
    </rPh>
    <phoneticPr fontId="3"/>
  </si>
  <si>
    <t>森林作業道（国庫活用）</t>
    <rPh sb="0" eb="2">
      <t>シンリン</t>
    </rPh>
    <rPh sb="2" eb="4">
      <t>サギョウ</t>
    </rPh>
    <rPh sb="4" eb="5">
      <t>ドウ</t>
    </rPh>
    <rPh sb="6" eb="8">
      <t>コッコ</t>
    </rPh>
    <rPh sb="8" eb="10">
      <t>カツヨウ</t>
    </rPh>
    <phoneticPr fontId="3"/>
  </si>
  <si>
    <t>開かれた里山の整備事業</t>
    <rPh sb="0" eb="1">
      <t>ヒラ</t>
    </rPh>
    <rPh sb="4" eb="6">
      <t>サトヤマ</t>
    </rPh>
    <rPh sb="7" eb="9">
      <t>セイビ</t>
    </rPh>
    <rPh sb="9" eb="11">
      <t>ジギョウ</t>
    </rPh>
    <phoneticPr fontId="3"/>
  </si>
  <si>
    <t>花木の植栽等</t>
    <rPh sb="0" eb="2">
      <t>カボク</t>
    </rPh>
    <rPh sb="3" eb="5">
      <t>ショクサイ</t>
    </rPh>
    <rPh sb="5" eb="6">
      <t>トウ</t>
    </rPh>
    <phoneticPr fontId="3"/>
  </si>
  <si>
    <t>雪起こし</t>
    <rPh sb="0" eb="1">
      <t>ユキ</t>
    </rPh>
    <rPh sb="1" eb="2">
      <t>オ</t>
    </rPh>
    <phoneticPr fontId="3"/>
  </si>
  <si>
    <t>木材産業国際競争力強化対策交付金事業</t>
    <rPh sb="0" eb="2">
      <t>モクザイ</t>
    </rPh>
    <rPh sb="2" eb="4">
      <t>サンギョウ</t>
    </rPh>
    <rPh sb="4" eb="6">
      <t>コクサイ</t>
    </rPh>
    <rPh sb="6" eb="9">
      <t>キョウソウリョク</t>
    </rPh>
    <rPh sb="9" eb="11">
      <t>キョウカ</t>
    </rPh>
    <rPh sb="11" eb="13">
      <t>タイサク</t>
    </rPh>
    <rPh sb="13" eb="16">
      <t>コウフキン</t>
    </rPh>
    <rPh sb="16" eb="18">
      <t>ジギョウ</t>
    </rPh>
    <phoneticPr fontId="3"/>
  </si>
  <si>
    <t>林業・木材産業生産基盤強化対策</t>
    <phoneticPr fontId="3"/>
  </si>
  <si>
    <t>里山林の整備</t>
    <rPh sb="0" eb="2">
      <t>サトヤマ</t>
    </rPh>
    <rPh sb="2" eb="3">
      <t>リン</t>
    </rPh>
    <rPh sb="4" eb="6">
      <t>セイビ</t>
    </rPh>
    <phoneticPr fontId="3"/>
  </si>
  <si>
    <t>再造林低コスト化促進対策</t>
    <phoneticPr fontId="3"/>
  </si>
  <si>
    <t>低コスト造林の支援</t>
    <rPh sb="0" eb="1">
      <t>テイ</t>
    </rPh>
    <rPh sb="4" eb="6">
      <t>ゾウリン</t>
    </rPh>
    <rPh sb="7" eb="9">
      <t>シエン</t>
    </rPh>
    <phoneticPr fontId="3"/>
  </si>
  <si>
    <t>機械器具の整備</t>
    <rPh sb="0" eb="2">
      <t>キカイ</t>
    </rPh>
    <rPh sb="2" eb="4">
      <t>キグ</t>
    </rPh>
    <rPh sb="5" eb="7">
      <t>セイビ</t>
    </rPh>
    <phoneticPr fontId="3"/>
  </si>
  <si>
    <t>森林整備事業</t>
    <rPh sb="0" eb="2">
      <t>シンリン</t>
    </rPh>
    <rPh sb="2" eb="4">
      <t>セイビ</t>
    </rPh>
    <rPh sb="4" eb="6">
      <t>ジギョウ</t>
    </rPh>
    <phoneticPr fontId="3"/>
  </si>
  <si>
    <t>竹林整備</t>
    <phoneticPr fontId="3"/>
  </si>
  <si>
    <t>無立木地造林</t>
    <phoneticPr fontId="3"/>
  </si>
  <si>
    <t>簡易作業路開設・補修</t>
    <phoneticPr fontId="3"/>
  </si>
  <si>
    <t>森林作業道整備</t>
    <phoneticPr fontId="3"/>
  </si>
  <si>
    <t>補植</t>
    <phoneticPr fontId="3"/>
  </si>
  <si>
    <t>歩道整備・補修</t>
    <phoneticPr fontId="3"/>
  </si>
  <si>
    <t>樹下植栽</t>
    <phoneticPr fontId="3"/>
  </si>
  <si>
    <t>林地残材の搬出</t>
    <rPh sb="0" eb="2">
      <t>リンチ</t>
    </rPh>
    <rPh sb="2" eb="4">
      <t>ザンザイ</t>
    </rPh>
    <rPh sb="5" eb="7">
      <t>ハンシュツ</t>
    </rPh>
    <phoneticPr fontId="3"/>
  </si>
  <si>
    <t>○○</t>
  </si>
  <si>
    <t>△△</t>
  </si>
  <si>
    <t>□□</t>
  </si>
  <si>
    <t>■■</t>
  </si>
  <si>
    <t>○</t>
  </si>
  <si>
    <t>○</t>
    <phoneticPr fontId="3"/>
  </si>
  <si>
    <t>間伐率20％</t>
    <rPh sb="0" eb="2">
      <t>カンバツ</t>
    </rPh>
    <rPh sb="2" eb="3">
      <t>リツ</t>
    </rPh>
    <phoneticPr fontId="3"/>
  </si>
  <si>
    <t>カラマツ3000本/ha</t>
    <rPh sb="8" eb="9">
      <t>ホン</t>
    </rPh>
    <phoneticPr fontId="3"/>
  </si>
  <si>
    <t>カラマツ3000本/ha</t>
    <phoneticPr fontId="3"/>
  </si>
  <si>
    <t>地拵え</t>
    <rPh sb="0" eb="2">
      <t>ジゴシラ</t>
    </rPh>
    <phoneticPr fontId="3"/>
  </si>
  <si>
    <t>植栽</t>
    <rPh sb="0" eb="2">
      <t>ショクサイ</t>
    </rPh>
    <phoneticPr fontId="3"/>
  </si>
  <si>
    <t>R04.5～R04.8</t>
  </si>
  <si>
    <t>R04.7～R04.12</t>
  </si>
  <si>
    <t>ヒノキ</t>
    <phoneticPr fontId="3"/>
  </si>
  <si>
    <t>同時選木、列状、車両系</t>
    <rPh sb="0" eb="2">
      <t>ドウジ</t>
    </rPh>
    <rPh sb="2" eb="3">
      <t>セン</t>
    </rPh>
    <rPh sb="3" eb="4">
      <t>ボク</t>
    </rPh>
    <rPh sb="5" eb="6">
      <t>レツ</t>
    </rPh>
    <rPh sb="6" eb="7">
      <t>ジョウ</t>
    </rPh>
    <rPh sb="8" eb="10">
      <t>シャリョウ</t>
    </rPh>
    <rPh sb="10" eb="11">
      <t>ケイ</t>
    </rPh>
    <phoneticPr fontId="3"/>
  </si>
  <si>
    <t>一貫作業システム：機械地拵（グラップル）</t>
    <rPh sb="0" eb="2">
      <t>イッカン</t>
    </rPh>
    <rPh sb="2" eb="4">
      <t>サギョウ</t>
    </rPh>
    <rPh sb="9" eb="11">
      <t>キカイ</t>
    </rPh>
    <rPh sb="11" eb="13">
      <t>ジゴシラ</t>
    </rPh>
    <phoneticPr fontId="3"/>
  </si>
  <si>
    <t>コンテナ苗、3000以上</t>
    <rPh sb="4" eb="5">
      <t>ナエ</t>
    </rPh>
    <rPh sb="10" eb="12">
      <t>イジョウ</t>
    </rPh>
    <phoneticPr fontId="3"/>
  </si>
  <si>
    <t>7齢級以下、事前選木、定性、Ⅰ（間伐）、伐倒＋玉切＋整理</t>
    <rPh sb="1" eb="3">
      <t>レイキュウ</t>
    </rPh>
    <rPh sb="3" eb="5">
      <t>イカ</t>
    </rPh>
    <rPh sb="6" eb="8">
      <t>ジゼン</t>
    </rPh>
    <rPh sb="8" eb="9">
      <t>セン</t>
    </rPh>
    <rPh sb="9" eb="10">
      <t>ボク</t>
    </rPh>
    <rPh sb="11" eb="13">
      <t>テイセイ</t>
    </rPh>
    <rPh sb="16" eb="18">
      <t>カンバツ</t>
    </rPh>
    <rPh sb="20" eb="22">
      <t>バットウ</t>
    </rPh>
    <rPh sb="23" eb="24">
      <t>タマ</t>
    </rPh>
    <rPh sb="24" eb="25">
      <t>ギ</t>
    </rPh>
    <rPh sb="26" eb="28">
      <t>セイリ</t>
    </rPh>
    <phoneticPr fontId="3"/>
  </si>
  <si>
    <t>補助率
（通常分）</t>
    <rPh sb="0" eb="3">
      <t>ホジョリツ</t>
    </rPh>
    <rPh sb="5" eb="7">
      <t>ツウジョウ</t>
    </rPh>
    <rPh sb="7" eb="8">
      <t>ブン</t>
    </rPh>
    <phoneticPr fontId="3"/>
  </si>
  <si>
    <t>補助率
（嵩上げ分）</t>
    <rPh sb="0" eb="3">
      <t>ホジョリツ</t>
    </rPh>
    <rPh sb="5" eb="7">
      <t>カサア</t>
    </rPh>
    <rPh sb="8" eb="9">
      <t>ブン</t>
    </rPh>
    <phoneticPr fontId="3"/>
  </si>
  <si>
    <t>7齢級超、同時選木、伐倒＋玉切</t>
    <rPh sb="1" eb="3">
      <t>レイキュウ</t>
    </rPh>
    <rPh sb="3" eb="4">
      <t>チョウ</t>
    </rPh>
    <rPh sb="5" eb="7">
      <t>ドウジ</t>
    </rPh>
    <rPh sb="7" eb="8">
      <t>セン</t>
    </rPh>
    <rPh sb="8" eb="9">
      <t>ボク</t>
    </rPh>
    <rPh sb="10" eb="12">
      <t>バットウ</t>
    </rPh>
    <rPh sb="13" eb="14">
      <t>タマ</t>
    </rPh>
    <rPh sb="14" eb="15">
      <t>ギ</t>
    </rPh>
    <phoneticPr fontId="3"/>
  </si>
  <si>
    <t>定性、車両系</t>
    <rPh sb="0" eb="2">
      <t>テイセイ</t>
    </rPh>
    <rPh sb="3" eb="5">
      <t>シャリョウ</t>
    </rPh>
    <rPh sb="5" eb="6">
      <t>ケイ</t>
    </rPh>
    <phoneticPr fontId="3"/>
  </si>
  <si>
    <t>7齢級以下、事前選木、定性、Ⅱ（除間伐）、伐倒のみ</t>
    <rPh sb="1" eb="3">
      <t>レイキュウ</t>
    </rPh>
    <rPh sb="3" eb="5">
      <t>イカ</t>
    </rPh>
    <rPh sb="6" eb="8">
      <t>ジゼン</t>
    </rPh>
    <rPh sb="8" eb="9">
      <t>セン</t>
    </rPh>
    <rPh sb="9" eb="10">
      <t>ボク</t>
    </rPh>
    <rPh sb="11" eb="13">
      <t>テイセイ</t>
    </rPh>
    <rPh sb="16" eb="17">
      <t>ジョ</t>
    </rPh>
    <rPh sb="17" eb="19">
      <t>カンバツ</t>
    </rPh>
    <rPh sb="21" eb="23">
      <t>バットウ</t>
    </rPh>
    <phoneticPr fontId="3"/>
  </si>
  <si>
    <t>衛生伐</t>
    <rPh sb="0" eb="2">
      <t>エイセイ</t>
    </rPh>
    <rPh sb="2" eb="3">
      <t>バツ</t>
    </rPh>
    <phoneticPr fontId="5"/>
  </si>
  <si>
    <t>材積（m3）</t>
    <rPh sb="0" eb="2">
      <t>ザイセキ</t>
    </rPh>
    <phoneticPr fontId="22"/>
  </si>
  <si>
    <t>信州の森林づくり事業　変更予定調書</t>
    <rPh sb="0" eb="2">
      <t>シンシュウ</t>
    </rPh>
    <rPh sb="3" eb="5">
      <t>シンリン</t>
    </rPh>
    <rPh sb="8" eb="10">
      <t>ジギョウ</t>
    </rPh>
    <rPh sb="11" eb="13">
      <t>ヘンコウ</t>
    </rPh>
    <rPh sb="13" eb="15">
      <t>ヨテイ</t>
    </rPh>
    <rPh sb="15" eb="17">
      <t>チョウショ</t>
    </rPh>
    <phoneticPr fontId="3"/>
  </si>
  <si>
    <r>
      <t>信州の森林づくり事業　変更予定調書　</t>
    </r>
    <r>
      <rPr>
        <sz val="14"/>
        <color rgb="FFFF0000"/>
        <rFont val="ＭＳ Ｐ明朝"/>
        <family val="1"/>
        <charset val="128"/>
      </rPr>
      <t>【記載例】</t>
    </r>
    <rPh sb="0" eb="2">
      <t>シンシュウ</t>
    </rPh>
    <rPh sb="3" eb="5">
      <t>シンリン</t>
    </rPh>
    <rPh sb="8" eb="10">
      <t>ジギョウ</t>
    </rPh>
    <rPh sb="11" eb="13">
      <t>ヘンコウ</t>
    </rPh>
    <rPh sb="13" eb="15">
      <t>ヨテイ</t>
    </rPh>
    <rPh sb="15" eb="17">
      <t>チョウショ</t>
    </rPh>
    <rPh sb="19" eb="21">
      <t>キサイ</t>
    </rPh>
    <rPh sb="21" eb="22">
      <t>レイ</t>
    </rPh>
    <phoneticPr fontId="3"/>
  </si>
  <si>
    <r>
      <t>(注）　様式第</t>
    </r>
    <r>
      <rPr>
        <sz val="11"/>
        <rFont val="ＭＳ Ｐ明朝"/>
        <family val="1"/>
        <charset val="128"/>
      </rPr>
      <t>6</t>
    </r>
    <r>
      <rPr>
        <sz val="11"/>
        <color theme="1"/>
        <rFont val="ＭＳ Ｐ明朝"/>
        <family val="1"/>
        <charset val="128"/>
      </rPr>
      <t>号により作成された信州の森林づくり事業補助金受領証の写しを添付すること。</t>
    </r>
    <phoneticPr fontId="3"/>
  </si>
  <si>
    <r>
      <t>　　(1)　補助金返還予定地調査図　（様式</t>
    </r>
    <r>
      <rPr>
        <sz val="11"/>
        <rFont val="ＭＳ Ｐ明朝"/>
        <family val="1"/>
        <charset val="128"/>
      </rPr>
      <t>13</t>
    </r>
    <r>
      <rPr>
        <sz val="11"/>
        <color theme="1"/>
        <rFont val="ＭＳ Ｐ明朝"/>
        <family val="1"/>
        <charset val="128"/>
      </rPr>
      <t>の別図に同じ）</t>
    </r>
    <phoneticPr fontId="3"/>
  </si>
  <si>
    <t>みんなで支える里山整備事業（開かれた里山）</t>
    <rPh sb="4" eb="5">
      <t>ササ</t>
    </rPh>
    <rPh sb="7" eb="8">
      <t>サト</t>
    </rPh>
    <rPh sb="8" eb="9">
      <t>ヤマ</t>
    </rPh>
    <rPh sb="9" eb="11">
      <t>セイビ</t>
    </rPh>
    <rPh sb="11" eb="13">
      <t>ジギョウ</t>
    </rPh>
    <rPh sb="14" eb="15">
      <t>ヒラ</t>
    </rPh>
    <rPh sb="18" eb="20">
      <t>サトヤマ</t>
    </rPh>
    <phoneticPr fontId="5"/>
  </si>
  <si>
    <t>林業・木材産業循環成長対策交付金事業</t>
    <rPh sb="0" eb="2">
      <t>リンギョウ</t>
    </rPh>
    <rPh sb="3" eb="5">
      <t>モクザイ</t>
    </rPh>
    <rPh sb="5" eb="7">
      <t>サンギョウ</t>
    </rPh>
    <rPh sb="7" eb="9">
      <t>ジュンカン</t>
    </rPh>
    <rPh sb="9" eb="11">
      <t>セイチョウ</t>
    </rPh>
    <rPh sb="11" eb="13">
      <t>タイサク</t>
    </rPh>
    <rPh sb="13" eb="16">
      <t>コウフキン</t>
    </rPh>
    <rPh sb="16" eb="18">
      <t>ジギョウ</t>
    </rPh>
    <phoneticPr fontId="3"/>
  </si>
  <si>
    <t>（要領様式第3号）（第２の１の(1)関係）</t>
    <rPh sb="1" eb="3">
      <t>ヨウリョウ</t>
    </rPh>
    <rPh sb="3" eb="5">
      <t>ヨウシキ</t>
    </rPh>
    <rPh sb="5" eb="6">
      <t>ダイ</t>
    </rPh>
    <rPh sb="7" eb="8">
      <t>ゴウ</t>
    </rPh>
    <rPh sb="10" eb="11">
      <t>ダイ</t>
    </rPh>
    <rPh sb="18" eb="20">
      <t>カンケイ</t>
    </rPh>
    <phoneticPr fontId="3"/>
  </si>
  <si>
    <t>特定機能回復</t>
    <rPh sb="0" eb="2">
      <t>トクテイ</t>
    </rPh>
    <rPh sb="2" eb="4">
      <t>キノウ</t>
    </rPh>
    <rPh sb="4" eb="6">
      <t>カイフク</t>
    </rPh>
    <phoneticPr fontId="3"/>
  </si>
  <si>
    <t>再造林省力化モデル推進事業</t>
    <phoneticPr fontId="3"/>
  </si>
  <si>
    <t>一貫作業</t>
    <rPh sb="0" eb="2">
      <t>イッカン</t>
    </rPh>
    <rPh sb="2" eb="4">
      <t>サギョウ</t>
    </rPh>
    <phoneticPr fontId="3"/>
  </si>
  <si>
    <t>下刈り</t>
    <phoneticPr fontId="3"/>
  </si>
  <si>
    <t>付帯施設等整備</t>
    <phoneticPr fontId="3"/>
  </si>
  <si>
    <t>一貫作業</t>
    <phoneticPr fontId="3"/>
  </si>
  <si>
    <t>架線系集材モデル（架線の設置・撤去）</t>
    <phoneticPr fontId="3"/>
  </si>
  <si>
    <t>再造林省力化モデル（造林作業用の機械のレンタル）</t>
    <phoneticPr fontId="3"/>
  </si>
  <si>
    <t>林相転換特別対策</t>
    <rPh sb="0" eb="1">
      <t>リン</t>
    </rPh>
    <rPh sb="1" eb="2">
      <t>ソウ</t>
    </rPh>
    <rPh sb="2" eb="4">
      <t>テンカン</t>
    </rPh>
    <rPh sb="4" eb="6">
      <t>トクベツ</t>
    </rPh>
    <rPh sb="6" eb="8">
      <t>タイサク</t>
    </rPh>
    <phoneticPr fontId="3"/>
  </si>
  <si>
    <t>R06.9～R06.12</t>
    <phoneticPr fontId="3"/>
  </si>
  <si>
    <t>R06.10～R06.12</t>
    <phoneticPr fontId="3"/>
  </si>
  <si>
    <t>R06.5～R06.6</t>
    <phoneticPr fontId="3"/>
  </si>
  <si>
    <t>R06.4～R06.6</t>
    <phoneticPr fontId="3"/>
  </si>
  <si>
    <t>R06.4～R06.5</t>
    <phoneticPr fontId="3"/>
  </si>
  <si>
    <t>R06.5～R06.8</t>
    <phoneticPr fontId="3"/>
  </si>
  <si>
    <t>R06.7～R06.12</t>
    <phoneticPr fontId="3"/>
  </si>
  <si>
    <t>R5.4.1</t>
    <phoneticPr fontId="3"/>
  </si>
  <si>
    <t>林相転換特別対策</t>
    <phoneticPr fontId="3"/>
  </si>
  <si>
    <t>R06.5～R06.12</t>
    <phoneticPr fontId="3"/>
  </si>
  <si>
    <t>R06.6～R06.11</t>
    <phoneticPr fontId="3"/>
  </si>
  <si>
    <t>みんなで支える里山整備事業（防災・減災）</t>
    <rPh sb="4" eb="5">
      <t>ササ</t>
    </rPh>
    <rPh sb="7" eb="8">
      <t>サト</t>
    </rPh>
    <rPh sb="8" eb="9">
      <t>ヤマ</t>
    </rPh>
    <rPh sb="9" eb="11">
      <t>セイビ</t>
    </rPh>
    <rPh sb="11" eb="13">
      <t>ジギョウ</t>
    </rPh>
    <rPh sb="14" eb="16">
      <t>ボウサイ</t>
    </rPh>
    <rPh sb="17" eb="18">
      <t>ゲン</t>
    </rPh>
    <rPh sb="18" eb="19">
      <t>サイ</t>
    </rPh>
    <phoneticPr fontId="5"/>
  </si>
  <si>
    <t>合板・製材生産性強化対策交付金事業</t>
    <rPh sb="0" eb="2">
      <t>ゴウバン</t>
    </rPh>
    <rPh sb="3" eb="5">
      <t>セイザイ</t>
    </rPh>
    <rPh sb="5" eb="8">
      <t>セイサンセイ</t>
    </rPh>
    <rPh sb="8" eb="10">
      <t>キョウカ</t>
    </rPh>
    <rPh sb="10" eb="12">
      <t>タイサク</t>
    </rPh>
    <rPh sb="12" eb="15">
      <t>コウフキン</t>
    </rPh>
    <rPh sb="15" eb="17">
      <t>ジギョウ</t>
    </rPh>
    <phoneticPr fontId="3"/>
  </si>
  <si>
    <t>特定機能回復事業
（林相転換特別対策）</t>
    <phoneticPr fontId="3"/>
  </si>
  <si>
    <t>重量（t）</t>
    <rPh sb="0" eb="2">
      <t>ジュウリョウ</t>
    </rPh>
    <phoneticPr fontId="22"/>
  </si>
  <si>
    <t>回数（回）</t>
    <rPh sb="0" eb="2">
      <t>カイスウ</t>
    </rPh>
    <rPh sb="3" eb="4">
      <t>カイ</t>
    </rPh>
    <phoneticPr fontId="22"/>
  </si>
  <si>
    <t>再造林省力化モデル
（造林作業用の機械のレンタル）</t>
    <phoneticPr fontId="3"/>
  </si>
  <si>
    <t>１．事業名及び事業内容は要領別紙１の第２、要領別紙２の別表１又は要領別紙５の別表１に記載された事業区分を基づき記載するものとする。</t>
    <rPh sb="27" eb="29">
      <t>ベッピョウ</t>
    </rPh>
    <rPh sb="30" eb="31">
      <t>マタ</t>
    </rPh>
    <rPh sb="32" eb="34">
      <t>ヨウリョウ</t>
    </rPh>
    <rPh sb="34" eb="36">
      <t>ベッシ</t>
    </rPh>
    <rPh sb="38" eb="40">
      <t>ベッピョウ</t>
    </rPh>
    <phoneticPr fontId="3"/>
  </si>
  <si>
    <t>合板・製材・集成材国際競争力強化・花粉削減総合対策</t>
    <rPh sb="0" eb="2">
      <t>ゴウハン</t>
    </rPh>
    <rPh sb="3" eb="5">
      <t>セイザイ</t>
    </rPh>
    <rPh sb="6" eb="9">
      <t>シュウセイザイ</t>
    </rPh>
    <rPh sb="9" eb="11">
      <t>コクサイ</t>
    </rPh>
    <rPh sb="11" eb="14">
      <t>キョウソウリョク</t>
    </rPh>
    <rPh sb="14" eb="16">
      <t>キョウカ</t>
    </rPh>
    <rPh sb="17" eb="19">
      <t>カフン</t>
    </rPh>
    <rPh sb="19" eb="21">
      <t>サクゲン</t>
    </rPh>
    <rPh sb="21" eb="23">
      <t>ソウゴウ</t>
    </rPh>
    <rPh sb="23" eb="25">
      <t>タイサク</t>
    </rPh>
    <phoneticPr fontId="3"/>
  </si>
  <si>
    <t>一貫作業システム</t>
    <rPh sb="0" eb="2">
      <t>イッカン</t>
    </rPh>
    <rPh sb="2" eb="4">
      <t>サギョウ</t>
    </rPh>
    <phoneticPr fontId="3"/>
  </si>
  <si>
    <t>低コスト造林</t>
    <rPh sb="0" eb="1">
      <t>テイ</t>
    </rPh>
    <rPh sb="4" eb="6">
      <t>ゾウリン</t>
    </rPh>
    <phoneticPr fontId="3"/>
  </si>
  <si>
    <t>下刈</t>
    <rPh sb="0" eb="2">
      <t>シタガ</t>
    </rPh>
    <phoneticPr fontId="3"/>
  </si>
  <si>
    <t>機械器具整備</t>
    <rPh sb="0" eb="2">
      <t>キカイ</t>
    </rPh>
    <rPh sb="2" eb="4">
      <t>キグ</t>
    </rPh>
    <rPh sb="4" eb="6">
      <t>セイビ</t>
    </rPh>
    <phoneticPr fontId="3"/>
  </si>
  <si>
    <t>関連条件整備活動</t>
    <rPh sb="0" eb="2">
      <t>カンレン</t>
    </rPh>
    <rPh sb="2" eb="4">
      <t>ジョウケン</t>
    </rPh>
    <rPh sb="4" eb="6">
      <t>セイビ</t>
    </rPh>
    <rPh sb="6" eb="8">
      <t>カツドウ</t>
    </rPh>
    <phoneticPr fontId="3"/>
  </si>
  <si>
    <t>記載例⑤</t>
    <rPh sb="0" eb="2">
      <t>キサイ</t>
    </rPh>
    <rPh sb="2" eb="3">
      <t>レイ</t>
    </rPh>
    <phoneticPr fontId="3"/>
  </si>
  <si>
    <t>一貫作業（伐倒・集積搬出）：架線系</t>
    <rPh sb="5" eb="7">
      <t>バットウ</t>
    </rPh>
    <rPh sb="8" eb="10">
      <t>シュウセキ</t>
    </rPh>
    <rPh sb="10" eb="12">
      <t>ハンシュツ</t>
    </rPh>
    <rPh sb="14" eb="16">
      <t>カセン</t>
    </rPh>
    <rPh sb="16" eb="17">
      <t>ケイ</t>
    </rPh>
    <phoneticPr fontId="3"/>
  </si>
  <si>
    <t>▲▲森林組合</t>
    <rPh sb="2" eb="4">
      <t>シンリン</t>
    </rPh>
    <rPh sb="4" eb="6">
      <t>クミアイ</t>
    </rPh>
    <phoneticPr fontId="3"/>
  </si>
  <si>
    <t>▲▲市</t>
    <rPh sb="2" eb="3">
      <t>シ</t>
    </rPh>
    <phoneticPr fontId="3"/>
  </si>
  <si>
    <t>▲▲団地</t>
    <rPh sb="2" eb="4">
      <t>ダンチ</t>
    </rPh>
    <phoneticPr fontId="3"/>
  </si>
  <si>
    <t>▲▲</t>
    <phoneticPr fontId="3"/>
  </si>
  <si>
    <t>（t）</t>
    <phoneticPr fontId="3"/>
  </si>
  <si>
    <t>（回）</t>
    <rPh sb="1" eb="2">
      <t>カイ</t>
    </rPh>
    <phoneticPr fontId="3"/>
  </si>
  <si>
    <t>R06.11～R06.12</t>
    <phoneticPr fontId="3"/>
  </si>
  <si>
    <t>カラマツ</t>
    <phoneticPr fontId="3"/>
  </si>
  <si>
    <t>林地残材の搬出集積及び中間土場までの仕分け等の両方</t>
    <rPh sb="0" eb="2">
      <t>リンチ</t>
    </rPh>
    <rPh sb="2" eb="4">
      <t>ザンザイ</t>
    </rPh>
    <rPh sb="5" eb="7">
      <t>ハンシュツ</t>
    </rPh>
    <rPh sb="7" eb="9">
      <t>シュウセキ</t>
    </rPh>
    <rPh sb="9" eb="10">
      <t>オヨ</t>
    </rPh>
    <rPh sb="11" eb="13">
      <t>チュウカン</t>
    </rPh>
    <rPh sb="13" eb="15">
      <t>ドバ</t>
    </rPh>
    <rPh sb="18" eb="20">
      <t>シワ</t>
    </rPh>
    <rPh sb="21" eb="22">
      <t>トウ</t>
    </rPh>
    <rPh sb="23" eb="25">
      <t>リョウホウ</t>
    </rPh>
    <phoneticPr fontId="3"/>
  </si>
  <si>
    <t>（t）</t>
    <phoneticPr fontId="3"/>
  </si>
  <si>
    <t>（回）</t>
    <rPh sb="1" eb="2">
      <t>カイ</t>
    </rPh>
    <phoneticPr fontId="3"/>
  </si>
  <si>
    <t>●●森林組合</t>
    <rPh sb="2" eb="4">
      <t>シンリン</t>
    </rPh>
    <rPh sb="4" eb="6">
      <t>クミアイ</t>
    </rPh>
    <phoneticPr fontId="3"/>
  </si>
  <si>
    <t>●●市</t>
    <rPh sb="2" eb="3">
      <t>シ</t>
    </rPh>
    <phoneticPr fontId="3"/>
  </si>
  <si>
    <t>●●団地</t>
    <rPh sb="2" eb="4">
      <t>ダンチ</t>
    </rPh>
    <phoneticPr fontId="3"/>
  </si>
  <si>
    <t>●●</t>
    <phoneticPr fontId="3"/>
  </si>
  <si>
    <t>再造林省力化モデル推進事業</t>
  </si>
  <si>
    <t>架線系集材モデル（架線の設置・撤去）</t>
  </si>
  <si>
    <t>R06.8～R06.12</t>
    <phoneticPr fontId="3"/>
  </si>
  <si>
    <t>架線の設置及び撤去（支間長100ｍ以下/回）</t>
    <phoneticPr fontId="3"/>
  </si>
  <si>
    <t>（円/ha.t.回.m）</t>
    <phoneticPr fontId="3"/>
  </si>
  <si>
    <t>（円/ha.t.回.m）</t>
    <rPh sb="1" eb="2">
      <t>エン</t>
    </rPh>
    <rPh sb="8" eb="9">
      <t>カイ</t>
    </rPh>
    <phoneticPr fontId="3"/>
  </si>
  <si>
    <t>記載例⑥</t>
    <phoneticPr fontId="3"/>
  </si>
  <si>
    <t>(.m3)</t>
    <phoneticPr fontId="3"/>
  </si>
  <si>
    <t>アカマツ</t>
    <phoneticPr fontId="3"/>
  </si>
  <si>
    <t>伐倒燻蒸</t>
    <phoneticPr fontId="3"/>
  </si>
  <si>
    <t>特定機能回復事業
（森林緊急造成）</t>
    <rPh sb="0" eb="2">
      <t>トクテイ</t>
    </rPh>
    <rPh sb="2" eb="4">
      <t>キノウ</t>
    </rPh>
    <rPh sb="4" eb="6">
      <t>カイフク</t>
    </rPh>
    <rPh sb="6" eb="8">
      <t>ジギョウ</t>
    </rPh>
    <rPh sb="10" eb="12">
      <t>シンリン</t>
    </rPh>
    <rPh sb="12" eb="14">
      <t>キンキュウ</t>
    </rPh>
    <rPh sb="14" eb="16">
      <t>ゾウセイ</t>
    </rPh>
    <phoneticPr fontId="3"/>
  </si>
  <si>
    <t>特定機能回復事業
（被害森林整備）</t>
    <rPh sb="0" eb="2">
      <t>トクテイ</t>
    </rPh>
    <rPh sb="6" eb="8">
      <t>ジギョウ</t>
    </rPh>
    <rPh sb="10" eb="12">
      <t>ヒガイ</t>
    </rPh>
    <rPh sb="12" eb="14">
      <t>シンリン</t>
    </rPh>
    <rPh sb="14" eb="16">
      <t>セイビ</t>
    </rPh>
    <phoneticPr fontId="3"/>
  </si>
  <si>
    <t>特定機能回復事業
（保全松林緊急保護整備）</t>
    <rPh sb="0" eb="2">
      <t>トクテイ</t>
    </rPh>
    <rPh sb="2" eb="4">
      <t>キノウ</t>
    </rPh>
    <rPh sb="4" eb="6">
      <t>カイフク</t>
    </rPh>
    <rPh sb="6" eb="8">
      <t>ジギョウ</t>
    </rPh>
    <rPh sb="10" eb="12">
      <t>ホゼン</t>
    </rPh>
    <rPh sb="12" eb="13">
      <t>マツ</t>
    </rPh>
    <rPh sb="13" eb="14">
      <t>リン</t>
    </rPh>
    <rPh sb="14" eb="16">
      <t>キンキュウ</t>
    </rPh>
    <rPh sb="16" eb="18">
      <t>ホゴ</t>
    </rPh>
    <rPh sb="18" eb="20">
      <t>セイビ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</si>
</sst>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00_ "/>
    <numFmt numFmtId="178" formatCode="#,##0_ ;[Red]\-#,##0\ "/>
    <numFmt numFmtId="179" formatCode="#,##0.0_ ;[Red]\-#,##0.0\ "/>
    <numFmt numFmtId="180" formatCode="#,##0.00_ ;[Red]\-#,##0.00\ "/>
  </numFmts>
  <fonts count="41">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2"/>
      <name val="ＤＨＰ平成明朝体W3"/>
      <family val="3"/>
      <charset val="128"/>
    </font>
    <font>
      <sz val="6"/>
      <name val="ＭＳ Ｐゴシック"/>
      <family val="3"/>
      <charset val="128"/>
    </font>
    <font>
      <sz val="11"/>
      <color theme="1"/>
      <name val="ＭＳ Ｐ明朝"/>
      <family val="1"/>
      <charset val="128"/>
    </font>
    <font>
      <sz val="16"/>
      <color theme="1"/>
      <name val="ＭＳ Ｐ明朝"/>
      <family val="1"/>
      <charset val="128"/>
    </font>
    <font>
      <sz val="10.5"/>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sz val="14"/>
      <color theme="1"/>
      <name val="ＭＳ Ｐ明朝"/>
      <family val="1"/>
      <charset val="128"/>
    </font>
    <font>
      <sz val="8"/>
      <color theme="1"/>
      <name val="ＭＳ Ｐ明朝"/>
      <family val="1"/>
      <charset val="128"/>
    </font>
    <font>
      <sz val="10"/>
      <color rgb="FFFF0000"/>
      <name val="ＭＳ Ｐ明朝"/>
      <family val="1"/>
      <charset val="128"/>
    </font>
    <font>
      <strike/>
      <sz val="10"/>
      <color theme="1"/>
      <name val="ＭＳ Ｐ明朝"/>
      <family val="1"/>
      <charset val="128"/>
    </font>
    <font>
      <sz val="11"/>
      <name val="ＭＳ 明朝"/>
      <family val="1"/>
      <charset val="128"/>
    </font>
    <font>
      <sz val="9"/>
      <name val="ＭＳ Ｐ明朝"/>
      <family val="1"/>
      <charset val="128"/>
    </font>
    <font>
      <sz val="6"/>
      <name val="ＭＳ 明朝"/>
      <family val="1"/>
      <charset val="128"/>
    </font>
    <font>
      <sz val="11"/>
      <name val="ＭＳ Ｐ明朝"/>
      <family val="1"/>
      <charset val="128"/>
    </font>
    <font>
      <sz val="16"/>
      <name val="ＭＳ Ｐ明朝"/>
      <family val="1"/>
      <charset val="128"/>
    </font>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明朝"/>
      <family val="1"/>
      <charset val="128"/>
    </font>
    <font>
      <sz val="10"/>
      <name val="ＭＳ Ｐ明朝"/>
      <family val="1"/>
      <charset val="128"/>
    </font>
    <font>
      <b/>
      <sz val="16"/>
      <name val="ＭＳ Ｐ明朝"/>
      <family val="1"/>
      <charset val="128"/>
    </font>
    <font>
      <sz val="11"/>
      <name val="ＭＳ Ｐゴシック"/>
      <family val="2"/>
      <charset val="128"/>
      <scheme val="minor"/>
    </font>
    <font>
      <sz val="16"/>
      <name val="ＭＳ Ｐゴシック"/>
      <family val="2"/>
      <charset val="128"/>
      <scheme val="minor"/>
    </font>
    <font>
      <sz val="8"/>
      <name val="ＭＳ Ｐゴシック"/>
      <family val="3"/>
      <charset val="128"/>
      <scheme val="minor"/>
    </font>
    <font>
      <sz val="11"/>
      <name val="ＭＳ Ｐゴシック"/>
      <family val="3"/>
      <charset val="128"/>
      <scheme val="minor"/>
    </font>
    <font>
      <sz val="8"/>
      <name val="ＭＳ Ｐゴシック"/>
      <family val="2"/>
      <charset val="128"/>
      <scheme val="minor"/>
    </font>
    <font>
      <u/>
      <sz val="11"/>
      <name val="ＭＳ Ｐ明朝"/>
      <family val="1"/>
      <charset val="128"/>
    </font>
    <font>
      <sz val="12"/>
      <name val="ＭＳ Ｐ明朝"/>
      <family val="1"/>
      <charset val="128"/>
    </font>
    <font>
      <sz val="11"/>
      <color theme="1"/>
      <name val="ＭＳ Ｐゴシック"/>
      <family val="3"/>
      <charset val="128"/>
      <scheme val="minor"/>
    </font>
    <font>
      <b/>
      <sz val="10"/>
      <color indexed="81"/>
      <name val="MS P ゴシック"/>
      <family val="3"/>
      <charset val="128"/>
    </font>
    <font>
      <sz val="9"/>
      <color indexed="81"/>
      <name val="MS P ゴシック"/>
      <family val="3"/>
      <charset val="128"/>
    </font>
    <font>
      <sz val="14"/>
      <color rgb="FFFF0000"/>
      <name val="ＭＳ Ｐ明朝"/>
      <family val="1"/>
      <charset val="128"/>
    </font>
    <font>
      <sz val="10"/>
      <color theme="1"/>
      <name val="ＭＳ Ｐゴシック"/>
      <family val="3"/>
      <charset val="128"/>
      <scheme val="minor"/>
    </font>
    <font>
      <sz val="10"/>
      <color rgb="FF000000"/>
      <name val="ＭＳ Ｐゴシック"/>
      <family val="2"/>
      <charset val="128"/>
    </font>
    <font>
      <sz val="6"/>
      <color theme="1"/>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99FF"/>
        <bgColor indexed="64"/>
      </patternFill>
    </fill>
    <fill>
      <patternFill patternType="solid">
        <fgColor rgb="FF92D050"/>
        <bgColor indexed="64"/>
      </patternFill>
    </fill>
    <fill>
      <patternFill patternType="solid">
        <fgColor theme="7" tint="0.79998168889431442"/>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s>
  <cellStyleXfs count="10">
    <xf numFmtId="0" fontId="0" fillId="0" borderId="0">
      <alignment vertical="center"/>
    </xf>
    <xf numFmtId="38" fontId="1" fillId="0" borderId="0" applyFont="0" applyFill="0" applyBorder="0" applyAlignment="0" applyProtection="0">
      <alignment vertical="center"/>
    </xf>
    <xf numFmtId="0" fontId="4" fillId="0" borderId="0"/>
    <xf numFmtId="0" fontId="16" fillId="0" borderId="0"/>
    <xf numFmtId="0" fontId="21" fillId="0" borderId="0"/>
    <xf numFmtId="38" fontId="21" fillId="0" borderId="0" applyFont="0" applyFill="0" applyBorder="0" applyAlignment="0" applyProtection="0">
      <alignment vertical="center"/>
    </xf>
    <xf numFmtId="0" fontId="23" fillId="0" borderId="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46">
    <xf numFmtId="0" fontId="0" fillId="0" borderId="0" xfId="0">
      <alignment vertical="center"/>
    </xf>
    <xf numFmtId="38" fontId="2" fillId="0" borderId="0" xfId="1" applyFont="1" applyAlignment="1">
      <alignment horizontal="center" vertical="center"/>
    </xf>
    <xf numFmtId="176" fontId="2" fillId="0" borderId="0" xfId="1" applyNumberFormat="1" applyFont="1" applyAlignment="1">
      <alignment horizontal="center" vertical="center"/>
    </xf>
    <xf numFmtId="38" fontId="2" fillId="0" borderId="0" xfId="1" applyFont="1">
      <alignment vertical="center"/>
    </xf>
    <xf numFmtId="49" fontId="2" fillId="0" borderId="0" xfId="1" applyNumberFormat="1" applyFont="1" applyAlignment="1">
      <alignment horizontal="right" vertical="center"/>
    </xf>
    <xf numFmtId="38" fontId="2" fillId="0" borderId="0" xfId="1" applyFont="1" applyAlignment="1">
      <alignment vertical="center"/>
    </xf>
    <xf numFmtId="176" fontId="2" fillId="0" borderId="0" xfId="1" applyNumberFormat="1" applyFont="1" applyAlignment="1">
      <alignment vertical="center"/>
    </xf>
    <xf numFmtId="0" fontId="6" fillId="0" borderId="0" xfId="0" applyFont="1">
      <alignment vertical="center"/>
    </xf>
    <xf numFmtId="0" fontId="9" fillId="0" borderId="7" xfId="0" applyFont="1" applyBorder="1" applyAlignment="1">
      <alignment horizontal="justify" vertical="center" wrapText="1"/>
    </xf>
    <xf numFmtId="0" fontId="9" fillId="0" borderId="17"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0" xfId="0" applyFont="1" applyBorder="1" applyAlignment="1">
      <alignment horizontal="justify" vertical="center" wrapText="1"/>
    </xf>
    <xf numFmtId="0" fontId="11" fillId="0" borderId="0" xfId="0" applyFont="1">
      <alignment vertical="center"/>
    </xf>
    <xf numFmtId="0" fontId="2" fillId="0" borderId="0" xfId="0" applyFont="1">
      <alignment vertical="center"/>
    </xf>
    <xf numFmtId="49" fontId="6" fillId="0" borderId="0" xfId="0" applyNumberFormat="1" applyFont="1" applyAlignment="1">
      <alignment horizontal="right" vertical="center"/>
    </xf>
    <xf numFmtId="0" fontId="10" fillId="0" borderId="5" xfId="0" applyFont="1" applyBorder="1" applyAlignment="1">
      <alignment horizontal="justify" vertical="center" wrapText="1"/>
    </xf>
    <xf numFmtId="0" fontId="10" fillId="0" borderId="1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17" xfId="0" applyFont="1" applyBorder="1" applyAlignment="1">
      <alignment horizontal="justify" vertical="center" wrapText="1"/>
    </xf>
    <xf numFmtId="0" fontId="7" fillId="0" borderId="0" xfId="0" applyFont="1" applyAlignment="1">
      <alignment horizontal="justify" vertical="center"/>
    </xf>
    <xf numFmtId="0" fontId="6" fillId="0" borderId="0" xfId="0" applyFont="1" applyBorder="1">
      <alignment vertical="center"/>
    </xf>
    <xf numFmtId="0" fontId="10" fillId="0" borderId="0" xfId="0" applyFont="1" applyAlignment="1">
      <alignment horizontal="right" vertical="center"/>
    </xf>
    <xf numFmtId="0" fontId="11" fillId="0" borderId="0" xfId="0" applyFont="1" applyAlignment="1">
      <alignment horizontal="right" vertical="center"/>
    </xf>
    <xf numFmtId="38" fontId="11" fillId="0" borderId="0" xfId="1" applyFont="1">
      <alignment vertical="center"/>
    </xf>
    <xf numFmtId="38" fontId="11" fillId="0" borderId="0" xfId="1" applyFont="1" applyAlignment="1">
      <alignment horizontal="center" vertical="center"/>
    </xf>
    <xf numFmtId="176" fontId="11" fillId="0" borderId="0" xfId="1" applyNumberFormat="1" applyFont="1" applyAlignment="1">
      <alignment horizontal="center" vertical="center"/>
    </xf>
    <xf numFmtId="38" fontId="12" fillId="0" borderId="0" xfId="1" applyFont="1" applyAlignment="1">
      <alignment horizontal="centerContinuous" vertical="top"/>
    </xf>
    <xf numFmtId="38" fontId="12" fillId="0" borderId="0" xfId="1" applyFont="1" applyAlignment="1">
      <alignment horizontal="centerContinuous" vertical="center"/>
    </xf>
    <xf numFmtId="176" fontId="12" fillId="0" borderId="0" xfId="1" applyNumberFormat="1" applyFont="1" applyAlignment="1">
      <alignment horizontal="centerContinuous" vertical="center"/>
    </xf>
    <xf numFmtId="38" fontId="6" fillId="0" borderId="0" xfId="1" applyFont="1" applyAlignment="1">
      <alignment horizontal="left" vertical="top"/>
    </xf>
    <xf numFmtId="38" fontId="12" fillId="0" borderId="0" xfId="1" applyFont="1" applyAlignment="1">
      <alignment horizontal="left" vertical="center"/>
    </xf>
    <xf numFmtId="38" fontId="6" fillId="0" borderId="0" xfId="1" applyFont="1" applyAlignment="1">
      <alignment horizontal="left" vertical="center"/>
    </xf>
    <xf numFmtId="38" fontId="11" fillId="0" borderId="5" xfId="1" applyFont="1" applyBorder="1">
      <alignment vertical="center"/>
    </xf>
    <xf numFmtId="38" fontId="11" fillId="0" borderId="8" xfId="1" applyFont="1" applyBorder="1">
      <alignment vertical="center"/>
    </xf>
    <xf numFmtId="38" fontId="11" fillId="0" borderId="10" xfId="1" applyFont="1" applyBorder="1" applyAlignment="1">
      <alignment horizontal="center" vertical="center"/>
    </xf>
    <xf numFmtId="38" fontId="11" fillId="0" borderId="11" xfId="1" applyFont="1" applyBorder="1" applyAlignment="1">
      <alignment horizontal="center" vertical="center"/>
    </xf>
    <xf numFmtId="38" fontId="11" fillId="0" borderId="11" xfId="1" applyFont="1" applyBorder="1">
      <alignment vertical="center"/>
    </xf>
    <xf numFmtId="38" fontId="11" fillId="0" borderId="12" xfId="1" applyFont="1" applyBorder="1">
      <alignment vertical="center"/>
    </xf>
    <xf numFmtId="38" fontId="11" fillId="0" borderId="11" xfId="1" applyFont="1" applyBorder="1" applyAlignment="1">
      <alignment horizontal="center" vertical="center" wrapText="1"/>
    </xf>
    <xf numFmtId="49" fontId="11" fillId="0" borderId="0" xfId="1" applyNumberFormat="1" applyFont="1" applyAlignment="1">
      <alignment horizontal="right" vertical="center"/>
    </xf>
    <xf numFmtId="38" fontId="11" fillId="0" borderId="0" xfId="1" applyFont="1" applyAlignment="1">
      <alignment vertical="center"/>
    </xf>
    <xf numFmtId="176" fontId="11" fillId="0" borderId="0" xfId="1" applyNumberFormat="1" applyFont="1" applyAlignment="1">
      <alignment vertical="center"/>
    </xf>
    <xf numFmtId="0" fontId="17" fillId="0" borderId="0" xfId="3" applyFont="1" applyAlignment="1">
      <alignment vertical="center"/>
    </xf>
    <xf numFmtId="0" fontId="19" fillId="0" borderId="0" xfId="3" applyFont="1" applyAlignment="1">
      <alignment vertical="center"/>
    </xf>
    <xf numFmtId="0" fontId="9" fillId="0" borderId="0" xfId="0" applyFont="1" applyAlignment="1">
      <alignment vertical="center"/>
    </xf>
    <xf numFmtId="0" fontId="6" fillId="0" borderId="0" xfId="0" applyFont="1" applyAlignment="1">
      <alignment vertical="center"/>
    </xf>
    <xf numFmtId="0" fontId="0" fillId="0" borderId="0" xfId="0" applyFont="1">
      <alignment vertical="center"/>
    </xf>
    <xf numFmtId="0" fontId="7" fillId="0" borderId="0" xfId="0" applyFont="1" applyAlignment="1">
      <alignment horizontal="center" vertical="center"/>
    </xf>
    <xf numFmtId="0" fontId="8" fillId="0" borderId="5" xfId="0" applyFont="1" applyBorder="1" applyAlignment="1">
      <alignment horizontal="justify" vertical="center" wrapText="1"/>
    </xf>
    <xf numFmtId="0" fontId="6" fillId="0" borderId="0" xfId="0" applyFont="1" applyAlignment="1">
      <alignment horizontal="left" vertical="center"/>
    </xf>
    <xf numFmtId="0" fontId="11" fillId="0" borderId="5" xfId="0" applyFont="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center" vertical="center"/>
    </xf>
    <xf numFmtId="0" fontId="6" fillId="0" borderId="17" xfId="0" applyFont="1" applyBorder="1" applyAlignment="1">
      <alignment horizontal="center" vertical="center" wrapText="1"/>
    </xf>
    <xf numFmtId="0" fontId="11" fillId="0" borderId="0" xfId="2" applyFont="1" applyAlignment="1">
      <alignment vertical="center" wrapText="1"/>
    </xf>
    <xf numFmtId="0" fontId="13" fillId="0" borderId="0" xfId="2" applyFont="1" applyAlignment="1">
      <alignment vertical="center"/>
    </xf>
    <xf numFmtId="0" fontId="11" fillId="0" borderId="0" xfId="2" applyFont="1" applyAlignment="1">
      <alignment vertical="center"/>
    </xf>
    <xf numFmtId="0" fontId="11" fillId="0" borderId="0" xfId="2" applyFont="1" applyAlignment="1">
      <alignment horizontal="distributed" vertical="center"/>
    </xf>
    <xf numFmtId="0" fontId="13" fillId="0" borderId="5" xfId="2" applyFont="1" applyBorder="1" applyAlignment="1">
      <alignment vertical="center"/>
    </xf>
    <xf numFmtId="0" fontId="11" fillId="0" borderId="0" xfId="2" applyFont="1" applyAlignment="1"/>
    <xf numFmtId="0" fontId="11" fillId="0" borderId="0" xfId="2" applyFont="1" applyAlignment="1">
      <alignment horizontal="right" vertical="center"/>
    </xf>
    <xf numFmtId="0" fontId="11" fillId="0" borderId="0" xfId="2" applyFont="1" applyFill="1" applyBorder="1" applyAlignment="1"/>
    <xf numFmtId="0" fontId="11" fillId="0" borderId="0" xfId="2" applyFont="1" applyFill="1" applyBorder="1" applyAlignment="1">
      <alignment horizontal="right" vertical="center"/>
    </xf>
    <xf numFmtId="0" fontId="9"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38" fontId="9" fillId="0" borderId="35" xfId="5" applyFont="1" applyFill="1" applyBorder="1" applyAlignment="1" applyProtection="1">
      <alignment horizontal="center" vertical="center" wrapText="1" shrinkToFit="1"/>
    </xf>
    <xf numFmtId="0" fontId="9" fillId="0" borderId="35" xfId="2" applyFont="1" applyFill="1" applyBorder="1" applyAlignment="1">
      <alignment horizontal="center" vertical="center" wrapText="1"/>
    </xf>
    <xf numFmtId="38" fontId="9" fillId="3" borderId="17" xfId="5" applyFont="1" applyFill="1" applyBorder="1" applyAlignment="1" applyProtection="1">
      <alignment horizontal="center" vertical="center" wrapText="1" shrinkToFit="1"/>
    </xf>
    <xf numFmtId="177" fontId="9" fillId="3" borderId="36" xfId="2" applyNumberFormat="1" applyFont="1" applyFill="1" applyBorder="1" applyAlignment="1">
      <alignment vertical="center" wrapText="1"/>
    </xf>
    <xf numFmtId="177" fontId="9" fillId="3" borderId="37" xfId="2" applyNumberFormat="1" applyFont="1" applyFill="1" applyBorder="1" applyAlignment="1">
      <alignment vertical="center" wrapText="1"/>
    </xf>
    <xf numFmtId="177" fontId="11" fillId="0" borderId="0" xfId="2" applyNumberFormat="1" applyFont="1" applyFill="1" applyBorder="1" applyAlignment="1">
      <alignment vertical="center" wrapText="1"/>
    </xf>
    <xf numFmtId="0" fontId="9" fillId="3" borderId="25" xfId="2" applyFont="1" applyFill="1" applyBorder="1" applyAlignment="1">
      <alignment horizontal="center" vertical="center" wrapText="1"/>
    </xf>
    <xf numFmtId="177" fontId="9" fillId="3" borderId="24" xfId="2" applyNumberFormat="1" applyFont="1" applyFill="1" applyBorder="1" applyAlignment="1">
      <alignment vertical="center" wrapText="1"/>
    </xf>
    <xf numFmtId="177" fontId="9" fillId="3" borderId="17" xfId="2" applyNumberFormat="1" applyFont="1" applyFill="1" applyBorder="1" applyAlignment="1">
      <alignment vertical="center" wrapText="1"/>
    </xf>
    <xf numFmtId="177" fontId="9" fillId="0" borderId="35" xfId="2" applyNumberFormat="1" applyFont="1" applyFill="1" applyBorder="1" applyAlignment="1">
      <alignment vertical="center" wrapText="1"/>
    </xf>
    <xf numFmtId="177" fontId="9" fillId="3" borderId="6" xfId="2" applyNumberFormat="1" applyFont="1" applyFill="1" applyBorder="1" applyAlignment="1">
      <alignment vertical="center" wrapText="1"/>
    </xf>
    <xf numFmtId="0" fontId="13" fillId="0" borderId="25" xfId="2" applyFont="1" applyFill="1" applyBorder="1" applyAlignment="1">
      <alignment vertical="center" wrapText="1"/>
    </xf>
    <xf numFmtId="0" fontId="9" fillId="0" borderId="25" xfId="2" applyFont="1" applyFill="1" applyBorder="1" applyAlignment="1">
      <alignment horizontal="center" vertical="center" wrapText="1"/>
    </xf>
    <xf numFmtId="177" fontId="9" fillId="0" borderId="5" xfId="2" applyNumberFormat="1" applyFont="1" applyFill="1" applyBorder="1" applyAlignment="1">
      <alignment vertical="center" wrapText="1"/>
    </xf>
    <xf numFmtId="177" fontId="9" fillId="0" borderId="39" xfId="2" applyNumberFormat="1" applyFont="1" applyFill="1" applyBorder="1" applyAlignment="1">
      <alignment vertical="center" wrapText="1"/>
    </xf>
    <xf numFmtId="177" fontId="9" fillId="0" borderId="38" xfId="2" applyNumberFormat="1" applyFont="1" applyFill="1" applyBorder="1" applyAlignment="1">
      <alignment vertical="center" wrapText="1"/>
    </xf>
    <xf numFmtId="0" fontId="9" fillId="3" borderId="17" xfId="2" applyFont="1" applyFill="1" applyBorder="1" applyAlignment="1">
      <alignment vertical="center" wrapText="1"/>
    </xf>
    <xf numFmtId="0" fontId="11" fillId="0" borderId="0" xfId="2" applyFont="1" applyFill="1" applyBorder="1" applyAlignment="1">
      <alignment vertical="center" wrapText="1"/>
    </xf>
    <xf numFmtId="0" fontId="9" fillId="0" borderId="35" xfId="2" applyFont="1" applyFill="1" applyBorder="1" applyAlignment="1">
      <alignment vertical="center" wrapText="1"/>
    </xf>
    <xf numFmtId="0" fontId="9" fillId="0" borderId="17" xfId="2" applyFont="1" applyFill="1" applyBorder="1" applyAlignment="1">
      <alignment vertical="center" wrapText="1"/>
    </xf>
    <xf numFmtId="0" fontId="9" fillId="0" borderId="6" xfId="2" applyFont="1" applyFill="1" applyBorder="1" applyAlignment="1">
      <alignment horizontal="center" vertical="center"/>
    </xf>
    <xf numFmtId="0" fontId="9" fillId="0" borderId="17" xfId="2" applyFont="1" applyFill="1" applyBorder="1" applyAlignment="1">
      <alignment horizontal="center" vertical="center"/>
    </xf>
    <xf numFmtId="0" fontId="9" fillId="3" borderId="5" xfId="2" applyFont="1" applyFill="1" applyBorder="1" applyAlignment="1">
      <alignment vertical="center" wrapText="1"/>
    </xf>
    <xf numFmtId="0" fontId="11" fillId="0" borderId="0" xfId="2" applyFont="1" applyBorder="1" applyAlignment="1">
      <alignment vertical="center" wrapText="1"/>
    </xf>
    <xf numFmtId="0" fontId="9" fillId="0" borderId="0" xfId="3" applyFont="1" applyAlignment="1">
      <alignment vertical="center"/>
    </xf>
    <xf numFmtId="0" fontId="6" fillId="0" borderId="0" xfId="3" applyFont="1" applyAlignment="1">
      <alignment vertical="center"/>
    </xf>
    <xf numFmtId="0" fontId="6" fillId="2" borderId="0" xfId="3" applyFont="1" applyFill="1" applyAlignment="1">
      <alignment vertical="center"/>
    </xf>
    <xf numFmtId="0" fontId="7" fillId="2" borderId="0" xfId="3" applyFont="1" applyFill="1" applyAlignment="1">
      <alignment vertical="center"/>
    </xf>
    <xf numFmtId="0" fontId="6" fillId="2" borderId="30" xfId="3" applyFont="1" applyFill="1" applyBorder="1" applyAlignment="1">
      <alignment vertical="center"/>
    </xf>
    <xf numFmtId="0" fontId="6" fillId="2" borderId="5" xfId="3" applyFont="1" applyFill="1" applyBorder="1" applyAlignment="1">
      <alignment horizontal="center" vertical="center"/>
    </xf>
    <xf numFmtId="0" fontId="6" fillId="2" borderId="7" xfId="3" applyFont="1" applyFill="1" applyBorder="1" applyAlignment="1">
      <alignment vertical="center"/>
    </xf>
    <xf numFmtId="0" fontId="6" fillId="2" borderId="7" xfId="3" applyFont="1" applyFill="1" applyBorder="1" applyAlignment="1">
      <alignment horizontal="right" vertical="center"/>
    </xf>
    <xf numFmtId="0" fontId="6" fillId="2" borderId="17" xfId="3" applyFont="1" applyFill="1" applyBorder="1" applyAlignment="1">
      <alignment vertical="center"/>
    </xf>
    <xf numFmtId="0" fontId="6" fillId="2" borderId="5" xfId="3" applyFont="1" applyFill="1" applyBorder="1" applyAlignment="1">
      <alignment vertical="center"/>
    </xf>
    <xf numFmtId="0" fontId="11" fillId="0" borderId="0" xfId="3" applyFont="1" applyAlignment="1">
      <alignment vertical="center"/>
    </xf>
    <xf numFmtId="0" fontId="6" fillId="0" borderId="0" xfId="3" applyFont="1" applyAlignment="1">
      <alignment horizontal="center" vertical="center"/>
    </xf>
    <xf numFmtId="0" fontId="6" fillId="0" borderId="0" xfId="3" applyFont="1" applyBorder="1" applyAlignment="1">
      <alignment vertical="center"/>
    </xf>
    <xf numFmtId="0" fontId="6" fillId="0" borderId="0" xfId="3" applyFont="1" applyFill="1" applyBorder="1" applyAlignment="1">
      <alignment vertical="center"/>
    </xf>
    <xf numFmtId="0" fontId="6" fillId="0" borderId="7" xfId="3" applyFont="1" applyBorder="1" applyAlignment="1">
      <alignment vertical="center"/>
    </xf>
    <xf numFmtId="0" fontId="6" fillId="0" borderId="7" xfId="3" applyFont="1" applyBorder="1" applyAlignment="1">
      <alignment horizontal="right" vertical="center"/>
    </xf>
    <xf numFmtId="0" fontId="6" fillId="0" borderId="7" xfId="3" applyFont="1" applyBorder="1" applyAlignment="1">
      <alignment horizontal="center" vertical="center"/>
    </xf>
    <xf numFmtId="0" fontId="6" fillId="0" borderId="17" xfId="3" applyFont="1" applyBorder="1" applyAlignment="1">
      <alignment vertical="center"/>
    </xf>
    <xf numFmtId="0" fontId="6" fillId="0" borderId="5" xfId="3" applyFont="1" applyBorder="1" applyAlignment="1">
      <alignment vertical="center"/>
    </xf>
    <xf numFmtId="38" fontId="11" fillId="0" borderId="0" xfId="1" applyFont="1" applyAlignment="1">
      <alignment horizontal="left" vertical="top"/>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26" fillId="0" borderId="0" xfId="2" applyFont="1" applyAlignment="1">
      <alignment vertical="center"/>
    </xf>
    <xf numFmtId="38" fontId="17" fillId="0" borderId="35" xfId="5" applyFont="1" applyFill="1" applyBorder="1" applyAlignment="1" applyProtection="1">
      <alignment horizontal="center" vertical="center" wrapText="1" shrinkToFit="1"/>
    </xf>
    <xf numFmtId="38" fontId="17" fillId="3" borderId="17" xfId="5" applyFont="1" applyFill="1" applyBorder="1" applyAlignment="1" applyProtection="1">
      <alignment horizontal="center" vertical="center" wrapText="1" shrinkToFit="1"/>
    </xf>
    <xf numFmtId="0" fontId="19" fillId="0" borderId="0" xfId="0" applyFont="1">
      <alignment vertical="center"/>
    </xf>
    <xf numFmtId="0" fontId="27" fillId="0" borderId="0" xfId="0" applyFont="1">
      <alignment vertical="center"/>
    </xf>
    <xf numFmtId="0" fontId="30" fillId="0" borderId="40" xfId="0" applyFont="1" applyBorder="1">
      <alignment vertical="center"/>
    </xf>
    <xf numFmtId="0" fontId="30" fillId="0" borderId="23" xfId="0" applyFont="1" applyBorder="1">
      <alignment vertical="center"/>
    </xf>
    <xf numFmtId="0" fontId="29" fillId="0" borderId="5" xfId="0" applyFont="1" applyBorder="1">
      <alignment vertical="center"/>
    </xf>
    <xf numFmtId="0" fontId="27" fillId="0" borderId="5" xfId="0" applyFont="1" applyBorder="1">
      <alignment vertical="center"/>
    </xf>
    <xf numFmtId="0" fontId="29" fillId="0" borderId="40" xfId="0" applyFont="1" applyBorder="1">
      <alignment vertical="center"/>
    </xf>
    <xf numFmtId="0" fontId="29" fillId="0" borderId="23" xfId="0" applyFont="1" applyBorder="1">
      <alignment vertical="center"/>
    </xf>
    <xf numFmtId="0" fontId="29" fillId="0" borderId="5" xfId="0" applyFont="1" applyBorder="1" applyAlignment="1">
      <alignment horizontal="center" vertical="center"/>
    </xf>
    <xf numFmtId="0" fontId="27" fillId="0" borderId="5" xfId="0" applyFont="1" applyBorder="1" applyAlignment="1">
      <alignment vertical="center"/>
    </xf>
    <xf numFmtId="0" fontId="9" fillId="0" borderId="7" xfId="0" applyFont="1" applyBorder="1" applyAlignment="1">
      <alignment horizontal="center" vertical="center" wrapText="1"/>
    </xf>
    <xf numFmtId="0" fontId="9" fillId="0" borderId="17" xfId="0" applyFont="1" applyBorder="1" applyAlignment="1">
      <alignment horizontal="center" vertical="center" wrapText="1"/>
    </xf>
    <xf numFmtId="0" fontId="8" fillId="0" borderId="5" xfId="0" applyFont="1" applyBorder="1" applyAlignment="1">
      <alignment horizontal="justify" vertical="center"/>
    </xf>
    <xf numFmtId="0" fontId="9" fillId="0" borderId="17" xfId="0" applyFont="1" applyBorder="1" applyAlignment="1">
      <alignment vertical="center" shrinkToFit="1"/>
    </xf>
    <xf numFmtId="0" fontId="9" fillId="0" borderId="5" xfId="2" applyFont="1" applyFill="1" applyBorder="1" applyAlignment="1">
      <alignment horizontal="center" vertical="center" wrapText="1"/>
    </xf>
    <xf numFmtId="0" fontId="29" fillId="0" borderId="5" xfId="0" applyFont="1" applyBorder="1" applyAlignment="1">
      <alignment horizontal="center" vertical="center"/>
    </xf>
    <xf numFmtId="38" fontId="11" fillId="0" borderId="8" xfId="1" applyFont="1" applyBorder="1" applyAlignment="1">
      <alignment horizontal="center" vertical="center"/>
    </xf>
    <xf numFmtId="38" fontId="11" fillId="0" borderId="9" xfId="1" applyFont="1" applyBorder="1" applyAlignment="1">
      <alignment horizontal="center" vertical="center"/>
    </xf>
    <xf numFmtId="38" fontId="11" fillId="0" borderId="5" xfId="1" applyFont="1" applyBorder="1" applyAlignment="1">
      <alignment horizontal="center" vertical="center" wrapText="1"/>
    </xf>
    <xf numFmtId="38" fontId="11" fillId="0" borderId="5" xfId="1" applyFont="1" applyBorder="1" applyAlignment="1">
      <alignment horizontal="center" vertical="center"/>
    </xf>
    <xf numFmtId="38" fontId="11" fillId="0" borderId="4" xfId="1" applyFont="1" applyBorder="1" applyAlignment="1">
      <alignment horizontal="center" vertical="center"/>
    </xf>
    <xf numFmtId="38" fontId="11" fillId="0" borderId="17" xfId="1" applyFont="1" applyBorder="1" applyAlignment="1">
      <alignment horizontal="center" vertical="center"/>
    </xf>
    <xf numFmtId="38" fontId="11" fillId="0" borderId="4" xfId="1" applyFont="1" applyBorder="1" applyAlignment="1">
      <alignment horizontal="center" vertical="center"/>
    </xf>
    <xf numFmtId="38" fontId="11" fillId="0" borderId="5" xfId="1" applyFont="1" applyBorder="1" applyAlignment="1">
      <alignment horizontal="center" vertical="center"/>
    </xf>
    <xf numFmtId="38" fontId="11" fillId="0" borderId="17" xfId="1" applyFont="1" applyBorder="1" applyAlignment="1">
      <alignment horizontal="center" vertical="center"/>
    </xf>
    <xf numFmtId="38" fontId="11" fillId="0" borderId="5" xfId="1" applyFont="1" applyBorder="1" applyAlignment="1">
      <alignment horizontal="center" vertical="center" wrapText="1"/>
    </xf>
    <xf numFmtId="38" fontId="11" fillId="0" borderId="8" xfId="1" applyFont="1" applyBorder="1" applyAlignment="1">
      <alignment horizontal="center" vertical="center"/>
    </xf>
    <xf numFmtId="38" fontId="11" fillId="0" borderId="9" xfId="1" applyFont="1" applyBorder="1" applyAlignment="1">
      <alignment horizontal="center" vertical="center"/>
    </xf>
    <xf numFmtId="176" fontId="11" fillId="6" borderId="32" xfId="1" applyNumberFormat="1" applyFont="1" applyFill="1" applyBorder="1" applyAlignment="1">
      <alignment horizontal="center" vertical="center" wrapText="1"/>
    </xf>
    <xf numFmtId="38" fontId="11" fillId="5" borderId="42" xfId="1" applyFont="1" applyFill="1" applyBorder="1" applyAlignment="1">
      <alignment vertical="center"/>
    </xf>
    <xf numFmtId="38" fontId="11" fillId="4" borderId="7" xfId="1" applyFont="1" applyFill="1" applyBorder="1" applyAlignment="1">
      <alignment horizontal="center" vertical="center"/>
    </xf>
    <xf numFmtId="38" fontId="11" fillId="4" borderId="6" xfId="1" applyFont="1" applyFill="1" applyBorder="1" applyAlignment="1">
      <alignment horizontal="center" vertical="center"/>
    </xf>
    <xf numFmtId="38" fontId="11" fillId="4" borderId="17" xfId="1" applyFont="1" applyFill="1" applyBorder="1" applyAlignment="1">
      <alignment horizontal="center" vertical="center"/>
    </xf>
    <xf numFmtId="38" fontId="11" fillId="6" borderId="5" xfId="1" applyFont="1" applyFill="1" applyBorder="1" applyAlignment="1">
      <alignment horizontal="center" vertical="center"/>
    </xf>
    <xf numFmtId="38" fontId="13" fillId="4" borderId="5" xfId="1" applyFont="1" applyFill="1" applyBorder="1" applyAlignment="1">
      <alignment horizontal="right" vertical="center"/>
    </xf>
    <xf numFmtId="38" fontId="13" fillId="4" borderId="6" xfId="1" applyFont="1" applyFill="1" applyBorder="1" applyAlignment="1">
      <alignment horizontal="right" vertical="center"/>
    </xf>
    <xf numFmtId="38" fontId="13" fillId="7" borderId="6" xfId="1" applyFont="1" applyFill="1" applyBorder="1" applyAlignment="1">
      <alignment horizontal="right" vertical="center"/>
    </xf>
    <xf numFmtId="38" fontId="13" fillId="7" borderId="17" xfId="1" applyFont="1" applyFill="1" applyBorder="1" applyAlignment="1">
      <alignment horizontal="right" vertical="center"/>
    </xf>
    <xf numFmtId="38" fontId="11" fillId="7" borderId="17" xfId="1" applyFont="1" applyFill="1" applyBorder="1" applyAlignment="1">
      <alignment horizontal="center" vertical="center"/>
    </xf>
    <xf numFmtId="38" fontId="11" fillId="0" borderId="34" xfId="1" applyFont="1" applyBorder="1" applyAlignment="1">
      <alignment horizontal="center" vertical="center" wrapText="1"/>
    </xf>
    <xf numFmtId="38" fontId="11" fillId="0" borderId="25" xfId="1" applyFont="1" applyBorder="1" applyAlignment="1">
      <alignment horizontal="center" vertical="center"/>
    </xf>
    <xf numFmtId="38" fontId="11" fillId="7" borderId="5" xfId="1" applyFont="1" applyFill="1" applyBorder="1" applyAlignment="1">
      <alignment horizontal="center" vertical="center"/>
    </xf>
    <xf numFmtId="38" fontId="11" fillId="7" borderId="25" xfId="1" applyFont="1" applyFill="1" applyBorder="1" applyAlignment="1">
      <alignment horizontal="center" vertical="center"/>
    </xf>
    <xf numFmtId="38" fontId="11" fillId="0" borderId="22" xfId="1" applyFont="1" applyBorder="1" applyAlignment="1">
      <alignment horizontal="center" vertical="center"/>
    </xf>
    <xf numFmtId="38" fontId="11" fillId="7" borderId="22" xfId="1" applyFont="1" applyFill="1" applyBorder="1" applyAlignment="1">
      <alignment horizontal="center" vertical="center"/>
    </xf>
    <xf numFmtId="38" fontId="11" fillId="0" borderId="18" xfId="1" applyFont="1" applyBorder="1" applyAlignment="1">
      <alignment horizontal="center" vertical="center"/>
    </xf>
    <xf numFmtId="2" fontId="30" fillId="0" borderId="0" xfId="0" applyNumberFormat="1" applyFont="1">
      <alignment vertical="center"/>
    </xf>
    <xf numFmtId="178" fontId="34" fillId="0" borderId="0" xfId="1" applyNumberFormat="1" applyFont="1" applyAlignment="1">
      <alignment vertical="center"/>
    </xf>
    <xf numFmtId="179" fontId="34" fillId="0" borderId="0" xfId="1" applyNumberFormat="1" applyFont="1">
      <alignment vertical="center"/>
    </xf>
    <xf numFmtId="178" fontId="34" fillId="0" borderId="0" xfId="1" applyNumberFormat="1" applyFont="1">
      <alignment vertical="center"/>
    </xf>
    <xf numFmtId="0" fontId="30" fillId="0" borderId="0" xfId="0" applyFont="1">
      <alignment vertical="center"/>
    </xf>
    <xf numFmtId="0" fontId="30" fillId="0" borderId="0" xfId="0" applyFont="1" applyAlignment="1">
      <alignment horizontal="right" vertical="center" shrinkToFit="1"/>
    </xf>
    <xf numFmtId="38" fontId="11" fillId="0" borderId="23" xfId="1" applyFont="1" applyBorder="1" applyAlignment="1">
      <alignment horizontal="center" vertical="center"/>
    </xf>
    <xf numFmtId="49" fontId="11" fillId="0" borderId="5" xfId="1" applyNumberFormat="1" applyFont="1" applyBorder="1" applyAlignment="1">
      <alignment horizontal="center" vertical="center" wrapText="1"/>
    </xf>
    <xf numFmtId="180" fontId="11" fillId="0" borderId="5" xfId="1" applyNumberFormat="1" applyFont="1" applyBorder="1">
      <alignment vertical="center"/>
    </xf>
    <xf numFmtId="178" fontId="11" fillId="0" borderId="5" xfId="1" applyNumberFormat="1" applyFont="1" applyBorder="1">
      <alignment vertical="center"/>
    </xf>
    <xf numFmtId="38" fontId="11" fillId="7" borderId="5" xfId="1" applyFont="1" applyFill="1" applyBorder="1">
      <alignment vertical="center"/>
    </xf>
    <xf numFmtId="38" fontId="13" fillId="0" borderId="5" xfId="1" applyFont="1" applyBorder="1" applyAlignment="1">
      <alignment horizontal="center" vertical="center" wrapText="1" shrinkToFit="1"/>
    </xf>
    <xf numFmtId="38" fontId="13" fillId="0" borderId="5" xfId="1" applyFont="1" applyBorder="1" applyAlignment="1">
      <alignment horizontal="center" vertical="center" shrinkToFit="1"/>
    </xf>
    <xf numFmtId="38" fontId="11" fillId="0" borderId="22" xfId="1" applyFont="1" applyBorder="1">
      <alignment vertical="center"/>
    </xf>
    <xf numFmtId="179" fontId="11" fillId="0" borderId="22" xfId="1" applyNumberFormat="1" applyFont="1" applyBorder="1">
      <alignment vertical="center"/>
    </xf>
    <xf numFmtId="38" fontId="11" fillId="7" borderId="22" xfId="1" applyFont="1" applyFill="1" applyBorder="1">
      <alignment vertical="center"/>
    </xf>
    <xf numFmtId="180" fontId="11" fillId="7" borderId="22" xfId="1" applyNumberFormat="1" applyFont="1" applyFill="1" applyBorder="1" applyAlignment="1">
      <alignment horizontal="center" vertical="center"/>
    </xf>
    <xf numFmtId="38" fontId="11" fillId="0" borderId="5" xfId="1" applyFont="1" applyBorder="1" applyAlignment="1">
      <alignment horizontal="center" vertical="center" shrinkToFit="1"/>
    </xf>
    <xf numFmtId="38" fontId="11" fillId="0" borderId="43" xfId="1" applyFont="1" applyBorder="1" applyAlignment="1">
      <alignment horizontal="center" vertical="center"/>
    </xf>
    <xf numFmtId="38" fontId="11" fillId="0" borderId="28" xfId="1" applyFont="1" applyBorder="1" applyAlignment="1">
      <alignment horizontal="center" vertical="center"/>
    </xf>
    <xf numFmtId="180" fontId="11" fillId="0" borderId="11" xfId="1" applyNumberFormat="1" applyFont="1" applyBorder="1">
      <alignment vertical="center"/>
    </xf>
    <xf numFmtId="178" fontId="11" fillId="0" borderId="11" xfId="1" applyNumberFormat="1" applyFont="1" applyBorder="1">
      <alignment vertical="center"/>
    </xf>
    <xf numFmtId="38" fontId="11" fillId="7" borderId="11" xfId="1" applyFont="1" applyFill="1" applyBorder="1">
      <alignment vertical="center"/>
    </xf>
    <xf numFmtId="38" fontId="11" fillId="0" borderId="44" xfId="1" applyFont="1" applyBorder="1">
      <alignment vertical="center"/>
    </xf>
    <xf numFmtId="179" fontId="11" fillId="0" borderId="11" xfId="1" applyNumberFormat="1" applyFont="1" applyBorder="1">
      <alignment vertical="center"/>
    </xf>
    <xf numFmtId="38" fontId="11" fillId="7" borderId="44" xfId="1" applyFont="1" applyFill="1" applyBorder="1">
      <alignment vertical="center"/>
    </xf>
    <xf numFmtId="180" fontId="11" fillId="7" borderId="44" xfId="1" applyNumberFormat="1" applyFont="1" applyFill="1" applyBorder="1" applyAlignment="1">
      <alignment horizontal="center" vertical="center"/>
    </xf>
    <xf numFmtId="38" fontId="11" fillId="0" borderId="12" xfId="1" applyFont="1" applyBorder="1" applyAlignment="1">
      <alignment horizontal="center" vertical="center"/>
    </xf>
    <xf numFmtId="38" fontId="11" fillId="0" borderId="41" xfId="1" applyFont="1" applyBorder="1" applyAlignment="1">
      <alignment horizontal="center" vertical="center"/>
    </xf>
    <xf numFmtId="57" fontId="11" fillId="0" borderId="5" xfId="1" applyNumberFormat="1" applyFont="1" applyBorder="1" applyAlignment="1">
      <alignment horizontal="center" vertical="center"/>
    </xf>
    <xf numFmtId="38" fontId="11" fillId="7" borderId="17" xfId="1" applyFont="1" applyFill="1" applyBorder="1" applyAlignment="1">
      <alignment horizontal="center" vertical="center"/>
    </xf>
    <xf numFmtId="38" fontId="11" fillId="4" borderId="7" xfId="1" applyFont="1" applyFill="1" applyBorder="1" applyAlignment="1">
      <alignment horizontal="center" vertical="center"/>
    </xf>
    <xf numFmtId="38" fontId="11" fillId="4" borderId="6" xfId="1" applyFont="1" applyFill="1" applyBorder="1" applyAlignment="1">
      <alignment horizontal="center" vertical="center"/>
    </xf>
    <xf numFmtId="38" fontId="11" fillId="4" borderId="17" xfId="1" applyFont="1" applyFill="1" applyBorder="1" applyAlignment="1">
      <alignment horizontal="center" vertical="center"/>
    </xf>
    <xf numFmtId="38" fontId="11" fillId="4" borderId="6" xfId="1" applyFont="1" applyFill="1" applyBorder="1" applyAlignment="1">
      <alignment horizontal="center" vertical="center"/>
    </xf>
    <xf numFmtId="38" fontId="11" fillId="4" borderId="17" xfId="1" applyFont="1" applyFill="1" applyBorder="1" applyAlignment="1">
      <alignment horizontal="center" vertical="center"/>
    </xf>
    <xf numFmtId="38" fontId="11" fillId="4" borderId="7" xfId="1" applyFont="1" applyFill="1" applyBorder="1" applyAlignment="1">
      <alignment horizontal="center" vertical="center"/>
    </xf>
    <xf numFmtId="38" fontId="11" fillId="7" borderId="17" xfId="1" applyFont="1" applyFill="1" applyBorder="1" applyAlignment="1">
      <alignment horizontal="center" vertical="center"/>
    </xf>
    <xf numFmtId="176" fontId="11" fillId="6" borderId="31" xfId="1" applyNumberFormat="1" applyFont="1" applyFill="1" applyBorder="1" applyAlignment="1">
      <alignment horizontal="center" vertical="center" wrapText="1"/>
    </xf>
    <xf numFmtId="38" fontId="2" fillId="0" borderId="0" xfId="1" applyNumberFormat="1" applyFont="1" applyFill="1" applyBorder="1" applyAlignment="1">
      <alignment horizontal="center" vertical="center"/>
    </xf>
    <xf numFmtId="38" fontId="38" fillId="0" borderId="0" xfId="1" applyNumberFormat="1" applyFont="1" applyFill="1" applyBorder="1" applyAlignment="1">
      <alignment horizontal="center" vertical="center"/>
    </xf>
    <xf numFmtId="38" fontId="2" fillId="0" borderId="0" xfId="1" applyFont="1" applyFill="1" applyBorder="1" applyAlignment="1">
      <alignment horizontal="center" vertical="center"/>
    </xf>
    <xf numFmtId="38" fontId="2" fillId="0" borderId="0" xfId="1" applyFont="1" applyFill="1" applyBorder="1">
      <alignment vertical="center"/>
    </xf>
    <xf numFmtId="38" fontId="38" fillId="0" borderId="0" xfId="1" applyNumberFormat="1" applyFont="1" applyFill="1" applyBorder="1" applyAlignment="1">
      <alignment horizontal="left" vertical="center"/>
    </xf>
    <xf numFmtId="176" fontId="11" fillId="6" borderId="31" xfId="1" applyNumberFormat="1" applyFont="1" applyFill="1" applyBorder="1" applyAlignment="1">
      <alignment horizontal="center" vertical="center" wrapText="1"/>
    </xf>
    <xf numFmtId="38" fontId="2" fillId="0" borderId="0" xfId="1" applyFont="1" applyAlignment="1">
      <alignment horizontal="right" vertical="center" shrinkToFit="1"/>
    </xf>
    <xf numFmtId="180" fontId="11" fillId="7" borderId="5" xfId="1" applyNumberFormat="1" applyFont="1" applyFill="1" applyBorder="1">
      <alignment vertical="center"/>
    </xf>
    <xf numFmtId="180" fontId="11" fillId="7" borderId="11" xfId="1" applyNumberFormat="1" applyFont="1" applyFill="1" applyBorder="1">
      <alignment vertical="center"/>
    </xf>
    <xf numFmtId="38" fontId="11" fillId="0" borderId="45" xfId="1" applyFont="1" applyBorder="1" applyAlignment="1">
      <alignment horizontal="center" vertical="center"/>
    </xf>
    <xf numFmtId="38" fontId="11" fillId="0" borderId="7" xfId="1" applyFont="1" applyBorder="1" applyAlignment="1">
      <alignment horizontal="center" vertical="center"/>
    </xf>
    <xf numFmtId="38" fontId="11" fillId="0" borderId="7" xfId="1" applyFont="1" applyBorder="1" applyAlignment="1">
      <alignment horizontal="center" vertical="center" wrapText="1"/>
    </xf>
    <xf numFmtId="180" fontId="11" fillId="0" borderId="7" xfId="1" applyNumberFormat="1" applyFont="1" applyBorder="1">
      <alignment vertical="center"/>
    </xf>
    <xf numFmtId="178" fontId="11" fillId="0" borderId="7" xfId="1" applyNumberFormat="1" applyFont="1" applyBorder="1">
      <alignment vertical="center"/>
    </xf>
    <xf numFmtId="38" fontId="11" fillId="0" borderId="7" xfId="1" applyFont="1" applyBorder="1">
      <alignment vertical="center"/>
    </xf>
    <xf numFmtId="38" fontId="11" fillId="7" borderId="7" xfId="1" applyFont="1" applyFill="1" applyBorder="1">
      <alignment vertical="center"/>
    </xf>
    <xf numFmtId="180" fontId="11" fillId="7" borderId="7" xfId="1" applyNumberFormat="1" applyFont="1" applyFill="1" applyBorder="1">
      <alignment vertical="center"/>
    </xf>
    <xf numFmtId="38" fontId="11" fillId="0" borderId="26" xfId="1" applyFont="1" applyBorder="1">
      <alignment vertical="center"/>
    </xf>
    <xf numFmtId="179" fontId="11" fillId="0" borderId="26" xfId="1" applyNumberFormat="1" applyFont="1" applyBorder="1">
      <alignment vertical="center"/>
    </xf>
    <xf numFmtId="38" fontId="11" fillId="7" borderId="26" xfId="1" applyFont="1" applyFill="1" applyBorder="1">
      <alignment vertical="center"/>
    </xf>
    <xf numFmtId="180" fontId="11" fillId="7" borderId="26" xfId="1" applyNumberFormat="1" applyFont="1" applyFill="1" applyBorder="1" applyAlignment="1">
      <alignment horizontal="center" vertical="center"/>
    </xf>
    <xf numFmtId="38" fontId="11" fillId="0" borderId="9" xfId="1" applyFont="1" applyBorder="1">
      <alignment vertical="center"/>
    </xf>
    <xf numFmtId="38" fontId="11" fillId="0" borderId="34" xfId="1" applyFont="1" applyBorder="1" applyAlignment="1">
      <alignment horizontal="center" vertical="center"/>
    </xf>
    <xf numFmtId="38" fontId="11" fillId="0" borderId="17" xfId="1" applyFont="1" applyBorder="1" applyAlignment="1">
      <alignment horizontal="center" vertical="center" wrapText="1"/>
    </xf>
    <xf numFmtId="57" fontId="11" fillId="0" borderId="17" xfId="1" applyNumberFormat="1" applyFont="1" applyBorder="1" applyAlignment="1">
      <alignment horizontal="center" vertical="center"/>
    </xf>
    <xf numFmtId="180" fontId="11" fillId="0" borderId="17" xfId="1" applyNumberFormat="1" applyFont="1" applyBorder="1">
      <alignment vertical="center"/>
    </xf>
    <xf numFmtId="178" fontId="11" fillId="0" borderId="17" xfId="1" applyNumberFormat="1" applyFont="1" applyBorder="1">
      <alignment vertical="center"/>
    </xf>
    <xf numFmtId="38" fontId="11" fillId="0" borderId="17" xfId="1" applyFont="1" applyBorder="1">
      <alignment vertical="center"/>
    </xf>
    <xf numFmtId="38" fontId="11" fillId="7" borderId="17" xfId="1" applyFont="1" applyFill="1" applyBorder="1">
      <alignment vertical="center"/>
    </xf>
    <xf numFmtId="180" fontId="11" fillId="7" borderId="17" xfId="1" applyNumberFormat="1" applyFont="1" applyFill="1" applyBorder="1">
      <alignment vertical="center"/>
    </xf>
    <xf numFmtId="38" fontId="11" fillId="0" borderId="21" xfId="1" applyFont="1" applyBorder="1">
      <alignment vertical="center"/>
    </xf>
    <xf numFmtId="179" fontId="11" fillId="0" borderId="21" xfId="1" applyNumberFormat="1" applyFont="1" applyBorder="1">
      <alignment vertical="center"/>
    </xf>
    <xf numFmtId="38" fontId="11" fillId="7" borderId="21" xfId="1" applyFont="1" applyFill="1" applyBorder="1">
      <alignment vertical="center"/>
    </xf>
    <xf numFmtId="180" fontId="11" fillId="7" borderId="21" xfId="1" applyNumberFormat="1" applyFont="1" applyFill="1" applyBorder="1" applyAlignment="1">
      <alignment horizontal="center" vertical="center"/>
    </xf>
    <xf numFmtId="38" fontId="11" fillId="0" borderId="18" xfId="1" applyFont="1" applyBorder="1">
      <alignment vertical="center"/>
    </xf>
    <xf numFmtId="180" fontId="14" fillId="0" borderId="7" xfId="1" applyNumberFormat="1" applyFont="1" applyBorder="1">
      <alignment vertical="center"/>
    </xf>
    <xf numFmtId="180" fontId="15" fillId="0" borderId="17" xfId="1" applyNumberFormat="1" applyFont="1" applyBorder="1">
      <alignment vertical="center"/>
    </xf>
    <xf numFmtId="38" fontId="39" fillId="0" borderId="0" xfId="1" applyNumberFormat="1" applyFont="1" applyFill="1" applyBorder="1" applyAlignment="1">
      <alignment horizontal="center" vertical="center"/>
    </xf>
    <xf numFmtId="38" fontId="11" fillId="0" borderId="11" xfId="1" applyFont="1" applyBorder="1" applyAlignment="1">
      <alignment horizontal="center" vertical="center" shrinkToFit="1"/>
    </xf>
    <xf numFmtId="38" fontId="13" fillId="0" borderId="5" xfId="1" applyFont="1" applyBorder="1" applyAlignment="1">
      <alignment horizontal="center" vertical="center" wrapText="1"/>
    </xf>
    <xf numFmtId="38" fontId="13" fillId="0" borderId="11" xfId="1" applyFont="1" applyBorder="1" applyAlignment="1">
      <alignment horizontal="center" vertical="center" wrapText="1"/>
    </xf>
    <xf numFmtId="38" fontId="11" fillId="0" borderId="17" xfId="1" applyFont="1" applyBorder="1" applyAlignment="1">
      <alignment horizontal="center" vertical="center" shrinkToFit="1"/>
    </xf>
    <xf numFmtId="38" fontId="15" fillId="0" borderId="17" xfId="1" applyFont="1" applyBorder="1" applyAlignment="1">
      <alignment horizontal="center" vertical="center" shrinkToFit="1"/>
    </xf>
    <xf numFmtId="38" fontId="11" fillId="0" borderId="7" xfId="1" applyFont="1" applyBorder="1" applyAlignment="1">
      <alignment horizontal="center" vertical="center" shrinkToFit="1"/>
    </xf>
    <xf numFmtId="38" fontId="38" fillId="0" borderId="0" xfId="1" applyNumberFormat="1" applyFont="1" applyFill="1" applyBorder="1" applyAlignment="1">
      <alignment horizontal="center" vertical="center" shrinkToFit="1"/>
    </xf>
    <xf numFmtId="38" fontId="11" fillId="0" borderId="23" xfId="1" applyFont="1" applyBorder="1" applyAlignment="1">
      <alignment horizontal="center" vertical="center" shrinkToFit="1"/>
    </xf>
    <xf numFmtId="38" fontId="40" fillId="0" borderId="5" xfId="1" applyFont="1" applyBorder="1" applyAlignment="1">
      <alignment horizontal="center" vertical="center" wrapText="1"/>
    </xf>
    <xf numFmtId="38" fontId="13" fillId="4" borderId="6" xfId="1" applyFont="1" applyFill="1" applyBorder="1" applyAlignment="1">
      <alignment horizontal="right" vertical="center" shrinkToFit="1"/>
    </xf>
    <xf numFmtId="38" fontId="11" fillId="0" borderId="25" xfId="1" applyFont="1" applyBorder="1" applyAlignment="1">
      <alignment horizontal="center" vertical="center" shrinkToFit="1"/>
    </xf>
    <xf numFmtId="38" fontId="11" fillId="0" borderId="28" xfId="1" applyFont="1" applyBorder="1" applyAlignment="1">
      <alignment horizontal="center" vertical="center" shrinkToFit="1"/>
    </xf>
    <xf numFmtId="38" fontId="13" fillId="0" borderId="17" xfId="1" applyFont="1" applyBorder="1" applyAlignment="1">
      <alignment horizontal="center" vertical="center" wrapText="1"/>
    </xf>
    <xf numFmtId="38" fontId="40" fillId="0" borderId="17" xfId="1" applyFont="1" applyBorder="1" applyAlignment="1">
      <alignment horizontal="center" vertical="center" wrapText="1"/>
    </xf>
    <xf numFmtId="38" fontId="14" fillId="0" borderId="6" xfId="1" applyFont="1" applyBorder="1" applyAlignment="1">
      <alignment horizontal="center" vertical="center" shrinkToFit="1"/>
    </xf>
    <xf numFmtId="38" fontId="13" fillId="0" borderId="5" xfId="1" applyFont="1" applyBorder="1" applyAlignment="1">
      <alignment horizontal="center" vertical="center"/>
    </xf>
    <xf numFmtId="38" fontId="11" fillId="0" borderId="0" xfId="1" applyFont="1" applyFill="1" applyAlignment="1">
      <alignment horizontal="center" vertical="center"/>
    </xf>
    <xf numFmtId="0" fontId="9" fillId="0" borderId="5" xfId="2" applyFont="1" applyFill="1" applyBorder="1" applyAlignment="1">
      <alignment horizontal="center" vertical="center" wrapText="1"/>
    </xf>
    <xf numFmtId="38" fontId="11" fillId="4" borderId="14" xfId="1" applyFont="1" applyFill="1" applyBorder="1" applyAlignment="1">
      <alignment horizontal="center" vertical="center"/>
    </xf>
    <xf numFmtId="38" fontId="11" fillId="4" borderId="41" xfId="1" applyFont="1" applyFill="1" applyBorder="1" applyAlignment="1">
      <alignment horizontal="center" vertical="center"/>
    </xf>
    <xf numFmtId="38" fontId="11" fillId="5" borderId="7" xfId="1" applyFont="1" applyFill="1" applyBorder="1" applyAlignment="1">
      <alignment horizontal="center" vertical="center" wrapText="1"/>
    </xf>
    <xf numFmtId="38" fontId="11" fillId="5" borderId="6" xfId="1" applyFont="1" applyFill="1" applyBorder="1" applyAlignment="1">
      <alignment horizontal="center" vertical="center" wrapText="1"/>
    </xf>
    <xf numFmtId="38" fontId="11" fillId="5" borderId="17" xfId="1" applyFont="1" applyFill="1" applyBorder="1" applyAlignment="1">
      <alignment horizontal="center" vertical="center" wrapText="1"/>
    </xf>
    <xf numFmtId="38" fontId="11" fillId="5" borderId="7" xfId="1" applyFont="1" applyFill="1" applyBorder="1" applyAlignment="1">
      <alignment horizontal="center" vertical="center"/>
    </xf>
    <xf numFmtId="38" fontId="11" fillId="5" borderId="6" xfId="1" applyFont="1" applyFill="1" applyBorder="1" applyAlignment="1">
      <alignment horizontal="center" vertical="center"/>
    </xf>
    <xf numFmtId="38" fontId="11" fillId="5" borderId="17" xfId="1" applyFont="1" applyFill="1" applyBorder="1" applyAlignment="1">
      <alignment horizontal="center" vertical="center"/>
    </xf>
    <xf numFmtId="38" fontId="11" fillId="4" borderId="13" xfId="1" applyFont="1" applyFill="1" applyBorder="1" applyAlignment="1">
      <alignment horizontal="center" vertical="center" wrapText="1"/>
    </xf>
    <xf numFmtId="38" fontId="11" fillId="4" borderId="16" xfId="1" applyFont="1" applyFill="1" applyBorder="1" applyAlignment="1">
      <alignment horizontal="center" vertical="center" wrapText="1"/>
    </xf>
    <xf numFmtId="38" fontId="11" fillId="4" borderId="34" xfId="1" applyFont="1" applyFill="1" applyBorder="1" applyAlignment="1">
      <alignment horizontal="center" vertical="center" wrapText="1"/>
    </xf>
    <xf numFmtId="38" fontId="11" fillId="5" borderId="14" xfId="1" applyFont="1" applyFill="1" applyBorder="1" applyAlignment="1">
      <alignment horizontal="center" vertical="center"/>
    </xf>
    <xf numFmtId="38" fontId="11" fillId="5" borderId="41" xfId="1" applyFont="1" applyFill="1" applyBorder="1" applyAlignment="1">
      <alignment horizontal="center" vertical="center"/>
    </xf>
    <xf numFmtId="38" fontId="11" fillId="5" borderId="15" xfId="1" applyFont="1" applyFill="1" applyBorder="1" applyAlignment="1">
      <alignment horizontal="center" vertical="center"/>
    </xf>
    <xf numFmtId="38" fontId="11" fillId="4" borderId="2" xfId="1" applyFont="1" applyFill="1" applyBorder="1" applyAlignment="1">
      <alignment horizontal="center" vertical="center"/>
    </xf>
    <xf numFmtId="38" fontId="11" fillId="4" borderId="6" xfId="1" applyFont="1" applyFill="1" applyBorder="1" applyAlignment="1">
      <alignment horizontal="center" vertical="center"/>
    </xf>
    <xf numFmtId="38" fontId="11" fillId="4" borderId="17" xfId="1" applyFont="1" applyFill="1" applyBorder="1" applyAlignment="1">
      <alignment horizontal="center" vertical="center"/>
    </xf>
    <xf numFmtId="38" fontId="11" fillId="0" borderId="14" xfId="1" applyFont="1" applyFill="1" applyBorder="1" applyAlignment="1">
      <alignment horizontal="center" vertical="center"/>
    </xf>
    <xf numFmtId="38" fontId="11" fillId="0" borderId="41" xfId="1" applyFont="1" applyFill="1" applyBorder="1" applyAlignment="1">
      <alignment horizontal="center" vertical="center"/>
    </xf>
    <xf numFmtId="38" fontId="11" fillId="0" borderId="15" xfId="1" applyFont="1" applyFill="1" applyBorder="1" applyAlignment="1">
      <alignment horizontal="center" vertical="center"/>
    </xf>
    <xf numFmtId="38" fontId="11" fillId="6" borderId="1" xfId="1" applyFont="1" applyFill="1" applyBorder="1" applyAlignment="1">
      <alignment horizontal="center" vertical="center"/>
    </xf>
    <xf numFmtId="176" fontId="11" fillId="6" borderId="33" xfId="1" applyNumberFormat="1" applyFont="1" applyFill="1" applyBorder="1" applyAlignment="1">
      <alignment horizontal="center" vertical="center" wrapText="1"/>
    </xf>
    <xf numFmtId="176" fontId="11" fillId="6" borderId="31" xfId="1" applyNumberFormat="1" applyFont="1" applyFill="1" applyBorder="1" applyAlignment="1">
      <alignment horizontal="center" vertical="center" wrapText="1"/>
    </xf>
    <xf numFmtId="38" fontId="11" fillId="0" borderId="33" xfId="1" applyFont="1" applyBorder="1" applyAlignment="1">
      <alignment horizontal="center" vertical="center"/>
    </xf>
    <xf numFmtId="38" fontId="11" fillId="0" borderId="31" xfId="1" applyFont="1" applyBorder="1" applyAlignment="1">
      <alignment horizontal="center" vertical="center"/>
    </xf>
    <xf numFmtId="38" fontId="11" fillId="0" borderId="32" xfId="1" applyFont="1" applyBorder="1" applyAlignment="1">
      <alignment horizontal="center" vertical="center"/>
    </xf>
    <xf numFmtId="38" fontId="11" fillId="0" borderId="1" xfId="1" applyFont="1" applyBorder="1" applyAlignment="1">
      <alignment horizontal="center" vertical="center"/>
    </xf>
    <xf numFmtId="38" fontId="11" fillId="7" borderId="7" xfId="1" applyFont="1" applyFill="1" applyBorder="1" applyAlignment="1">
      <alignment horizontal="center" vertical="center"/>
    </xf>
    <xf numFmtId="38" fontId="11" fillId="7" borderId="6" xfId="1" applyFont="1" applyFill="1" applyBorder="1" applyAlignment="1">
      <alignment horizontal="center" vertical="center"/>
    </xf>
    <xf numFmtId="38" fontId="11" fillId="7" borderId="7" xfId="1" applyFont="1" applyFill="1" applyBorder="1" applyAlignment="1">
      <alignment horizontal="center" vertical="center" wrapText="1"/>
    </xf>
    <xf numFmtId="38" fontId="11" fillId="7" borderId="6" xfId="1" applyFont="1" applyFill="1" applyBorder="1" applyAlignment="1">
      <alignment horizontal="center" vertical="center" wrapText="1"/>
    </xf>
    <xf numFmtId="38" fontId="11" fillId="4" borderId="7" xfId="1" applyFont="1" applyFill="1" applyBorder="1" applyAlignment="1">
      <alignment horizontal="center" vertical="center"/>
    </xf>
    <xf numFmtId="38" fontId="11" fillId="6" borderId="7" xfId="1" applyFont="1" applyFill="1" applyBorder="1" applyAlignment="1">
      <alignment horizontal="center" vertical="center" textRotation="255"/>
    </xf>
    <xf numFmtId="38" fontId="11" fillId="6" borderId="6" xfId="1" applyFont="1" applyFill="1" applyBorder="1" applyAlignment="1">
      <alignment horizontal="center" vertical="center" textRotation="255"/>
    </xf>
    <xf numFmtId="38" fontId="11" fillId="6" borderId="17" xfId="1" applyFont="1" applyFill="1" applyBorder="1" applyAlignment="1">
      <alignment horizontal="center" vertical="center" textRotation="255"/>
    </xf>
    <xf numFmtId="38" fontId="11" fillId="6" borderId="26" xfId="1" applyFont="1" applyFill="1" applyBorder="1" applyAlignment="1">
      <alignment horizontal="center" vertical="center"/>
    </xf>
    <xf numFmtId="38" fontId="11" fillId="6" borderId="27" xfId="1" applyFont="1" applyFill="1" applyBorder="1" applyAlignment="1">
      <alignment horizontal="center" vertical="center"/>
    </xf>
    <xf numFmtId="38" fontId="11" fillId="6" borderId="28" xfId="1" applyFont="1" applyFill="1" applyBorder="1" applyAlignment="1">
      <alignment horizontal="center" vertical="center"/>
    </xf>
    <xf numFmtId="38" fontId="11" fillId="6" borderId="21" xfId="1" applyFont="1" applyFill="1" applyBorder="1" applyAlignment="1">
      <alignment horizontal="center" vertical="center"/>
    </xf>
    <xf numFmtId="38" fontId="11" fillId="6" borderId="30" xfId="1" applyFont="1" applyFill="1" applyBorder="1" applyAlignment="1">
      <alignment horizontal="center" vertical="center"/>
    </xf>
    <xf numFmtId="38" fontId="11" fillId="6" borderId="25" xfId="1" applyFont="1" applyFill="1" applyBorder="1" applyAlignment="1">
      <alignment horizontal="center" vertical="center"/>
    </xf>
    <xf numFmtId="38" fontId="11" fillId="6" borderId="26" xfId="1" applyFont="1" applyFill="1" applyBorder="1" applyAlignment="1">
      <alignment horizontal="center" vertical="center" wrapText="1"/>
    </xf>
    <xf numFmtId="38" fontId="11" fillId="6" borderId="27" xfId="1" applyFont="1" applyFill="1" applyBorder="1" applyAlignment="1">
      <alignment horizontal="center" vertical="center" wrapText="1"/>
    </xf>
    <xf numFmtId="38" fontId="11" fillId="6" borderId="28" xfId="1" applyFont="1" applyFill="1" applyBorder="1" applyAlignment="1">
      <alignment horizontal="center" vertical="center" wrapText="1"/>
    </xf>
    <xf numFmtId="38" fontId="11" fillId="6" borderId="21" xfId="1" applyFont="1" applyFill="1" applyBorder="1" applyAlignment="1">
      <alignment horizontal="center" vertical="center" wrapText="1"/>
    </xf>
    <xf numFmtId="38" fontId="11" fillId="6" borderId="30" xfId="1" applyFont="1" applyFill="1" applyBorder="1" applyAlignment="1">
      <alignment horizontal="center" vertical="center" wrapText="1"/>
    </xf>
    <xf numFmtId="38" fontId="11" fillId="6" borderId="25" xfId="1" applyFont="1" applyFill="1" applyBorder="1" applyAlignment="1">
      <alignment horizontal="center" vertical="center" wrapText="1"/>
    </xf>
    <xf numFmtId="176" fontId="11" fillId="6" borderId="5" xfId="1" applyNumberFormat="1" applyFont="1" applyFill="1" applyBorder="1" applyAlignment="1">
      <alignment horizontal="center" vertical="center" wrapText="1"/>
    </xf>
    <xf numFmtId="176" fontId="11" fillId="6" borderId="7" xfId="1" applyNumberFormat="1" applyFont="1" applyFill="1" applyBorder="1" applyAlignment="1">
      <alignment horizontal="center" vertical="center" wrapText="1"/>
    </xf>
    <xf numFmtId="176" fontId="11" fillId="6" borderId="6" xfId="1" applyNumberFormat="1" applyFont="1" applyFill="1" applyBorder="1" applyAlignment="1">
      <alignment horizontal="center" vertical="center" wrapText="1"/>
    </xf>
    <xf numFmtId="176" fontId="11" fillId="6" borderId="17" xfId="1" applyNumberFormat="1" applyFont="1" applyFill="1" applyBorder="1" applyAlignment="1">
      <alignment horizontal="center" vertical="center" wrapText="1"/>
    </xf>
    <xf numFmtId="38" fontId="11" fillId="4" borderId="7" xfId="1" applyFont="1" applyFill="1" applyBorder="1" applyAlignment="1">
      <alignment horizontal="center" vertical="center" wrapText="1"/>
    </xf>
    <xf numFmtId="38" fontId="11" fillId="4" borderId="6" xfId="1" applyFont="1" applyFill="1" applyBorder="1" applyAlignment="1">
      <alignment horizontal="center" vertical="center" wrapText="1"/>
    </xf>
    <xf numFmtId="38" fontId="11" fillId="4" borderId="17" xfId="1" applyFont="1" applyFill="1" applyBorder="1" applyAlignment="1">
      <alignment horizontal="center" vertical="center" wrapText="1"/>
    </xf>
    <xf numFmtId="38" fontId="11" fillId="4" borderId="26" xfId="1" applyFont="1" applyFill="1" applyBorder="1" applyAlignment="1">
      <alignment horizontal="center" vertical="center" wrapText="1"/>
    </xf>
    <xf numFmtId="38" fontId="11" fillId="4" borderId="27" xfId="1" applyFont="1" applyFill="1" applyBorder="1" applyAlignment="1">
      <alignment horizontal="center" vertical="center" wrapText="1"/>
    </xf>
    <xf numFmtId="38" fontId="11" fillId="4" borderId="28" xfId="1" applyFont="1" applyFill="1" applyBorder="1" applyAlignment="1">
      <alignment horizontal="center" vertical="center" wrapText="1"/>
    </xf>
    <xf numFmtId="38" fontId="11" fillId="4" borderId="21" xfId="1" applyFont="1" applyFill="1" applyBorder="1" applyAlignment="1">
      <alignment horizontal="center" vertical="center" wrapText="1"/>
    </xf>
    <xf numFmtId="38" fontId="11" fillId="4" borderId="30" xfId="1" applyFont="1" applyFill="1" applyBorder="1" applyAlignment="1">
      <alignment horizontal="center" vertical="center" wrapText="1"/>
    </xf>
    <xf numFmtId="38" fontId="11" fillId="4" borderId="25" xfId="1" applyFont="1" applyFill="1" applyBorder="1" applyAlignment="1">
      <alignment horizontal="center" vertical="center" wrapText="1"/>
    </xf>
    <xf numFmtId="38" fontId="11" fillId="5" borderId="9" xfId="1" applyFont="1" applyFill="1" applyBorder="1" applyAlignment="1">
      <alignment horizontal="center" vertical="center" wrapText="1"/>
    </xf>
    <xf numFmtId="38" fontId="11" fillId="5" borderId="20" xfId="1" applyFont="1" applyFill="1" applyBorder="1" applyAlignment="1">
      <alignment horizontal="center" vertical="center" wrapText="1"/>
    </xf>
    <xf numFmtId="38" fontId="11" fillId="5" borderId="18" xfId="1" applyFont="1" applyFill="1" applyBorder="1" applyAlignment="1">
      <alignment horizontal="center" vertical="center" wrapText="1"/>
    </xf>
    <xf numFmtId="38" fontId="11" fillId="7" borderId="17" xfId="1" applyFont="1" applyFill="1" applyBorder="1" applyAlignment="1">
      <alignment horizontal="center" vertical="center"/>
    </xf>
    <xf numFmtId="38" fontId="25" fillId="4" borderId="3" xfId="1" applyFont="1" applyFill="1" applyBorder="1" applyAlignment="1">
      <alignment horizontal="center" vertical="center"/>
    </xf>
    <xf numFmtId="38" fontId="25" fillId="4" borderId="8" xfId="1" applyFont="1" applyFill="1" applyBorder="1" applyAlignment="1">
      <alignment horizontal="center" vertical="center"/>
    </xf>
    <xf numFmtId="38" fontId="25" fillId="4" borderId="9" xfId="1" applyFont="1" applyFill="1" applyBorder="1" applyAlignment="1">
      <alignment horizontal="center" vertical="center"/>
    </xf>
    <xf numFmtId="38" fontId="11" fillId="7" borderId="17" xfId="1" applyFont="1" applyFill="1" applyBorder="1" applyAlignment="1">
      <alignment horizontal="center" vertical="center" wrapText="1"/>
    </xf>
    <xf numFmtId="38" fontId="11" fillId="6" borderId="5" xfId="1" applyFont="1" applyFill="1" applyBorder="1" applyAlignment="1">
      <alignment horizontal="center" vertical="center" wrapText="1"/>
    </xf>
    <xf numFmtId="38" fontId="11" fillId="6" borderId="7" xfId="1" applyFont="1" applyFill="1" applyBorder="1" applyAlignment="1">
      <alignment horizontal="center" vertical="center" wrapText="1"/>
    </xf>
    <xf numFmtId="38" fontId="11" fillId="6" borderId="7" xfId="1" applyFont="1" applyFill="1" applyBorder="1" applyAlignment="1">
      <alignment horizontal="center" vertical="center"/>
    </xf>
    <xf numFmtId="38" fontId="11" fillId="6" borderId="6" xfId="1" applyFont="1" applyFill="1" applyBorder="1" applyAlignment="1">
      <alignment horizontal="center" vertical="center" wrapText="1"/>
    </xf>
    <xf numFmtId="38" fontId="11" fillId="6" borderId="17" xfId="1" applyFont="1" applyFill="1" applyBorder="1" applyAlignment="1">
      <alignment horizontal="center" vertical="center" wrapText="1"/>
    </xf>
    <xf numFmtId="38" fontId="11" fillId="4" borderId="5" xfId="1" applyFont="1" applyFill="1" applyBorder="1" applyAlignment="1">
      <alignment horizontal="center" vertical="center"/>
    </xf>
    <xf numFmtId="0" fontId="9" fillId="0" borderId="22" xfId="2" applyFont="1" applyFill="1" applyBorder="1" applyAlignment="1">
      <alignment horizontal="center" vertical="center"/>
    </xf>
    <xf numFmtId="0" fontId="9" fillId="0" borderId="23" xfId="2" applyFont="1" applyFill="1" applyBorder="1" applyAlignment="1">
      <alignment horizontal="center" vertical="center"/>
    </xf>
    <xf numFmtId="0" fontId="9" fillId="0" borderId="5" xfId="2"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19" xfId="2"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19" xfId="2" applyFont="1" applyFill="1" applyBorder="1" applyAlignment="1">
      <alignment horizontal="center" vertical="center"/>
    </xf>
    <xf numFmtId="0" fontId="9" fillId="0" borderId="29" xfId="2" applyFont="1" applyFill="1" applyBorder="1" applyAlignment="1">
      <alignment horizontal="center" vertical="center"/>
    </xf>
    <xf numFmtId="0" fontId="9" fillId="0" borderId="25"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17" xfId="2" applyFont="1" applyFill="1" applyBorder="1" applyAlignment="1">
      <alignment horizontal="center" vertical="center"/>
    </xf>
    <xf numFmtId="0" fontId="9" fillId="0" borderId="26" xfId="2" applyFont="1" applyFill="1" applyBorder="1" applyAlignment="1">
      <alignment horizontal="center" vertical="center" wrapText="1"/>
    </xf>
    <xf numFmtId="0" fontId="9" fillId="0" borderId="28" xfId="2" applyFont="1" applyFill="1" applyBorder="1" applyAlignment="1">
      <alignment horizontal="center" vertical="center" wrapText="1"/>
    </xf>
    <xf numFmtId="0" fontId="9" fillId="0" borderId="25"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6" xfId="2" applyFont="1" applyFill="1" applyBorder="1" applyAlignment="1">
      <alignment horizontal="center" vertical="center" wrapText="1"/>
    </xf>
    <xf numFmtId="0" fontId="9" fillId="0" borderId="27" xfId="2" applyFont="1" applyFill="1" applyBorder="1" applyAlignment="1">
      <alignment horizontal="center" vertical="center" wrapText="1"/>
    </xf>
    <xf numFmtId="0" fontId="9" fillId="0" borderId="30" xfId="2" applyFont="1" applyFill="1" applyBorder="1" applyAlignment="1">
      <alignment horizontal="center" vertical="center" wrapText="1"/>
    </xf>
    <xf numFmtId="0" fontId="6" fillId="0" borderId="5" xfId="2" applyFont="1" applyBorder="1" applyAlignment="1">
      <alignment horizontal="center" vertical="center"/>
    </xf>
    <xf numFmtId="0" fontId="25" fillId="0" borderId="0" xfId="2" applyFont="1" applyAlignment="1">
      <alignment horizontal="left" vertical="center" wrapText="1"/>
    </xf>
    <xf numFmtId="0" fontId="9" fillId="0" borderId="23" xfId="2" applyFont="1" applyFill="1" applyBorder="1" applyAlignment="1">
      <alignment horizontal="center" vertical="center" wrapText="1"/>
    </xf>
    <xf numFmtId="0" fontId="9" fillId="0" borderId="29"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26" xfId="2" applyFont="1" applyFill="1" applyBorder="1" applyAlignment="1">
      <alignment horizontal="center" vertical="center"/>
    </xf>
    <xf numFmtId="0" fontId="9" fillId="0" borderId="27" xfId="2" applyFont="1" applyFill="1" applyBorder="1" applyAlignment="1">
      <alignment horizontal="center" vertical="center"/>
    </xf>
    <xf numFmtId="0" fontId="9" fillId="0" borderId="28" xfId="2" applyFont="1" applyFill="1" applyBorder="1" applyAlignment="1">
      <alignment horizontal="center" vertical="center"/>
    </xf>
    <xf numFmtId="0" fontId="9" fillId="0" borderId="21" xfId="2" applyFont="1" applyFill="1" applyBorder="1" applyAlignment="1">
      <alignment horizontal="center" vertical="center"/>
    </xf>
    <xf numFmtId="0" fontId="9" fillId="0" borderId="30" xfId="2"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wrapText="1"/>
    </xf>
    <xf numFmtId="0" fontId="12" fillId="0" borderId="0" xfId="0" applyFont="1" applyAlignment="1">
      <alignment horizontal="center" vertical="center"/>
    </xf>
    <xf numFmtId="0" fontId="8" fillId="0" borderId="5" xfId="0" applyFont="1" applyBorder="1" applyAlignment="1">
      <alignment horizontal="center" vertical="center" wrapText="1"/>
    </xf>
    <xf numFmtId="0" fontId="9" fillId="0" borderId="5" xfId="0" applyFont="1" applyBorder="1" applyAlignment="1">
      <alignment horizontal="justify" vertical="center" wrapText="1"/>
    </xf>
    <xf numFmtId="0" fontId="9" fillId="0" borderId="5" xfId="0" applyFont="1" applyBorder="1" applyAlignment="1">
      <alignment horizontal="center" vertical="center" wrapText="1"/>
    </xf>
    <xf numFmtId="0" fontId="8" fillId="0" borderId="5" xfId="0" applyFont="1" applyBorder="1" applyAlignment="1">
      <alignment horizontal="justify" vertical="center" wrapText="1"/>
    </xf>
    <xf numFmtId="0" fontId="8" fillId="0" borderId="5" xfId="0" applyFont="1" applyBorder="1" applyAlignment="1">
      <alignment horizontal="justify" vertical="center"/>
    </xf>
    <xf numFmtId="0" fontId="19" fillId="0" borderId="0" xfId="0" applyFont="1" applyAlignment="1">
      <alignment horizontal="left" vertical="center" wrapText="1"/>
    </xf>
    <xf numFmtId="0" fontId="6" fillId="0" borderId="0" xfId="0" applyFont="1" applyAlignment="1">
      <alignment horizontal="left" vertical="center"/>
    </xf>
    <xf numFmtId="0" fontId="6" fillId="0" borderId="5" xfId="0" applyFont="1" applyBorder="1" applyAlignment="1">
      <alignment horizontal="center" vertical="center"/>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0" xfId="0" applyFont="1" applyAlignment="1">
      <alignment horizontal="left" vertical="center"/>
    </xf>
    <xf numFmtId="0" fontId="10" fillId="0" borderId="5" xfId="0" applyFont="1" applyBorder="1" applyAlignment="1">
      <alignment horizontal="left" vertical="center" wrapText="1"/>
    </xf>
    <xf numFmtId="0" fontId="33" fillId="0" borderId="5" xfId="0" applyFont="1" applyBorder="1" applyAlignment="1">
      <alignment horizontal="center" vertical="center" wrapText="1"/>
    </xf>
    <xf numFmtId="0" fontId="6" fillId="0" borderId="0" xfId="0" applyFont="1" applyAlignment="1">
      <alignment horizontal="right" vertical="center"/>
    </xf>
    <xf numFmtId="0" fontId="6" fillId="2" borderId="5" xfId="3" applyFont="1" applyFill="1" applyBorder="1" applyAlignment="1">
      <alignment horizontal="center" vertical="center"/>
    </xf>
    <xf numFmtId="0" fontId="6" fillId="2" borderId="5" xfId="3" applyFont="1" applyFill="1" applyBorder="1" applyAlignment="1">
      <alignment horizontal="center" vertical="center" wrapText="1"/>
    </xf>
    <xf numFmtId="0" fontId="7" fillId="0" borderId="0" xfId="3"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10" fillId="0" borderId="5" xfId="0" applyFont="1" applyBorder="1" applyAlignment="1">
      <alignment horizontal="left" vertical="top" wrapText="1"/>
    </xf>
    <xf numFmtId="0" fontId="10" fillId="0" borderId="0" xfId="0" applyFont="1" applyBorder="1" applyAlignment="1">
      <alignment horizontal="justify" vertical="center" wrapText="1"/>
    </xf>
    <xf numFmtId="0" fontId="10" fillId="0" borderId="26" xfId="0" applyFont="1" applyBorder="1" applyAlignment="1">
      <alignment horizontal="justify" vertical="center" wrapText="1"/>
    </xf>
    <xf numFmtId="0" fontId="10" fillId="0" borderId="27" xfId="0" applyFont="1" applyBorder="1" applyAlignment="1">
      <alignment horizontal="justify" vertical="center" wrapText="1"/>
    </xf>
    <xf numFmtId="0" fontId="10" fillId="0" borderId="28" xfId="0" applyFont="1" applyBorder="1" applyAlignment="1">
      <alignment horizontal="justify" vertical="center" wrapText="1"/>
    </xf>
    <xf numFmtId="0" fontId="10" fillId="0" borderId="19" xfId="0" applyFont="1" applyBorder="1" applyAlignment="1">
      <alignment horizontal="justify" vertical="center" wrapText="1"/>
    </xf>
    <xf numFmtId="0" fontId="10" fillId="0" borderId="29" xfId="0" applyFont="1" applyBorder="1" applyAlignment="1">
      <alignment horizontal="justify" vertical="center" wrapText="1"/>
    </xf>
    <xf numFmtId="0" fontId="6" fillId="0" borderId="26" xfId="3" applyFont="1" applyBorder="1" applyAlignment="1">
      <alignment horizontal="center" vertical="center"/>
    </xf>
    <xf numFmtId="0" fontId="24" fillId="0" borderId="27" xfId="3" applyFont="1" applyBorder="1" applyAlignment="1">
      <alignment horizontal="center" vertical="center"/>
    </xf>
    <xf numFmtId="0" fontId="24" fillId="0" borderId="28" xfId="3" applyFont="1" applyBorder="1" applyAlignment="1">
      <alignment horizontal="center" vertical="center"/>
    </xf>
    <xf numFmtId="0" fontId="24" fillId="0" borderId="21" xfId="3" applyFont="1" applyBorder="1" applyAlignment="1">
      <alignment horizontal="center" vertical="center"/>
    </xf>
    <xf numFmtId="0" fontId="24" fillId="0" borderId="30" xfId="3" applyFont="1" applyBorder="1" applyAlignment="1">
      <alignment horizontal="center" vertical="center"/>
    </xf>
    <xf numFmtId="0" fontId="24" fillId="0" borderId="25" xfId="3" applyFont="1" applyBorder="1" applyAlignment="1">
      <alignment horizontal="center" vertical="center"/>
    </xf>
    <xf numFmtId="0" fontId="24" fillId="0" borderId="7" xfId="3" applyFont="1" applyBorder="1" applyAlignment="1">
      <alignment horizontal="center" vertical="center" shrinkToFit="1"/>
    </xf>
    <xf numFmtId="0" fontId="24" fillId="0" borderId="17" xfId="3" applyFont="1" applyBorder="1" applyAlignment="1">
      <alignment horizontal="center" vertical="center" shrinkToFit="1"/>
    </xf>
    <xf numFmtId="0" fontId="6" fillId="0" borderId="5" xfId="3" applyFont="1" applyBorder="1" applyAlignment="1">
      <alignment horizontal="center" vertical="center"/>
    </xf>
    <xf numFmtId="0" fontId="6" fillId="0" borderId="7" xfId="3" applyFont="1" applyBorder="1" applyAlignment="1">
      <alignment horizontal="center" vertical="center"/>
    </xf>
    <xf numFmtId="0" fontId="6" fillId="0" borderId="6" xfId="3" applyFont="1" applyBorder="1" applyAlignment="1">
      <alignment horizontal="center" vertical="center"/>
    </xf>
    <xf numFmtId="0" fontId="6" fillId="0" borderId="17" xfId="3" applyFont="1" applyBorder="1" applyAlignment="1">
      <alignment horizontal="center" vertical="center"/>
    </xf>
    <xf numFmtId="0" fontId="6" fillId="0" borderId="26" xfId="3" applyFont="1" applyBorder="1" applyAlignment="1">
      <alignment vertical="center"/>
    </xf>
    <xf numFmtId="0" fontId="6" fillId="0" borderId="27" xfId="3" applyFont="1" applyBorder="1" applyAlignment="1">
      <alignment vertical="center"/>
    </xf>
    <xf numFmtId="0" fontId="6" fillId="0" borderId="28" xfId="3" applyFont="1" applyBorder="1" applyAlignment="1">
      <alignment vertical="center"/>
    </xf>
    <xf numFmtId="0" fontId="6" fillId="0" borderId="19" xfId="3" applyFont="1" applyBorder="1" applyAlignment="1">
      <alignment vertical="center"/>
    </xf>
    <xf numFmtId="0" fontId="6" fillId="0" borderId="0" xfId="3" applyFont="1" applyBorder="1" applyAlignment="1">
      <alignment vertical="center"/>
    </xf>
    <xf numFmtId="0" fontId="6" fillId="0" borderId="29" xfId="3" applyFont="1" applyBorder="1" applyAlignment="1">
      <alignment vertical="center"/>
    </xf>
    <xf numFmtId="0" fontId="6" fillId="0" borderId="21" xfId="3" applyFont="1" applyBorder="1" applyAlignment="1">
      <alignment vertical="center"/>
    </xf>
    <xf numFmtId="0" fontId="6" fillId="0" borderId="30" xfId="3" applyFont="1" applyBorder="1" applyAlignment="1">
      <alignment vertical="center"/>
    </xf>
    <xf numFmtId="0" fontId="6" fillId="0" borderId="25" xfId="3" applyFont="1" applyBorder="1" applyAlignment="1">
      <alignment vertical="center"/>
    </xf>
    <xf numFmtId="0" fontId="24" fillId="0" borderId="17" xfId="3" applyFont="1" applyBorder="1" applyAlignment="1">
      <alignment horizontal="center" vertical="center"/>
    </xf>
    <xf numFmtId="0" fontId="7" fillId="0" borderId="0" xfId="3" applyFont="1" applyAlignment="1">
      <alignment horizontal="distributed" vertical="center"/>
    </xf>
    <xf numFmtId="0" fontId="6" fillId="0" borderId="7" xfId="3" applyFont="1" applyBorder="1" applyAlignment="1">
      <alignment vertical="center"/>
    </xf>
    <xf numFmtId="0" fontId="24" fillId="0" borderId="17" xfId="3" applyFont="1" applyBorder="1" applyAlignment="1">
      <alignment vertical="center"/>
    </xf>
    <xf numFmtId="0" fontId="6" fillId="0" borderId="7" xfId="3" applyFont="1" applyBorder="1" applyAlignment="1">
      <alignment horizontal="right" vertical="center" wrapText="1"/>
    </xf>
    <xf numFmtId="0" fontId="24" fillId="0" borderId="17" xfId="3" applyFont="1" applyBorder="1" applyAlignment="1">
      <alignment horizontal="right" vertical="center"/>
    </xf>
    <xf numFmtId="0" fontId="20" fillId="0" borderId="0" xfId="3" applyFont="1" applyAlignment="1">
      <alignment horizontal="center" vertical="center"/>
    </xf>
    <xf numFmtId="0" fontId="20" fillId="0" borderId="0" xfId="0" applyFont="1" applyAlignment="1">
      <alignment horizontal="center" vertical="center"/>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right" vertical="top" wrapText="1"/>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9" fillId="0" borderId="7" xfId="0" applyFont="1" applyBorder="1" applyAlignment="1">
      <alignment horizontal="center" vertical="center"/>
    </xf>
    <xf numFmtId="0" fontId="29" fillId="0" borderId="17" xfId="0" applyFont="1" applyBorder="1" applyAlignment="1">
      <alignment horizontal="center" vertical="center"/>
    </xf>
    <xf numFmtId="0" fontId="29" fillId="0" borderId="5" xfId="0" applyFont="1" applyBorder="1" applyAlignment="1">
      <alignment horizontal="center" vertical="center"/>
    </xf>
    <xf numFmtId="0" fontId="28" fillId="0" borderId="30" xfId="0" applyFont="1" applyBorder="1" applyAlignment="1">
      <alignment horizontal="center" vertical="center"/>
    </xf>
    <xf numFmtId="0" fontId="31" fillId="0" borderId="5" xfId="0" applyFont="1" applyBorder="1" applyAlignment="1">
      <alignment horizontal="center" vertical="center"/>
    </xf>
    <xf numFmtId="0" fontId="29" fillId="0" borderId="23"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1" xfId="0" applyFont="1" applyBorder="1" applyAlignment="1">
      <alignment horizontal="center" vertical="center"/>
    </xf>
    <xf numFmtId="0" fontId="29" fillId="0" borderId="30" xfId="0" applyFont="1" applyBorder="1" applyAlignment="1">
      <alignment horizontal="center" vertical="center"/>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5" xfId="0" applyFont="1" applyBorder="1" applyAlignment="1">
      <alignment horizontal="center" vertical="center" wrapText="1"/>
    </xf>
  </cellXfs>
  <cellStyles count="10">
    <cellStyle name="パーセント 2" xfId="9" xr:uid="{00000000-0005-0000-0000-000000000000}"/>
    <cellStyle name="桁区切り" xfId="1" builtinId="6"/>
    <cellStyle name="桁区切り 2" xfId="7" xr:uid="{00000000-0005-0000-0000-000002000000}"/>
    <cellStyle name="桁区切り 3" xfId="5" xr:uid="{00000000-0005-0000-0000-000003000000}"/>
    <cellStyle name="標準" xfId="0" builtinId="0"/>
    <cellStyle name="標準 2" xfId="2" xr:uid="{00000000-0005-0000-0000-000005000000}"/>
    <cellStyle name="標準 2 2" xfId="8" xr:uid="{00000000-0005-0000-0000-000006000000}"/>
    <cellStyle name="標準 3" xfId="3" xr:uid="{00000000-0005-0000-0000-000007000000}"/>
    <cellStyle name="標準 4" xfId="4" xr:uid="{00000000-0005-0000-0000-000008000000}"/>
    <cellStyle name="標準 5" xfId="6" xr:uid="{00000000-0005-0000-0000-000009000000}"/>
  </cellStyles>
  <dxfs count="184">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3"/>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3"/>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3"/>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34</xdr:col>
      <xdr:colOff>39160</xdr:colOff>
      <xdr:row>40</xdr:row>
      <xdr:rowOff>35984</xdr:rowOff>
    </xdr:from>
    <xdr:to>
      <xdr:col>43</xdr:col>
      <xdr:colOff>686076</xdr:colOff>
      <xdr:row>48</xdr:row>
      <xdr:rowOff>98015</xdr:rowOff>
    </xdr:to>
    <xdr:pic>
      <xdr:nvPicPr>
        <xdr:cNvPr id="9" name="図 8">
          <a:extLst>
            <a:ext uri="{FF2B5EF4-FFF2-40B4-BE49-F238E27FC236}">
              <a16:creationId xmlns:a16="http://schemas.microsoft.com/office/drawing/2014/main" id="{71D1EBE9-6D18-48D6-9554-37CC49B31FE2}"/>
            </a:ext>
          </a:extLst>
        </xdr:cNvPr>
        <xdr:cNvPicPr>
          <a:picLocks noChangeAspect="1"/>
        </xdr:cNvPicPr>
      </xdr:nvPicPr>
      <xdr:blipFill>
        <a:blip xmlns:r="http://schemas.openxmlformats.org/officeDocument/2006/relationships" r:embed="rId1"/>
        <a:stretch>
          <a:fillRect/>
        </a:stretch>
      </xdr:blipFill>
      <xdr:spPr>
        <a:xfrm>
          <a:off x="16422160" y="7846484"/>
          <a:ext cx="6115325" cy="2094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39160</xdr:colOff>
      <xdr:row>46</xdr:row>
      <xdr:rowOff>35984</xdr:rowOff>
    </xdr:from>
    <xdr:to>
      <xdr:col>43</xdr:col>
      <xdr:colOff>692426</xdr:colOff>
      <xdr:row>54</xdr:row>
      <xdr:rowOff>98015</xdr:rowOff>
    </xdr:to>
    <xdr:pic>
      <xdr:nvPicPr>
        <xdr:cNvPr id="2" name="図 1">
          <a:extLst>
            <a:ext uri="{FF2B5EF4-FFF2-40B4-BE49-F238E27FC236}">
              <a16:creationId xmlns:a16="http://schemas.microsoft.com/office/drawing/2014/main" id="{9475F313-CC94-45F9-A66A-AADEAFC97641}"/>
            </a:ext>
          </a:extLst>
        </xdr:cNvPr>
        <xdr:cNvPicPr>
          <a:picLocks noChangeAspect="1"/>
        </xdr:cNvPicPr>
      </xdr:nvPicPr>
      <xdr:blipFill>
        <a:blip xmlns:r="http://schemas.openxmlformats.org/officeDocument/2006/relationships" r:embed="rId1"/>
        <a:stretch>
          <a:fillRect/>
        </a:stretch>
      </xdr:blipFill>
      <xdr:spPr>
        <a:xfrm>
          <a:off x="16393585" y="7846484"/>
          <a:ext cx="6101567" cy="2119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34</xdr:col>
      <xdr:colOff>39160</xdr:colOff>
      <xdr:row>40</xdr:row>
      <xdr:rowOff>35984</xdr:rowOff>
    </xdr:from>
    <xdr:to>
      <xdr:col>43</xdr:col>
      <xdr:colOff>686076</xdr:colOff>
      <xdr:row>48</xdr:row>
      <xdr:rowOff>98015</xdr:rowOff>
    </xdr:to>
    <xdr:pic>
      <xdr:nvPicPr>
        <xdr:cNvPr id="2" name="図 1">
          <a:extLst>
            <a:ext uri="{FF2B5EF4-FFF2-40B4-BE49-F238E27FC236}">
              <a16:creationId xmlns:a16="http://schemas.microsoft.com/office/drawing/2014/main" id="{FD2B7A0F-8059-4CD6-BECB-F0F071D06331}"/>
            </a:ext>
          </a:extLst>
        </xdr:cNvPr>
        <xdr:cNvPicPr>
          <a:picLocks noChangeAspect="1"/>
        </xdr:cNvPicPr>
      </xdr:nvPicPr>
      <xdr:blipFill>
        <a:blip xmlns:r="http://schemas.openxmlformats.org/officeDocument/2006/relationships" r:embed="rId1"/>
        <a:stretch>
          <a:fillRect/>
        </a:stretch>
      </xdr:blipFill>
      <xdr:spPr>
        <a:xfrm>
          <a:off x="15803035" y="7846484"/>
          <a:ext cx="6104741" cy="2119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34</xdr:col>
      <xdr:colOff>39160</xdr:colOff>
      <xdr:row>47</xdr:row>
      <xdr:rowOff>35984</xdr:rowOff>
    </xdr:from>
    <xdr:to>
      <xdr:col>43</xdr:col>
      <xdr:colOff>692426</xdr:colOff>
      <xdr:row>55</xdr:row>
      <xdr:rowOff>98015</xdr:rowOff>
    </xdr:to>
    <xdr:pic>
      <xdr:nvPicPr>
        <xdr:cNvPr id="2" name="図 1">
          <a:extLst>
            <a:ext uri="{FF2B5EF4-FFF2-40B4-BE49-F238E27FC236}">
              <a16:creationId xmlns:a16="http://schemas.microsoft.com/office/drawing/2014/main" id="{41C5D81A-1C94-495C-B3C7-2B65CD8D6AB5}"/>
            </a:ext>
          </a:extLst>
        </xdr:cNvPr>
        <xdr:cNvPicPr>
          <a:picLocks noChangeAspect="1"/>
        </xdr:cNvPicPr>
      </xdr:nvPicPr>
      <xdr:blipFill>
        <a:blip xmlns:r="http://schemas.openxmlformats.org/officeDocument/2006/relationships" r:embed="rId1"/>
        <a:stretch>
          <a:fillRect/>
        </a:stretch>
      </xdr:blipFill>
      <xdr:spPr>
        <a:xfrm>
          <a:off x="15803035" y="7846484"/>
          <a:ext cx="6111091" cy="21194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742950</xdr:colOff>
      <xdr:row>37</xdr:row>
      <xdr:rowOff>9525</xdr:rowOff>
    </xdr:from>
    <xdr:to>
      <xdr:col>2</xdr:col>
      <xdr:colOff>57150</xdr:colOff>
      <xdr:row>38</xdr:row>
      <xdr:rowOff>9525</xdr:rowOff>
    </xdr:to>
    <xdr:sp macro="" textlink="">
      <xdr:nvSpPr>
        <xdr:cNvPr id="2" name="Oval 30">
          <a:extLst>
            <a:ext uri="{FF2B5EF4-FFF2-40B4-BE49-F238E27FC236}">
              <a16:creationId xmlns:a16="http://schemas.microsoft.com/office/drawing/2014/main" id="{00000000-0008-0000-0C00-000002000000}"/>
            </a:ext>
          </a:extLst>
        </xdr:cNvPr>
        <xdr:cNvSpPr>
          <a:spLocks noChangeArrowheads="1"/>
        </xdr:cNvSpPr>
      </xdr:nvSpPr>
      <xdr:spPr bwMode="auto">
        <a:xfrm>
          <a:off x="1323975" y="6419850"/>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再</a:t>
          </a:r>
        </a:p>
      </xdr:txBody>
    </xdr:sp>
    <xdr:clientData/>
  </xdr:twoCellAnchor>
  <xdr:twoCellAnchor>
    <xdr:from>
      <xdr:col>2</xdr:col>
      <xdr:colOff>809625</xdr:colOff>
      <xdr:row>37</xdr:row>
      <xdr:rowOff>0</xdr:rowOff>
    </xdr:from>
    <xdr:to>
      <xdr:col>3</xdr:col>
      <xdr:colOff>123825</xdr:colOff>
      <xdr:row>38</xdr:row>
      <xdr:rowOff>0</xdr:rowOff>
    </xdr:to>
    <xdr:sp macro="" textlink="">
      <xdr:nvSpPr>
        <xdr:cNvPr id="3" name="Oval 31">
          <a:extLst>
            <a:ext uri="{FF2B5EF4-FFF2-40B4-BE49-F238E27FC236}">
              <a16:creationId xmlns:a16="http://schemas.microsoft.com/office/drawing/2014/main" id="{00000000-0008-0000-0C00-000003000000}"/>
            </a:ext>
          </a:extLst>
        </xdr:cNvPr>
        <xdr:cNvSpPr>
          <a:spLocks noChangeArrowheads="1"/>
        </xdr:cNvSpPr>
      </xdr:nvSpPr>
      <xdr:spPr bwMode="auto">
        <a:xfrm>
          <a:off x="2314575" y="6410325"/>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拡</a:t>
          </a:r>
        </a:p>
      </xdr:txBody>
    </xdr:sp>
    <xdr:clientData/>
  </xdr:twoCellAnchor>
  <xdr:twoCellAnchor>
    <xdr:from>
      <xdr:col>3</xdr:col>
      <xdr:colOff>762000</xdr:colOff>
      <xdr:row>37</xdr:row>
      <xdr:rowOff>9525</xdr:rowOff>
    </xdr:from>
    <xdr:to>
      <xdr:col>4</xdr:col>
      <xdr:colOff>114300</xdr:colOff>
      <xdr:row>38</xdr:row>
      <xdr:rowOff>9525</xdr:rowOff>
    </xdr:to>
    <xdr:sp macro="" textlink="">
      <xdr:nvSpPr>
        <xdr:cNvPr id="4" name="Oval 32">
          <a:extLst>
            <a:ext uri="{FF2B5EF4-FFF2-40B4-BE49-F238E27FC236}">
              <a16:creationId xmlns:a16="http://schemas.microsoft.com/office/drawing/2014/main" id="{00000000-0008-0000-0C00-000004000000}"/>
            </a:ext>
          </a:extLst>
        </xdr:cNvPr>
        <xdr:cNvSpPr>
          <a:spLocks noChangeArrowheads="1"/>
        </xdr:cNvSpPr>
      </xdr:nvSpPr>
      <xdr:spPr bwMode="auto">
        <a:xfrm>
          <a:off x="3190875" y="6419850"/>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下</a:t>
          </a:r>
        </a:p>
      </xdr:txBody>
    </xdr:sp>
    <xdr:clientData/>
  </xdr:twoCellAnchor>
  <xdr:twoCellAnchor>
    <xdr:from>
      <xdr:col>4</xdr:col>
      <xdr:colOff>704850</xdr:colOff>
      <xdr:row>37</xdr:row>
      <xdr:rowOff>0</xdr:rowOff>
    </xdr:from>
    <xdr:to>
      <xdr:col>5</xdr:col>
      <xdr:colOff>57150</xdr:colOff>
      <xdr:row>38</xdr:row>
      <xdr:rowOff>0</xdr:rowOff>
    </xdr:to>
    <xdr:sp macro="" textlink="">
      <xdr:nvSpPr>
        <xdr:cNvPr id="5" name="Oval 33">
          <a:extLst>
            <a:ext uri="{FF2B5EF4-FFF2-40B4-BE49-F238E27FC236}">
              <a16:creationId xmlns:a16="http://schemas.microsoft.com/office/drawing/2014/main" id="{00000000-0008-0000-0C00-000005000000}"/>
            </a:ext>
          </a:extLst>
        </xdr:cNvPr>
        <xdr:cNvSpPr>
          <a:spLocks noChangeArrowheads="1"/>
        </xdr:cNvSpPr>
      </xdr:nvSpPr>
      <xdr:spPr bwMode="auto">
        <a:xfrm>
          <a:off x="4019550" y="6410325"/>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雪</a:t>
          </a:r>
        </a:p>
      </xdr:txBody>
    </xdr:sp>
    <xdr:clientData/>
  </xdr:twoCellAnchor>
  <xdr:twoCellAnchor>
    <xdr:from>
      <xdr:col>5</xdr:col>
      <xdr:colOff>533400</xdr:colOff>
      <xdr:row>37</xdr:row>
      <xdr:rowOff>0</xdr:rowOff>
    </xdr:from>
    <xdr:to>
      <xdr:col>6</xdr:col>
      <xdr:colOff>38100</xdr:colOff>
      <xdr:row>38</xdr:row>
      <xdr:rowOff>0</xdr:rowOff>
    </xdr:to>
    <xdr:sp macro="" textlink="">
      <xdr:nvSpPr>
        <xdr:cNvPr id="6" name="Oval 34">
          <a:extLst>
            <a:ext uri="{FF2B5EF4-FFF2-40B4-BE49-F238E27FC236}">
              <a16:creationId xmlns:a16="http://schemas.microsoft.com/office/drawing/2014/main" id="{00000000-0008-0000-0C00-000006000000}"/>
            </a:ext>
          </a:extLst>
        </xdr:cNvPr>
        <xdr:cNvSpPr>
          <a:spLocks noChangeArrowheads="1"/>
        </xdr:cNvSpPr>
      </xdr:nvSpPr>
      <xdr:spPr bwMode="auto">
        <a:xfrm>
          <a:off x="4733925" y="6410325"/>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除</a:t>
          </a:r>
        </a:p>
      </xdr:txBody>
    </xdr:sp>
    <xdr:clientData/>
  </xdr:twoCellAnchor>
  <xdr:twoCellAnchor>
    <xdr:from>
      <xdr:col>6</xdr:col>
      <xdr:colOff>542925</xdr:colOff>
      <xdr:row>37</xdr:row>
      <xdr:rowOff>9525</xdr:rowOff>
    </xdr:from>
    <xdr:to>
      <xdr:col>7</xdr:col>
      <xdr:colOff>47625</xdr:colOff>
      <xdr:row>38</xdr:row>
      <xdr:rowOff>9525</xdr:rowOff>
    </xdr:to>
    <xdr:sp macro="" textlink="">
      <xdr:nvSpPr>
        <xdr:cNvPr id="7" name="Oval 35">
          <a:extLst>
            <a:ext uri="{FF2B5EF4-FFF2-40B4-BE49-F238E27FC236}">
              <a16:creationId xmlns:a16="http://schemas.microsoft.com/office/drawing/2014/main" id="{00000000-0008-0000-0C00-000007000000}"/>
            </a:ext>
          </a:extLst>
        </xdr:cNvPr>
        <xdr:cNvSpPr>
          <a:spLocks noChangeArrowheads="1"/>
        </xdr:cNvSpPr>
      </xdr:nvSpPr>
      <xdr:spPr bwMode="auto">
        <a:xfrm>
          <a:off x="5476875" y="6419850"/>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間</a:t>
          </a:r>
        </a:p>
      </xdr:txBody>
    </xdr:sp>
    <xdr:clientData/>
  </xdr:twoCellAnchor>
  <xdr:twoCellAnchor>
    <xdr:from>
      <xdr:col>7</xdr:col>
      <xdr:colOff>676275</xdr:colOff>
      <xdr:row>36</xdr:row>
      <xdr:rowOff>161925</xdr:rowOff>
    </xdr:from>
    <xdr:to>
      <xdr:col>8</xdr:col>
      <xdr:colOff>180975</xdr:colOff>
      <xdr:row>37</xdr:row>
      <xdr:rowOff>209550</xdr:rowOff>
    </xdr:to>
    <xdr:sp macro="" textlink="">
      <xdr:nvSpPr>
        <xdr:cNvPr id="8" name="Oval 36">
          <a:extLst>
            <a:ext uri="{FF2B5EF4-FFF2-40B4-BE49-F238E27FC236}">
              <a16:creationId xmlns:a16="http://schemas.microsoft.com/office/drawing/2014/main" id="{00000000-0008-0000-0C00-000008000000}"/>
            </a:ext>
          </a:extLst>
        </xdr:cNvPr>
        <xdr:cNvSpPr>
          <a:spLocks noChangeArrowheads="1"/>
        </xdr:cNvSpPr>
      </xdr:nvSpPr>
      <xdr:spPr bwMode="auto">
        <a:xfrm>
          <a:off x="6343650" y="6400800"/>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枝</a:t>
          </a:r>
        </a:p>
      </xdr:txBody>
    </xdr:sp>
    <xdr:clientData/>
  </xdr:twoCellAnchor>
  <xdr:twoCellAnchor>
    <xdr:from>
      <xdr:col>8</xdr:col>
      <xdr:colOff>819150</xdr:colOff>
      <xdr:row>37</xdr:row>
      <xdr:rowOff>0</xdr:rowOff>
    </xdr:from>
    <xdr:to>
      <xdr:col>9</xdr:col>
      <xdr:colOff>209550</xdr:colOff>
      <xdr:row>38</xdr:row>
      <xdr:rowOff>0</xdr:rowOff>
    </xdr:to>
    <xdr:sp macro="" textlink="">
      <xdr:nvSpPr>
        <xdr:cNvPr id="9" name="Oval 37">
          <a:extLst>
            <a:ext uri="{FF2B5EF4-FFF2-40B4-BE49-F238E27FC236}">
              <a16:creationId xmlns:a16="http://schemas.microsoft.com/office/drawing/2014/main" id="{00000000-0008-0000-0C00-000009000000}"/>
            </a:ext>
          </a:extLst>
        </xdr:cNvPr>
        <xdr:cNvSpPr>
          <a:spLocks noChangeArrowheads="1"/>
        </xdr:cNvSpPr>
      </xdr:nvSpPr>
      <xdr:spPr bwMode="auto">
        <a:xfrm>
          <a:off x="7219950" y="6410325"/>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受</a:t>
          </a:r>
        </a:p>
      </xdr:txBody>
    </xdr:sp>
    <xdr:clientData/>
  </xdr:twoCellAnchor>
  <xdr:twoCellAnchor>
    <xdr:from>
      <xdr:col>10</xdr:col>
      <xdr:colOff>85725</xdr:colOff>
      <xdr:row>37</xdr:row>
      <xdr:rowOff>0</xdr:rowOff>
    </xdr:from>
    <xdr:to>
      <xdr:col>10</xdr:col>
      <xdr:colOff>323850</xdr:colOff>
      <xdr:row>38</xdr:row>
      <xdr:rowOff>0</xdr:rowOff>
    </xdr:to>
    <xdr:sp macro="" textlink="">
      <xdr:nvSpPr>
        <xdr:cNvPr id="10" name="Oval 38">
          <a:extLst>
            <a:ext uri="{FF2B5EF4-FFF2-40B4-BE49-F238E27FC236}">
              <a16:creationId xmlns:a16="http://schemas.microsoft.com/office/drawing/2014/main" id="{00000000-0008-0000-0C00-00000A000000}"/>
            </a:ext>
          </a:extLst>
        </xdr:cNvPr>
        <xdr:cNvSpPr>
          <a:spLocks noChangeArrowheads="1"/>
        </xdr:cNvSpPr>
      </xdr:nvSpPr>
      <xdr:spPr bwMode="auto">
        <a:xfrm>
          <a:off x="8181975" y="6410325"/>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樹</a:t>
          </a:r>
        </a:p>
      </xdr:txBody>
    </xdr:sp>
    <xdr:clientData/>
  </xdr:twoCellAnchor>
  <xdr:twoCellAnchor>
    <xdr:from>
      <xdr:col>11</xdr:col>
      <xdr:colOff>28575</xdr:colOff>
      <xdr:row>37</xdr:row>
      <xdr:rowOff>0</xdr:rowOff>
    </xdr:from>
    <xdr:to>
      <xdr:col>11</xdr:col>
      <xdr:colOff>266700</xdr:colOff>
      <xdr:row>38</xdr:row>
      <xdr:rowOff>0</xdr:rowOff>
    </xdr:to>
    <xdr:sp macro="" textlink="">
      <xdr:nvSpPr>
        <xdr:cNvPr id="11" name="Oval 39">
          <a:extLst>
            <a:ext uri="{FF2B5EF4-FFF2-40B4-BE49-F238E27FC236}">
              <a16:creationId xmlns:a16="http://schemas.microsoft.com/office/drawing/2014/main" id="{00000000-0008-0000-0C00-00000B000000}"/>
            </a:ext>
          </a:extLst>
        </xdr:cNvPr>
        <xdr:cNvSpPr>
          <a:spLocks noChangeArrowheads="1"/>
        </xdr:cNvSpPr>
      </xdr:nvSpPr>
      <xdr:spPr bwMode="auto">
        <a:xfrm>
          <a:off x="8972550" y="6410325"/>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改</a:t>
          </a:r>
        </a:p>
      </xdr:txBody>
    </xdr:sp>
    <xdr:clientData/>
  </xdr:twoCellAnchor>
  <xdr:twoCellAnchor>
    <xdr:from>
      <xdr:col>1</xdr:col>
      <xdr:colOff>724522</xdr:colOff>
      <xdr:row>38</xdr:row>
      <xdr:rowOff>10353</xdr:rowOff>
    </xdr:from>
    <xdr:to>
      <xdr:col>2</xdr:col>
      <xdr:colOff>41207</xdr:colOff>
      <xdr:row>39</xdr:row>
      <xdr:rowOff>10353</xdr:rowOff>
    </xdr:to>
    <xdr:sp macro="" textlink="">
      <xdr:nvSpPr>
        <xdr:cNvPr id="12" name="Oval 40">
          <a:extLst>
            <a:ext uri="{FF2B5EF4-FFF2-40B4-BE49-F238E27FC236}">
              <a16:creationId xmlns:a16="http://schemas.microsoft.com/office/drawing/2014/main" id="{00000000-0008-0000-0C00-00000C000000}"/>
            </a:ext>
          </a:extLst>
        </xdr:cNvPr>
        <xdr:cNvSpPr>
          <a:spLocks noChangeArrowheads="1"/>
        </xdr:cNvSpPr>
      </xdr:nvSpPr>
      <xdr:spPr bwMode="auto">
        <a:xfrm>
          <a:off x="1304305" y="6615733"/>
          <a:ext cx="238125" cy="217419"/>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lnSpc>
              <a:spcPts val="1100"/>
            </a:lnSpc>
            <a:defRPr sz="1000"/>
          </a:pPr>
          <a:r>
            <a:rPr lang="ja-JP" altLang="en-US" sz="900" b="0" i="0" u="none" strike="noStrike" baseline="0">
              <a:solidFill>
                <a:srgbClr val="000000"/>
              </a:solidFill>
              <a:latin typeface="ＭＳ 明朝"/>
              <a:ea typeface="ＭＳ 明朝"/>
            </a:rPr>
            <a:t>更</a:t>
          </a:r>
        </a:p>
        <a:p>
          <a:pPr algn="ctr"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647495</xdr:colOff>
      <xdr:row>38</xdr:row>
      <xdr:rowOff>9525</xdr:rowOff>
    </xdr:from>
    <xdr:to>
      <xdr:col>2</xdr:col>
      <xdr:colOff>885620</xdr:colOff>
      <xdr:row>39</xdr:row>
      <xdr:rowOff>9525</xdr:rowOff>
    </xdr:to>
    <xdr:sp macro="" textlink="">
      <xdr:nvSpPr>
        <xdr:cNvPr id="13" name="Oval 41">
          <a:extLst>
            <a:ext uri="{FF2B5EF4-FFF2-40B4-BE49-F238E27FC236}">
              <a16:creationId xmlns:a16="http://schemas.microsoft.com/office/drawing/2014/main" id="{00000000-0008-0000-0C00-00000D000000}"/>
            </a:ext>
          </a:extLst>
        </xdr:cNvPr>
        <xdr:cNvSpPr>
          <a:spLocks noChangeArrowheads="1"/>
        </xdr:cNvSpPr>
      </xdr:nvSpPr>
      <xdr:spPr bwMode="auto">
        <a:xfrm>
          <a:off x="2148718" y="6614905"/>
          <a:ext cx="238125" cy="217419"/>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誘</a:t>
          </a:r>
        </a:p>
      </xdr:txBody>
    </xdr:sp>
    <xdr:clientData/>
  </xdr:twoCellAnchor>
  <xdr:twoCellAnchor>
    <xdr:from>
      <xdr:col>1</xdr:col>
      <xdr:colOff>447675</xdr:colOff>
      <xdr:row>2</xdr:row>
      <xdr:rowOff>66675</xdr:rowOff>
    </xdr:from>
    <xdr:to>
      <xdr:col>12</xdr:col>
      <xdr:colOff>0</xdr:colOff>
      <xdr:row>34</xdr:row>
      <xdr:rowOff>123825</xdr:rowOff>
    </xdr:to>
    <xdr:pic>
      <xdr:nvPicPr>
        <xdr:cNvPr id="14" name="Picture 43">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lum bright="42000" contrast="6000"/>
          <a:extLst>
            <a:ext uri="{28A0092B-C50C-407E-A947-70E740481C1C}">
              <a14:useLocalDpi xmlns:a14="http://schemas.microsoft.com/office/drawing/2010/main" val="0"/>
            </a:ext>
          </a:extLst>
        </a:blip>
        <a:srcRect/>
        <a:stretch>
          <a:fillRect/>
        </a:stretch>
      </xdr:blipFill>
      <xdr:spPr bwMode="auto">
        <a:xfrm>
          <a:off x="1028700" y="476250"/>
          <a:ext cx="8601075" cy="554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228600</xdr:colOff>
      <xdr:row>16</xdr:row>
      <xdr:rowOff>38100</xdr:rowOff>
    </xdr:from>
    <xdr:to>
      <xdr:col>6</xdr:col>
      <xdr:colOff>276225</xdr:colOff>
      <xdr:row>19</xdr:row>
      <xdr:rowOff>19050</xdr:rowOff>
    </xdr:to>
    <xdr:sp macro="" textlink="">
      <xdr:nvSpPr>
        <xdr:cNvPr id="15" name="Line 28">
          <a:extLst>
            <a:ext uri="{FF2B5EF4-FFF2-40B4-BE49-F238E27FC236}">
              <a16:creationId xmlns:a16="http://schemas.microsoft.com/office/drawing/2014/main" id="{00000000-0008-0000-0C00-00000F000000}"/>
            </a:ext>
          </a:extLst>
        </xdr:cNvPr>
        <xdr:cNvSpPr>
          <a:spLocks noChangeShapeType="1"/>
        </xdr:cNvSpPr>
      </xdr:nvSpPr>
      <xdr:spPr bwMode="auto">
        <a:xfrm flipV="1">
          <a:off x="5162550" y="2847975"/>
          <a:ext cx="47625" cy="495300"/>
        </a:xfrm>
        <a:prstGeom prst="line">
          <a:avLst/>
        </a:prstGeom>
        <a:noFill/>
        <a:ln w="158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561975</xdr:colOff>
      <xdr:row>19</xdr:row>
      <xdr:rowOff>38100</xdr:rowOff>
    </xdr:from>
    <xdr:to>
      <xdr:col>5</xdr:col>
      <xdr:colOff>28575</xdr:colOff>
      <xdr:row>25</xdr:row>
      <xdr:rowOff>123825</xdr:rowOff>
    </xdr:to>
    <xdr:grpSp>
      <xdr:nvGrpSpPr>
        <xdr:cNvPr id="16" name="Group 62">
          <a:extLst>
            <a:ext uri="{FF2B5EF4-FFF2-40B4-BE49-F238E27FC236}">
              <a16:creationId xmlns:a16="http://schemas.microsoft.com/office/drawing/2014/main" id="{00000000-0008-0000-0C00-000010000000}"/>
            </a:ext>
          </a:extLst>
        </xdr:cNvPr>
        <xdr:cNvGrpSpPr>
          <a:grpSpLocks/>
        </xdr:cNvGrpSpPr>
      </xdr:nvGrpSpPr>
      <xdr:grpSpPr bwMode="auto">
        <a:xfrm>
          <a:off x="2829526" y="3030354"/>
          <a:ext cx="1097280" cy="1002932"/>
          <a:chOff x="314" y="353"/>
          <a:chExt cx="130" cy="117"/>
        </a:xfrm>
      </xdr:grpSpPr>
      <xdr:sp macro="" textlink="">
        <xdr:nvSpPr>
          <xdr:cNvPr id="17" name="Oval 18">
            <a:extLst>
              <a:ext uri="{FF2B5EF4-FFF2-40B4-BE49-F238E27FC236}">
                <a16:creationId xmlns:a16="http://schemas.microsoft.com/office/drawing/2014/main" id="{00000000-0008-0000-0C00-000011000000}"/>
              </a:ext>
            </a:extLst>
          </xdr:cNvPr>
          <xdr:cNvSpPr>
            <a:spLocks noChangeArrowheads="1"/>
          </xdr:cNvSpPr>
        </xdr:nvSpPr>
        <xdr:spPr bwMode="auto">
          <a:xfrm>
            <a:off x="332" y="377"/>
            <a:ext cx="32" cy="30"/>
          </a:xfrm>
          <a:prstGeom prst="ellipse">
            <a:avLst/>
          </a:prstGeom>
          <a:solidFill>
            <a:srgbClr val="FFFFFF"/>
          </a:solidFill>
          <a:ln w="9525">
            <a:solidFill>
              <a:schemeClr val="tx1"/>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除</a:t>
            </a:r>
          </a:p>
        </xdr:txBody>
      </xdr:sp>
      <xdr:sp macro="" textlink="">
        <xdr:nvSpPr>
          <xdr:cNvPr id="18" name="Rectangle 22">
            <a:extLst>
              <a:ext uri="{FF2B5EF4-FFF2-40B4-BE49-F238E27FC236}">
                <a16:creationId xmlns:a16="http://schemas.microsoft.com/office/drawing/2014/main" id="{00000000-0008-0000-0C00-000012000000}"/>
              </a:ext>
            </a:extLst>
          </xdr:cNvPr>
          <xdr:cNvSpPr>
            <a:spLocks noChangeArrowheads="1"/>
          </xdr:cNvSpPr>
        </xdr:nvSpPr>
        <xdr:spPr bwMode="auto">
          <a:xfrm>
            <a:off x="340" y="412"/>
            <a:ext cx="104" cy="28"/>
          </a:xfrm>
          <a:prstGeom prst="rect">
            <a:avLst/>
          </a:prstGeom>
          <a:solidFill>
            <a:srgbClr val="FFCC99">
              <a:alpha val="50000"/>
            </a:srgbClr>
          </a:solidFill>
          <a:ln w="9525">
            <a:solidFill>
              <a:schemeClr val="tx1"/>
            </a:solidFill>
            <a:miter lim="800000"/>
            <a:headEnd/>
            <a:tailEnd/>
          </a:ln>
        </xdr:spPr>
        <xdr:txBody>
          <a:bodyPr vertOverflow="clip" wrap="square" lIns="36576" tIns="18288" rIns="0" bIns="18288" anchor="ctr" upright="1"/>
          <a:lstStyle/>
          <a:p>
            <a:pPr algn="l" rtl="0">
              <a:defRPr sz="1000"/>
            </a:pPr>
            <a:r>
              <a:rPr lang="en-US" altLang="ja-JP" sz="1100" b="1" i="0" u="none" strike="noStrike" baseline="0">
                <a:solidFill>
                  <a:srgbClr val="000000"/>
                </a:solidFill>
                <a:latin typeface="ＭＳ 明朝"/>
                <a:ea typeface="ＭＳ 明朝"/>
              </a:rPr>
              <a:t>H12</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0.57ha</a:t>
            </a:r>
          </a:p>
        </xdr:txBody>
      </xdr:sp>
      <xdr:sp macro="" textlink="">
        <xdr:nvSpPr>
          <xdr:cNvPr id="19" name="Freeform 47">
            <a:extLst>
              <a:ext uri="{FF2B5EF4-FFF2-40B4-BE49-F238E27FC236}">
                <a16:creationId xmlns:a16="http://schemas.microsoft.com/office/drawing/2014/main" id="{00000000-0008-0000-0C00-000013000000}"/>
              </a:ext>
            </a:extLst>
          </xdr:cNvPr>
          <xdr:cNvSpPr>
            <a:spLocks/>
          </xdr:cNvSpPr>
        </xdr:nvSpPr>
        <xdr:spPr bwMode="auto">
          <a:xfrm>
            <a:off x="314" y="353"/>
            <a:ext cx="80" cy="117"/>
          </a:xfrm>
          <a:custGeom>
            <a:avLst/>
            <a:gdLst>
              <a:gd name="T0" fmla="*/ 127 w 63"/>
              <a:gd name="T1" fmla="*/ 179 h 91"/>
              <a:gd name="T2" fmla="*/ 102 w 63"/>
              <a:gd name="T3" fmla="*/ 172 h 91"/>
              <a:gd name="T4" fmla="*/ 48 w 63"/>
              <a:gd name="T5" fmla="*/ 140 h 91"/>
              <a:gd name="T6" fmla="*/ 1 w 63"/>
              <a:gd name="T7" fmla="*/ 89 h 91"/>
              <a:gd name="T8" fmla="*/ 8 w 63"/>
              <a:gd name="T9" fmla="*/ 64 h 91"/>
              <a:gd name="T10" fmla="*/ 30 w 63"/>
              <a:gd name="T11" fmla="*/ 8 h 91"/>
              <a:gd name="T12" fmla="*/ 48 w 63"/>
              <a:gd name="T13" fmla="*/ 8 h 91"/>
              <a:gd name="T14" fmla="*/ 83 w 63"/>
              <a:gd name="T15" fmla="*/ 19 h 91"/>
              <a:gd name="T16" fmla="*/ 97 w 63"/>
              <a:gd name="T17" fmla="*/ 76 h 91"/>
              <a:gd name="T18" fmla="*/ 113 w 63"/>
              <a:gd name="T19" fmla="*/ 132 h 91"/>
              <a:gd name="T20" fmla="*/ 127 w 63"/>
              <a:gd name="T21" fmla="*/ 179 h 9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63"/>
              <a:gd name="T34" fmla="*/ 0 h 91"/>
              <a:gd name="T35" fmla="*/ 63 w 63"/>
              <a:gd name="T36" fmla="*/ 91 h 91"/>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63" h="91">
                <a:moveTo>
                  <a:pt x="62" y="84"/>
                </a:moveTo>
                <a:cubicBezTo>
                  <a:pt x="63" y="91"/>
                  <a:pt x="56" y="84"/>
                  <a:pt x="50" y="81"/>
                </a:cubicBezTo>
                <a:cubicBezTo>
                  <a:pt x="44" y="78"/>
                  <a:pt x="32" y="73"/>
                  <a:pt x="24" y="66"/>
                </a:cubicBezTo>
                <a:cubicBezTo>
                  <a:pt x="14" y="59"/>
                  <a:pt x="4" y="48"/>
                  <a:pt x="1" y="42"/>
                </a:cubicBezTo>
                <a:cubicBezTo>
                  <a:pt x="0" y="38"/>
                  <a:pt x="1" y="33"/>
                  <a:pt x="4" y="30"/>
                </a:cubicBezTo>
                <a:cubicBezTo>
                  <a:pt x="7" y="21"/>
                  <a:pt x="13" y="13"/>
                  <a:pt x="15" y="4"/>
                </a:cubicBezTo>
                <a:cubicBezTo>
                  <a:pt x="18" y="0"/>
                  <a:pt x="20" y="3"/>
                  <a:pt x="24" y="4"/>
                </a:cubicBezTo>
                <a:cubicBezTo>
                  <a:pt x="28" y="5"/>
                  <a:pt x="37" y="5"/>
                  <a:pt x="40" y="9"/>
                </a:cubicBezTo>
                <a:cubicBezTo>
                  <a:pt x="44" y="14"/>
                  <a:pt x="45" y="27"/>
                  <a:pt x="47" y="36"/>
                </a:cubicBezTo>
                <a:cubicBezTo>
                  <a:pt x="49" y="41"/>
                  <a:pt x="52" y="54"/>
                  <a:pt x="55" y="62"/>
                </a:cubicBezTo>
                <a:cubicBezTo>
                  <a:pt x="58" y="70"/>
                  <a:pt x="61" y="80"/>
                  <a:pt x="62" y="84"/>
                </a:cubicBezTo>
                <a:close/>
              </a:path>
            </a:pathLst>
          </a:custGeom>
          <a:noFill/>
          <a:ln w="76200" cmpd="sng">
            <a:solidFill>
              <a:schemeClr val="tx1"/>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209550</xdr:colOff>
      <xdr:row>12</xdr:row>
      <xdr:rowOff>9525</xdr:rowOff>
    </xdr:from>
    <xdr:to>
      <xdr:col>8</xdr:col>
      <xdr:colOff>295275</xdr:colOff>
      <xdr:row>18</xdr:row>
      <xdr:rowOff>57150</xdr:rowOff>
    </xdr:to>
    <xdr:grpSp>
      <xdr:nvGrpSpPr>
        <xdr:cNvPr id="20" name="Group 60">
          <a:extLst>
            <a:ext uri="{FF2B5EF4-FFF2-40B4-BE49-F238E27FC236}">
              <a16:creationId xmlns:a16="http://schemas.microsoft.com/office/drawing/2014/main" id="{00000000-0008-0000-0C00-000014000000}"/>
            </a:ext>
          </a:extLst>
        </xdr:cNvPr>
        <xdr:cNvGrpSpPr>
          <a:grpSpLocks/>
        </xdr:cNvGrpSpPr>
      </xdr:nvGrpSpPr>
      <xdr:grpSpPr bwMode="auto">
        <a:xfrm>
          <a:off x="4794384" y="1925354"/>
          <a:ext cx="1452111" cy="968040"/>
          <a:chOff x="540" y="224"/>
          <a:chExt cx="163" cy="113"/>
        </a:xfrm>
      </xdr:grpSpPr>
      <xdr:sp macro="" textlink="">
        <xdr:nvSpPr>
          <xdr:cNvPr id="21" name="Freeform 50">
            <a:extLst>
              <a:ext uri="{FF2B5EF4-FFF2-40B4-BE49-F238E27FC236}">
                <a16:creationId xmlns:a16="http://schemas.microsoft.com/office/drawing/2014/main" id="{00000000-0008-0000-0C00-000015000000}"/>
              </a:ext>
            </a:extLst>
          </xdr:cNvPr>
          <xdr:cNvSpPr>
            <a:spLocks/>
          </xdr:cNvSpPr>
        </xdr:nvSpPr>
        <xdr:spPr bwMode="auto">
          <a:xfrm>
            <a:off x="540" y="224"/>
            <a:ext cx="87" cy="113"/>
          </a:xfrm>
          <a:custGeom>
            <a:avLst/>
            <a:gdLst>
              <a:gd name="T0" fmla="*/ 65 w 68"/>
              <a:gd name="T1" fmla="*/ 186 h 88"/>
              <a:gd name="T2" fmla="*/ 0 w 68"/>
              <a:gd name="T3" fmla="*/ 53 h 88"/>
              <a:gd name="T4" fmla="*/ 1 w 68"/>
              <a:gd name="T5" fmla="*/ 15 h 88"/>
              <a:gd name="T6" fmla="*/ 22 w 68"/>
              <a:gd name="T7" fmla="*/ 15 h 88"/>
              <a:gd name="T8" fmla="*/ 31 w 68"/>
              <a:gd name="T9" fmla="*/ 0 h 88"/>
              <a:gd name="T10" fmla="*/ 74 w 68"/>
              <a:gd name="T11" fmla="*/ 0 h 88"/>
              <a:gd name="T12" fmla="*/ 88 w 68"/>
              <a:gd name="T13" fmla="*/ 19 h 88"/>
              <a:gd name="T14" fmla="*/ 99 w 68"/>
              <a:gd name="T15" fmla="*/ 46 h 88"/>
              <a:gd name="T16" fmla="*/ 142 w 68"/>
              <a:gd name="T17" fmla="*/ 94 h 88"/>
              <a:gd name="T18" fmla="*/ 141 w 68"/>
              <a:gd name="T19" fmla="*/ 105 h 88"/>
              <a:gd name="T20" fmla="*/ 88 w 68"/>
              <a:gd name="T21" fmla="*/ 146 h 88"/>
              <a:gd name="T22" fmla="*/ 65 w 68"/>
              <a:gd name="T23" fmla="*/ 186 h 8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68"/>
              <a:gd name="T37" fmla="*/ 0 h 88"/>
              <a:gd name="T38" fmla="*/ 68 w 68"/>
              <a:gd name="T39" fmla="*/ 88 h 88"/>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68" h="88">
                <a:moveTo>
                  <a:pt x="31" y="88"/>
                </a:moveTo>
                <a:lnTo>
                  <a:pt x="0" y="25"/>
                </a:lnTo>
                <a:lnTo>
                  <a:pt x="1" y="7"/>
                </a:lnTo>
                <a:lnTo>
                  <a:pt x="10" y="7"/>
                </a:lnTo>
                <a:lnTo>
                  <a:pt x="15" y="0"/>
                </a:lnTo>
                <a:lnTo>
                  <a:pt x="35" y="0"/>
                </a:lnTo>
                <a:lnTo>
                  <a:pt x="42" y="9"/>
                </a:lnTo>
                <a:lnTo>
                  <a:pt x="47" y="22"/>
                </a:lnTo>
                <a:lnTo>
                  <a:pt x="68" y="44"/>
                </a:lnTo>
                <a:lnTo>
                  <a:pt x="67" y="50"/>
                </a:lnTo>
                <a:lnTo>
                  <a:pt x="42" y="69"/>
                </a:lnTo>
                <a:lnTo>
                  <a:pt x="31" y="88"/>
                </a:lnTo>
                <a:close/>
              </a:path>
            </a:pathLst>
          </a:custGeom>
          <a:noFill/>
          <a:ln w="76200" cmpd="sng">
            <a:solidFill>
              <a:schemeClr val="tx1"/>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Rectangle 24">
            <a:extLst>
              <a:ext uri="{FF2B5EF4-FFF2-40B4-BE49-F238E27FC236}">
                <a16:creationId xmlns:a16="http://schemas.microsoft.com/office/drawing/2014/main" id="{00000000-0008-0000-0C00-000016000000}"/>
              </a:ext>
            </a:extLst>
          </xdr:cNvPr>
          <xdr:cNvSpPr>
            <a:spLocks noChangeArrowheads="1"/>
          </xdr:cNvSpPr>
        </xdr:nvSpPr>
        <xdr:spPr bwMode="auto">
          <a:xfrm>
            <a:off x="599" y="224"/>
            <a:ext cx="104" cy="48"/>
          </a:xfrm>
          <a:prstGeom prst="rect">
            <a:avLst/>
          </a:prstGeom>
          <a:solidFill>
            <a:srgbClr val="FFCC99">
              <a:alpha val="50000"/>
            </a:srgbClr>
          </a:solidFill>
          <a:ln w="9525">
            <a:solidFill>
              <a:schemeClr val="tx1"/>
            </a:solidFill>
            <a:miter lim="800000"/>
            <a:headEnd/>
            <a:tailEnd/>
          </a:ln>
        </xdr:spPr>
        <xdr:txBody>
          <a:bodyPr vertOverflow="clip" wrap="square" lIns="36576" tIns="18288" rIns="0" bIns="18288" anchor="ctr" upright="1"/>
          <a:lstStyle/>
          <a:p>
            <a:pPr algn="l" rtl="0">
              <a:lnSpc>
                <a:spcPts val="1300"/>
              </a:lnSpc>
              <a:defRPr sz="1000"/>
            </a:pPr>
            <a:r>
              <a:rPr lang="en-US" altLang="ja-JP" sz="1100" b="1" i="0" u="none" strike="noStrike" baseline="0">
                <a:solidFill>
                  <a:srgbClr val="000000"/>
                </a:solidFill>
                <a:latin typeface="ＭＳ 明朝"/>
                <a:ea typeface="ＭＳ 明朝"/>
              </a:rPr>
              <a:t>H12</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0.70ha</a:t>
            </a:r>
          </a:p>
          <a:p>
            <a:pPr algn="l" rtl="0">
              <a:lnSpc>
                <a:spcPts val="1300"/>
              </a:lnSpc>
              <a:defRPr sz="1000"/>
            </a:pPr>
            <a:r>
              <a:rPr lang="en-US" altLang="ja-JP" sz="1100" b="1" i="0" u="none" strike="noStrike" baseline="0">
                <a:solidFill>
                  <a:srgbClr val="000000"/>
                </a:solidFill>
                <a:latin typeface="ＭＳ 明朝"/>
                <a:ea typeface="ＭＳ 明朝"/>
              </a:rPr>
              <a:t>H13</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0.70ha</a:t>
            </a:r>
          </a:p>
        </xdr:txBody>
      </xdr:sp>
      <xdr:sp macro="" textlink="">
        <xdr:nvSpPr>
          <xdr:cNvPr id="23" name="Oval 21">
            <a:extLst>
              <a:ext uri="{FF2B5EF4-FFF2-40B4-BE49-F238E27FC236}">
                <a16:creationId xmlns:a16="http://schemas.microsoft.com/office/drawing/2014/main" id="{00000000-0008-0000-0C00-000017000000}"/>
              </a:ext>
            </a:extLst>
          </xdr:cNvPr>
          <xdr:cNvSpPr>
            <a:spLocks noChangeArrowheads="1"/>
          </xdr:cNvSpPr>
        </xdr:nvSpPr>
        <xdr:spPr bwMode="auto">
          <a:xfrm>
            <a:off x="566" y="238"/>
            <a:ext cx="32" cy="30"/>
          </a:xfrm>
          <a:prstGeom prst="ellipse">
            <a:avLst/>
          </a:prstGeom>
          <a:solidFill>
            <a:srgbClr val="FFFFFF"/>
          </a:solidFill>
          <a:ln w="9525">
            <a:solidFill>
              <a:schemeClr val="tx1"/>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下</a:t>
            </a:r>
          </a:p>
        </xdr:txBody>
      </xdr:sp>
    </xdr:grpSp>
    <xdr:clientData/>
  </xdr:twoCellAnchor>
  <xdr:twoCellAnchor>
    <xdr:from>
      <xdr:col>4</xdr:col>
      <xdr:colOff>590550</xdr:colOff>
      <xdr:row>23</xdr:row>
      <xdr:rowOff>0</xdr:rowOff>
    </xdr:from>
    <xdr:to>
      <xdr:col>6</xdr:col>
      <xdr:colOff>466725</xdr:colOff>
      <xdr:row>33</xdr:row>
      <xdr:rowOff>66675</xdr:rowOff>
    </xdr:to>
    <xdr:grpSp>
      <xdr:nvGrpSpPr>
        <xdr:cNvPr id="24" name="Group 63">
          <a:extLst>
            <a:ext uri="{FF2B5EF4-FFF2-40B4-BE49-F238E27FC236}">
              <a16:creationId xmlns:a16="http://schemas.microsoft.com/office/drawing/2014/main" id="{00000000-0008-0000-0C00-000018000000}"/>
            </a:ext>
          </a:extLst>
        </xdr:cNvPr>
        <xdr:cNvGrpSpPr>
          <a:grpSpLocks/>
        </xdr:cNvGrpSpPr>
      </xdr:nvGrpSpPr>
      <xdr:grpSpPr bwMode="auto">
        <a:xfrm>
          <a:off x="3681061" y="3611078"/>
          <a:ext cx="1377316" cy="1600701"/>
          <a:chOff x="410" y="421"/>
          <a:chExt cx="157" cy="187"/>
        </a:xfrm>
      </xdr:grpSpPr>
      <xdr:sp macro="" textlink="">
        <xdr:nvSpPr>
          <xdr:cNvPr id="25" name="Freeform 53">
            <a:extLst>
              <a:ext uri="{FF2B5EF4-FFF2-40B4-BE49-F238E27FC236}">
                <a16:creationId xmlns:a16="http://schemas.microsoft.com/office/drawing/2014/main" id="{00000000-0008-0000-0C00-000019000000}"/>
              </a:ext>
            </a:extLst>
          </xdr:cNvPr>
          <xdr:cNvSpPr>
            <a:spLocks/>
          </xdr:cNvSpPr>
        </xdr:nvSpPr>
        <xdr:spPr bwMode="auto">
          <a:xfrm>
            <a:off x="410" y="421"/>
            <a:ext cx="157" cy="187"/>
          </a:xfrm>
          <a:custGeom>
            <a:avLst/>
            <a:gdLst>
              <a:gd name="T0" fmla="*/ 29 w 123"/>
              <a:gd name="T1" fmla="*/ 307 h 146"/>
              <a:gd name="T2" fmla="*/ 0 w 123"/>
              <a:gd name="T3" fmla="*/ 247 h 146"/>
              <a:gd name="T4" fmla="*/ 66 w 123"/>
              <a:gd name="T5" fmla="*/ 106 h 146"/>
              <a:gd name="T6" fmla="*/ 69 w 123"/>
              <a:gd name="T7" fmla="*/ 81 h 146"/>
              <a:gd name="T8" fmla="*/ 116 w 123"/>
              <a:gd name="T9" fmla="*/ 42 h 146"/>
              <a:gd name="T10" fmla="*/ 142 w 123"/>
              <a:gd name="T11" fmla="*/ 0 h 146"/>
              <a:gd name="T12" fmla="*/ 255 w 123"/>
              <a:gd name="T13" fmla="*/ 22 h 146"/>
              <a:gd name="T14" fmla="*/ 255 w 123"/>
              <a:gd name="T15" fmla="*/ 40 h 146"/>
              <a:gd name="T16" fmla="*/ 212 w 123"/>
              <a:gd name="T17" fmla="*/ 63 h 146"/>
              <a:gd name="T18" fmla="*/ 176 w 123"/>
              <a:gd name="T19" fmla="*/ 110 h 146"/>
              <a:gd name="T20" fmla="*/ 157 w 123"/>
              <a:gd name="T21" fmla="*/ 164 h 146"/>
              <a:gd name="T22" fmla="*/ 176 w 123"/>
              <a:gd name="T23" fmla="*/ 211 h 146"/>
              <a:gd name="T24" fmla="*/ 200 w 123"/>
              <a:gd name="T25" fmla="*/ 247 h 146"/>
              <a:gd name="T26" fmla="*/ 146 w 123"/>
              <a:gd name="T27" fmla="*/ 252 h 146"/>
              <a:gd name="T28" fmla="*/ 93 w 123"/>
              <a:gd name="T29" fmla="*/ 277 h 146"/>
              <a:gd name="T30" fmla="*/ 29 w 123"/>
              <a:gd name="T31" fmla="*/ 307 h 14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23"/>
              <a:gd name="T49" fmla="*/ 0 h 146"/>
              <a:gd name="T50" fmla="*/ 123 w 123"/>
              <a:gd name="T51" fmla="*/ 146 h 14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23" h="146">
                <a:moveTo>
                  <a:pt x="14" y="146"/>
                </a:moveTo>
                <a:lnTo>
                  <a:pt x="0" y="118"/>
                </a:lnTo>
                <a:lnTo>
                  <a:pt x="32" y="51"/>
                </a:lnTo>
                <a:lnTo>
                  <a:pt x="33" y="38"/>
                </a:lnTo>
                <a:lnTo>
                  <a:pt x="56" y="20"/>
                </a:lnTo>
                <a:lnTo>
                  <a:pt x="68" y="0"/>
                </a:lnTo>
                <a:lnTo>
                  <a:pt x="123" y="10"/>
                </a:lnTo>
                <a:lnTo>
                  <a:pt x="123" y="19"/>
                </a:lnTo>
                <a:lnTo>
                  <a:pt x="102" y="30"/>
                </a:lnTo>
                <a:lnTo>
                  <a:pt x="85" y="52"/>
                </a:lnTo>
                <a:lnTo>
                  <a:pt x="75" y="78"/>
                </a:lnTo>
                <a:lnTo>
                  <a:pt x="85" y="101"/>
                </a:lnTo>
                <a:lnTo>
                  <a:pt x="96" y="118"/>
                </a:lnTo>
                <a:lnTo>
                  <a:pt x="70" y="120"/>
                </a:lnTo>
                <a:lnTo>
                  <a:pt x="45" y="132"/>
                </a:lnTo>
                <a:lnTo>
                  <a:pt x="14" y="146"/>
                </a:lnTo>
                <a:close/>
              </a:path>
            </a:pathLst>
          </a:custGeom>
          <a:noFill/>
          <a:ln w="76200" cmpd="sng">
            <a:solidFill>
              <a:schemeClr val="tx1"/>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Rectangle 16">
            <a:extLst>
              <a:ext uri="{FF2B5EF4-FFF2-40B4-BE49-F238E27FC236}">
                <a16:creationId xmlns:a16="http://schemas.microsoft.com/office/drawing/2014/main" id="{00000000-0008-0000-0C00-00001A000000}"/>
              </a:ext>
            </a:extLst>
          </xdr:cNvPr>
          <xdr:cNvSpPr>
            <a:spLocks noChangeArrowheads="1"/>
          </xdr:cNvSpPr>
        </xdr:nvSpPr>
        <xdr:spPr bwMode="auto">
          <a:xfrm>
            <a:off x="421" y="547"/>
            <a:ext cx="108" cy="28"/>
          </a:xfrm>
          <a:prstGeom prst="rect">
            <a:avLst/>
          </a:prstGeom>
          <a:solidFill>
            <a:srgbClr val="FFCC99">
              <a:alpha val="50000"/>
            </a:srgbClr>
          </a:solidFill>
          <a:ln w="9525">
            <a:solidFill>
              <a:schemeClr val="tx1"/>
            </a:solidFill>
            <a:miter lim="800000"/>
            <a:headEnd/>
            <a:tailEnd/>
          </a:ln>
        </xdr:spPr>
        <xdr:txBody>
          <a:bodyPr vertOverflow="clip" wrap="square" lIns="36576" tIns="18288" rIns="0" bIns="18288" anchor="ctr" upright="1"/>
          <a:lstStyle/>
          <a:p>
            <a:pPr algn="l" rtl="0">
              <a:defRPr sz="1000"/>
            </a:pPr>
            <a:r>
              <a:rPr lang="en-US" altLang="ja-JP" sz="1100" b="1" i="0" u="none" strike="noStrike" baseline="0">
                <a:solidFill>
                  <a:srgbClr val="000000"/>
                </a:solidFill>
                <a:latin typeface="ＭＳ 明朝"/>
                <a:ea typeface="ＭＳ 明朝"/>
              </a:rPr>
              <a:t>H13</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1.84ha</a:t>
            </a:r>
          </a:p>
        </xdr:txBody>
      </xdr:sp>
      <xdr:sp macro="" textlink="">
        <xdr:nvSpPr>
          <xdr:cNvPr id="27" name="Oval 17">
            <a:extLst>
              <a:ext uri="{FF2B5EF4-FFF2-40B4-BE49-F238E27FC236}">
                <a16:creationId xmlns:a16="http://schemas.microsoft.com/office/drawing/2014/main" id="{00000000-0008-0000-0C00-00001B000000}"/>
              </a:ext>
            </a:extLst>
          </xdr:cNvPr>
          <xdr:cNvSpPr>
            <a:spLocks noChangeArrowheads="1"/>
          </xdr:cNvSpPr>
        </xdr:nvSpPr>
        <xdr:spPr bwMode="auto">
          <a:xfrm>
            <a:off x="456" y="511"/>
            <a:ext cx="32" cy="29"/>
          </a:xfrm>
          <a:prstGeom prst="ellipse">
            <a:avLst/>
          </a:prstGeom>
          <a:solidFill>
            <a:srgbClr val="FFFFFF"/>
          </a:solidFill>
          <a:ln w="9525">
            <a:solidFill>
              <a:schemeClr val="tx1"/>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間</a:t>
            </a:r>
          </a:p>
        </xdr:txBody>
      </xdr:sp>
    </xdr:grpSp>
    <xdr:clientData/>
  </xdr:twoCellAnchor>
  <xdr:twoCellAnchor>
    <xdr:from>
      <xdr:col>8</xdr:col>
      <xdr:colOff>95250</xdr:colOff>
      <xdr:row>15</xdr:row>
      <xdr:rowOff>114300</xdr:rowOff>
    </xdr:from>
    <xdr:to>
      <xdr:col>9</xdr:col>
      <xdr:colOff>381000</xdr:colOff>
      <xdr:row>25</xdr:row>
      <xdr:rowOff>9525</xdr:rowOff>
    </xdr:to>
    <xdr:grpSp>
      <xdr:nvGrpSpPr>
        <xdr:cNvPr id="28" name="Group 61">
          <a:extLst>
            <a:ext uri="{FF2B5EF4-FFF2-40B4-BE49-F238E27FC236}">
              <a16:creationId xmlns:a16="http://schemas.microsoft.com/office/drawing/2014/main" id="{00000000-0008-0000-0C00-00001C000000}"/>
            </a:ext>
          </a:extLst>
        </xdr:cNvPr>
        <xdr:cNvGrpSpPr>
          <a:grpSpLocks/>
        </xdr:cNvGrpSpPr>
      </xdr:nvGrpSpPr>
      <xdr:grpSpPr bwMode="auto">
        <a:xfrm>
          <a:off x="6040855" y="2483318"/>
          <a:ext cx="1077027" cy="1444090"/>
          <a:chOff x="682" y="289"/>
          <a:chExt cx="119" cy="169"/>
        </a:xfrm>
      </xdr:grpSpPr>
      <xdr:sp macro="" textlink="">
        <xdr:nvSpPr>
          <xdr:cNvPr id="29" name="Freeform 55">
            <a:extLst>
              <a:ext uri="{FF2B5EF4-FFF2-40B4-BE49-F238E27FC236}">
                <a16:creationId xmlns:a16="http://schemas.microsoft.com/office/drawing/2014/main" id="{00000000-0008-0000-0C00-00001D000000}"/>
              </a:ext>
            </a:extLst>
          </xdr:cNvPr>
          <xdr:cNvSpPr>
            <a:spLocks/>
          </xdr:cNvSpPr>
        </xdr:nvSpPr>
        <xdr:spPr bwMode="auto">
          <a:xfrm>
            <a:off x="682" y="289"/>
            <a:ext cx="116" cy="169"/>
          </a:xfrm>
          <a:custGeom>
            <a:avLst/>
            <a:gdLst>
              <a:gd name="T0" fmla="*/ 46 w 90"/>
              <a:gd name="T1" fmla="*/ 277 h 132"/>
              <a:gd name="T2" fmla="*/ 0 w 90"/>
              <a:gd name="T3" fmla="*/ 252 h 132"/>
              <a:gd name="T4" fmla="*/ 19 w 90"/>
              <a:gd name="T5" fmla="*/ 181 h 132"/>
              <a:gd name="T6" fmla="*/ 57 w 90"/>
              <a:gd name="T7" fmla="*/ 111 h 132"/>
              <a:gd name="T8" fmla="*/ 36 w 90"/>
              <a:gd name="T9" fmla="*/ 104 h 132"/>
              <a:gd name="T10" fmla="*/ 50 w 90"/>
              <a:gd name="T11" fmla="*/ 83 h 132"/>
              <a:gd name="T12" fmla="*/ 67 w 90"/>
              <a:gd name="T13" fmla="*/ 86 h 132"/>
              <a:gd name="T14" fmla="*/ 88 w 90"/>
              <a:gd name="T15" fmla="*/ 97 h 132"/>
              <a:gd name="T16" fmla="*/ 119 w 90"/>
              <a:gd name="T17" fmla="*/ 59 h 132"/>
              <a:gd name="T18" fmla="*/ 126 w 90"/>
              <a:gd name="T19" fmla="*/ 22 h 132"/>
              <a:gd name="T20" fmla="*/ 188 w 90"/>
              <a:gd name="T21" fmla="*/ 0 h 132"/>
              <a:gd name="T22" fmla="*/ 193 w 90"/>
              <a:gd name="T23" fmla="*/ 69 h 132"/>
              <a:gd name="T24" fmla="*/ 173 w 90"/>
              <a:gd name="T25" fmla="*/ 133 h 132"/>
              <a:gd name="T26" fmla="*/ 169 w 90"/>
              <a:gd name="T27" fmla="*/ 181 h 132"/>
              <a:gd name="T28" fmla="*/ 126 w 90"/>
              <a:gd name="T29" fmla="*/ 218 h 132"/>
              <a:gd name="T30" fmla="*/ 46 w 90"/>
              <a:gd name="T31" fmla="*/ 277 h 132"/>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90"/>
              <a:gd name="T49" fmla="*/ 0 h 132"/>
              <a:gd name="T50" fmla="*/ 90 w 90"/>
              <a:gd name="T51" fmla="*/ 132 h 132"/>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90" h="132">
                <a:moveTo>
                  <a:pt x="22" y="132"/>
                </a:moveTo>
                <a:lnTo>
                  <a:pt x="0" y="120"/>
                </a:lnTo>
                <a:lnTo>
                  <a:pt x="9" y="86"/>
                </a:lnTo>
                <a:lnTo>
                  <a:pt x="26" y="53"/>
                </a:lnTo>
                <a:lnTo>
                  <a:pt x="17" y="49"/>
                </a:lnTo>
                <a:lnTo>
                  <a:pt x="23" y="40"/>
                </a:lnTo>
                <a:lnTo>
                  <a:pt x="31" y="41"/>
                </a:lnTo>
                <a:lnTo>
                  <a:pt x="41" y="46"/>
                </a:lnTo>
                <a:lnTo>
                  <a:pt x="55" y="28"/>
                </a:lnTo>
                <a:lnTo>
                  <a:pt x="59" y="10"/>
                </a:lnTo>
                <a:lnTo>
                  <a:pt x="88" y="0"/>
                </a:lnTo>
                <a:lnTo>
                  <a:pt x="90" y="33"/>
                </a:lnTo>
                <a:lnTo>
                  <a:pt x="81" y="63"/>
                </a:lnTo>
                <a:lnTo>
                  <a:pt x="79" y="86"/>
                </a:lnTo>
                <a:lnTo>
                  <a:pt x="59" y="104"/>
                </a:lnTo>
                <a:lnTo>
                  <a:pt x="22" y="132"/>
                </a:lnTo>
                <a:close/>
              </a:path>
            </a:pathLst>
          </a:custGeom>
          <a:noFill/>
          <a:ln w="76200" cmpd="sng">
            <a:solidFill>
              <a:schemeClr val="tx1"/>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Rectangle 23">
            <a:extLst>
              <a:ext uri="{FF2B5EF4-FFF2-40B4-BE49-F238E27FC236}">
                <a16:creationId xmlns:a16="http://schemas.microsoft.com/office/drawing/2014/main" id="{00000000-0008-0000-0C00-00001E000000}"/>
              </a:ext>
            </a:extLst>
          </xdr:cNvPr>
          <xdr:cNvSpPr>
            <a:spLocks noChangeArrowheads="1"/>
          </xdr:cNvSpPr>
        </xdr:nvSpPr>
        <xdr:spPr bwMode="auto">
          <a:xfrm>
            <a:off x="696" y="377"/>
            <a:ext cx="105" cy="29"/>
          </a:xfrm>
          <a:prstGeom prst="rect">
            <a:avLst/>
          </a:prstGeom>
          <a:solidFill>
            <a:srgbClr val="FFCC99">
              <a:alpha val="50000"/>
            </a:srgbClr>
          </a:solidFill>
          <a:ln w="9525">
            <a:solidFill>
              <a:schemeClr val="tx1"/>
            </a:solidFill>
            <a:miter lim="800000"/>
            <a:headEnd/>
            <a:tailEnd/>
          </a:ln>
        </xdr:spPr>
        <xdr:txBody>
          <a:bodyPr vertOverflow="clip" wrap="square" lIns="36576" tIns="18288" rIns="0" bIns="18288" anchor="ctr" upright="1"/>
          <a:lstStyle/>
          <a:p>
            <a:pPr algn="l" rtl="0">
              <a:defRPr sz="1000"/>
            </a:pPr>
            <a:r>
              <a:rPr lang="en-US" altLang="ja-JP" sz="1100" b="1" i="0" u="none" strike="noStrike" baseline="0">
                <a:solidFill>
                  <a:srgbClr val="000000"/>
                </a:solidFill>
                <a:latin typeface="ＭＳ 明朝"/>
                <a:ea typeface="ＭＳ 明朝"/>
              </a:rPr>
              <a:t>H13</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1.37ha</a:t>
            </a:r>
          </a:p>
        </xdr:txBody>
      </xdr:sp>
      <xdr:sp macro="" textlink="">
        <xdr:nvSpPr>
          <xdr:cNvPr id="31" name="Oval 19">
            <a:extLst>
              <a:ext uri="{FF2B5EF4-FFF2-40B4-BE49-F238E27FC236}">
                <a16:creationId xmlns:a16="http://schemas.microsoft.com/office/drawing/2014/main" id="{00000000-0008-0000-0C00-00001F000000}"/>
              </a:ext>
            </a:extLst>
          </xdr:cNvPr>
          <xdr:cNvSpPr>
            <a:spLocks noChangeArrowheads="1"/>
          </xdr:cNvSpPr>
        </xdr:nvSpPr>
        <xdr:spPr bwMode="auto">
          <a:xfrm>
            <a:off x="730" y="350"/>
            <a:ext cx="32" cy="30"/>
          </a:xfrm>
          <a:prstGeom prst="ellipse">
            <a:avLst/>
          </a:prstGeom>
          <a:solidFill>
            <a:srgbClr val="FFFFFF"/>
          </a:solidFill>
          <a:ln w="9525">
            <a:solidFill>
              <a:schemeClr val="tx1"/>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間</a:t>
            </a:r>
          </a:p>
        </xdr:txBody>
      </xdr:sp>
    </xdr:grpSp>
    <xdr:clientData/>
  </xdr:twoCellAnchor>
  <xdr:twoCellAnchor>
    <xdr:from>
      <xdr:col>4</xdr:col>
      <xdr:colOff>447675</xdr:colOff>
      <xdr:row>9</xdr:row>
      <xdr:rowOff>104775</xdr:rowOff>
    </xdr:from>
    <xdr:to>
      <xdr:col>6</xdr:col>
      <xdr:colOff>171450</xdr:colOff>
      <xdr:row>15</xdr:row>
      <xdr:rowOff>114300</xdr:rowOff>
    </xdr:to>
    <xdr:grpSp>
      <xdr:nvGrpSpPr>
        <xdr:cNvPr id="32" name="Group 59">
          <a:extLst>
            <a:ext uri="{FF2B5EF4-FFF2-40B4-BE49-F238E27FC236}">
              <a16:creationId xmlns:a16="http://schemas.microsoft.com/office/drawing/2014/main" id="{00000000-0008-0000-0C00-000020000000}"/>
            </a:ext>
          </a:extLst>
        </xdr:cNvPr>
        <xdr:cNvGrpSpPr>
          <a:grpSpLocks/>
        </xdr:cNvGrpSpPr>
      </xdr:nvGrpSpPr>
      <xdr:grpSpPr bwMode="auto">
        <a:xfrm>
          <a:off x="3533775" y="1550971"/>
          <a:ext cx="1220504" cy="932347"/>
          <a:chOff x="395" y="180"/>
          <a:chExt cx="141" cy="109"/>
        </a:xfrm>
      </xdr:grpSpPr>
      <xdr:sp macro="" textlink="">
        <xdr:nvSpPr>
          <xdr:cNvPr id="33" name="Freeform 49">
            <a:extLst>
              <a:ext uri="{FF2B5EF4-FFF2-40B4-BE49-F238E27FC236}">
                <a16:creationId xmlns:a16="http://schemas.microsoft.com/office/drawing/2014/main" id="{00000000-0008-0000-0C00-000021000000}"/>
              </a:ext>
            </a:extLst>
          </xdr:cNvPr>
          <xdr:cNvSpPr>
            <a:spLocks/>
          </xdr:cNvSpPr>
        </xdr:nvSpPr>
        <xdr:spPr bwMode="auto">
          <a:xfrm>
            <a:off x="426" y="180"/>
            <a:ext cx="76" cy="109"/>
          </a:xfrm>
          <a:custGeom>
            <a:avLst/>
            <a:gdLst>
              <a:gd name="T0" fmla="*/ 41 w 60"/>
              <a:gd name="T1" fmla="*/ 180 h 85"/>
              <a:gd name="T2" fmla="*/ 10 w 60"/>
              <a:gd name="T3" fmla="*/ 163 h 85"/>
              <a:gd name="T4" fmla="*/ 0 w 60"/>
              <a:gd name="T5" fmla="*/ 140 h 85"/>
              <a:gd name="T6" fmla="*/ 13 w 60"/>
              <a:gd name="T7" fmla="*/ 87 h 85"/>
              <a:gd name="T8" fmla="*/ 18 w 60"/>
              <a:gd name="T9" fmla="*/ 6 h 85"/>
              <a:gd name="T10" fmla="*/ 25 w 60"/>
              <a:gd name="T11" fmla="*/ 0 h 85"/>
              <a:gd name="T12" fmla="*/ 35 w 60"/>
              <a:gd name="T13" fmla="*/ 10 h 85"/>
              <a:gd name="T14" fmla="*/ 43 w 60"/>
              <a:gd name="T15" fmla="*/ 46 h 85"/>
              <a:gd name="T16" fmla="*/ 56 w 60"/>
              <a:gd name="T17" fmla="*/ 40 h 85"/>
              <a:gd name="T18" fmla="*/ 76 w 60"/>
              <a:gd name="T19" fmla="*/ 51 h 85"/>
              <a:gd name="T20" fmla="*/ 92 w 60"/>
              <a:gd name="T21" fmla="*/ 31 h 85"/>
              <a:gd name="T22" fmla="*/ 122 w 60"/>
              <a:gd name="T23" fmla="*/ 31 h 85"/>
              <a:gd name="T24" fmla="*/ 117 w 60"/>
              <a:gd name="T25" fmla="*/ 74 h 85"/>
              <a:gd name="T26" fmla="*/ 100 w 60"/>
              <a:gd name="T27" fmla="*/ 127 h 85"/>
              <a:gd name="T28" fmla="*/ 86 w 60"/>
              <a:gd name="T29" fmla="*/ 141 h 85"/>
              <a:gd name="T30" fmla="*/ 37 w 60"/>
              <a:gd name="T31" fmla="*/ 180 h 8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60"/>
              <a:gd name="T49" fmla="*/ 0 h 85"/>
              <a:gd name="T50" fmla="*/ 60 w 60"/>
              <a:gd name="T51" fmla="*/ 85 h 85"/>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60" h="85">
                <a:moveTo>
                  <a:pt x="20" y="85"/>
                </a:moveTo>
                <a:lnTo>
                  <a:pt x="5" y="77"/>
                </a:lnTo>
                <a:lnTo>
                  <a:pt x="0" y="66"/>
                </a:lnTo>
                <a:lnTo>
                  <a:pt x="6" y="41"/>
                </a:lnTo>
                <a:lnTo>
                  <a:pt x="9" y="3"/>
                </a:lnTo>
                <a:lnTo>
                  <a:pt x="13" y="0"/>
                </a:lnTo>
                <a:lnTo>
                  <a:pt x="17" y="5"/>
                </a:lnTo>
                <a:lnTo>
                  <a:pt x="21" y="22"/>
                </a:lnTo>
                <a:lnTo>
                  <a:pt x="28" y="19"/>
                </a:lnTo>
                <a:lnTo>
                  <a:pt x="37" y="24"/>
                </a:lnTo>
                <a:lnTo>
                  <a:pt x="46" y="15"/>
                </a:lnTo>
                <a:lnTo>
                  <a:pt x="60" y="15"/>
                </a:lnTo>
                <a:lnTo>
                  <a:pt x="58" y="35"/>
                </a:lnTo>
                <a:lnTo>
                  <a:pt x="49" y="60"/>
                </a:lnTo>
                <a:lnTo>
                  <a:pt x="43" y="67"/>
                </a:lnTo>
                <a:lnTo>
                  <a:pt x="18" y="85"/>
                </a:lnTo>
              </a:path>
            </a:pathLst>
          </a:custGeom>
          <a:noFill/>
          <a:ln w="76200" cmpd="sng">
            <a:solidFill>
              <a:schemeClr val="tx1"/>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Rectangle 25">
            <a:extLst>
              <a:ext uri="{FF2B5EF4-FFF2-40B4-BE49-F238E27FC236}">
                <a16:creationId xmlns:a16="http://schemas.microsoft.com/office/drawing/2014/main" id="{00000000-0008-0000-0C00-000022000000}"/>
              </a:ext>
            </a:extLst>
          </xdr:cNvPr>
          <xdr:cNvSpPr>
            <a:spLocks noChangeArrowheads="1"/>
          </xdr:cNvSpPr>
        </xdr:nvSpPr>
        <xdr:spPr bwMode="auto">
          <a:xfrm>
            <a:off x="432" y="213"/>
            <a:ext cx="104" cy="26"/>
          </a:xfrm>
          <a:prstGeom prst="rect">
            <a:avLst/>
          </a:prstGeom>
          <a:solidFill>
            <a:srgbClr val="FFCC99">
              <a:alpha val="50000"/>
            </a:srgbClr>
          </a:solidFill>
          <a:ln w="9525">
            <a:solidFill>
              <a:schemeClr val="tx1"/>
            </a:solidFill>
            <a:miter lim="800000"/>
            <a:headEnd/>
            <a:tailEnd/>
          </a:ln>
        </xdr:spPr>
        <xdr:txBody>
          <a:bodyPr vertOverflow="clip" wrap="square" lIns="36576" tIns="18288" rIns="0" bIns="0" anchor="t" upright="1"/>
          <a:lstStyle/>
          <a:p>
            <a:pPr algn="l" rtl="0">
              <a:defRPr sz="1000"/>
            </a:pPr>
            <a:r>
              <a:rPr lang="en-US" altLang="ja-JP" sz="1100" b="1" i="0" u="none" strike="noStrike" baseline="0">
                <a:solidFill>
                  <a:srgbClr val="000000"/>
                </a:solidFill>
                <a:latin typeface="ＭＳ 明朝"/>
                <a:ea typeface="ＭＳ 明朝"/>
              </a:rPr>
              <a:t>H12</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0.63ha</a:t>
            </a:r>
          </a:p>
        </xdr:txBody>
      </xdr:sp>
      <xdr:sp macro="" textlink="">
        <xdr:nvSpPr>
          <xdr:cNvPr id="35" name="Rectangle 26">
            <a:extLst>
              <a:ext uri="{FF2B5EF4-FFF2-40B4-BE49-F238E27FC236}">
                <a16:creationId xmlns:a16="http://schemas.microsoft.com/office/drawing/2014/main" id="{00000000-0008-0000-0C00-000023000000}"/>
              </a:ext>
            </a:extLst>
          </xdr:cNvPr>
          <xdr:cNvSpPr>
            <a:spLocks noChangeArrowheads="1"/>
          </xdr:cNvSpPr>
        </xdr:nvSpPr>
        <xdr:spPr bwMode="auto">
          <a:xfrm>
            <a:off x="426" y="247"/>
            <a:ext cx="107" cy="27"/>
          </a:xfrm>
          <a:prstGeom prst="rect">
            <a:avLst/>
          </a:prstGeom>
          <a:solidFill>
            <a:srgbClr val="FFCC99">
              <a:alpha val="50000"/>
            </a:srgbClr>
          </a:solidFill>
          <a:ln w="9525">
            <a:solidFill>
              <a:schemeClr val="tx1"/>
            </a:solidFill>
            <a:miter lim="800000"/>
            <a:headEnd/>
            <a:tailEnd/>
          </a:ln>
        </xdr:spPr>
        <xdr:txBody>
          <a:bodyPr vertOverflow="clip" wrap="square" lIns="36576" tIns="18288" rIns="0" bIns="0" anchor="t" upright="1"/>
          <a:lstStyle/>
          <a:p>
            <a:pPr algn="l" rtl="0">
              <a:defRPr sz="1000"/>
            </a:pPr>
            <a:r>
              <a:rPr lang="en-US" altLang="ja-JP" sz="1100" b="1" i="0" u="none" strike="noStrike" baseline="0">
                <a:solidFill>
                  <a:srgbClr val="000000"/>
                </a:solidFill>
                <a:latin typeface="ＭＳ 明朝"/>
                <a:ea typeface="ＭＳ 明朝"/>
              </a:rPr>
              <a:t>H13</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0.63ha</a:t>
            </a:r>
          </a:p>
        </xdr:txBody>
      </xdr:sp>
      <xdr:sp macro="" textlink="">
        <xdr:nvSpPr>
          <xdr:cNvPr id="36" name="Oval 27">
            <a:extLst>
              <a:ext uri="{FF2B5EF4-FFF2-40B4-BE49-F238E27FC236}">
                <a16:creationId xmlns:a16="http://schemas.microsoft.com/office/drawing/2014/main" id="{00000000-0008-0000-0C00-000024000000}"/>
              </a:ext>
            </a:extLst>
          </xdr:cNvPr>
          <xdr:cNvSpPr>
            <a:spLocks noChangeArrowheads="1"/>
          </xdr:cNvSpPr>
        </xdr:nvSpPr>
        <xdr:spPr bwMode="auto">
          <a:xfrm>
            <a:off x="395" y="245"/>
            <a:ext cx="32" cy="30"/>
          </a:xfrm>
          <a:prstGeom prst="ellipse">
            <a:avLst/>
          </a:prstGeom>
          <a:solidFill>
            <a:srgbClr val="FFFFFF"/>
          </a:solidFill>
          <a:ln w="9525">
            <a:solidFill>
              <a:schemeClr val="tx1"/>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下</a:t>
            </a:r>
          </a:p>
        </xdr:txBody>
      </xdr:sp>
      <xdr:sp macro="" textlink="">
        <xdr:nvSpPr>
          <xdr:cNvPr id="37" name="Oval 20">
            <a:extLst>
              <a:ext uri="{FF2B5EF4-FFF2-40B4-BE49-F238E27FC236}">
                <a16:creationId xmlns:a16="http://schemas.microsoft.com/office/drawing/2014/main" id="{00000000-0008-0000-0C00-000025000000}"/>
              </a:ext>
            </a:extLst>
          </xdr:cNvPr>
          <xdr:cNvSpPr>
            <a:spLocks noChangeArrowheads="1"/>
          </xdr:cNvSpPr>
        </xdr:nvSpPr>
        <xdr:spPr bwMode="auto">
          <a:xfrm>
            <a:off x="398" y="209"/>
            <a:ext cx="32" cy="30"/>
          </a:xfrm>
          <a:prstGeom prst="ellipse">
            <a:avLst/>
          </a:prstGeom>
          <a:solidFill>
            <a:srgbClr val="FFFFFF"/>
          </a:solidFill>
          <a:ln w="9525">
            <a:solidFill>
              <a:schemeClr val="tx1"/>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再</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12</xdr:row>
      <xdr:rowOff>104776</xdr:rowOff>
    </xdr:from>
    <xdr:to>
      <xdr:col>0</xdr:col>
      <xdr:colOff>4619625</xdr:colOff>
      <xdr:row>28</xdr:row>
      <xdr:rowOff>38101</xdr:rowOff>
    </xdr:to>
    <xdr:sp macro="" textlink="">
      <xdr:nvSpPr>
        <xdr:cNvPr id="15361" name="AutoShape 1">
          <a:extLst>
            <a:ext uri="{FF2B5EF4-FFF2-40B4-BE49-F238E27FC236}">
              <a16:creationId xmlns:a16="http://schemas.microsoft.com/office/drawing/2014/main" id="{00000000-0008-0000-0D00-0000013C0000}"/>
            </a:ext>
          </a:extLst>
        </xdr:cNvPr>
        <xdr:cNvSpPr>
          <a:spLocks noChangeArrowheads="1"/>
        </xdr:cNvSpPr>
      </xdr:nvSpPr>
      <xdr:spPr bwMode="auto">
        <a:xfrm>
          <a:off x="276225" y="2705101"/>
          <a:ext cx="4343400" cy="2286000"/>
        </a:xfrm>
        <a:prstGeom prst="roundRect">
          <a:avLst>
            <a:gd name="adj" fmla="val 16667"/>
          </a:avLst>
        </a:pr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447675</xdr:colOff>
      <xdr:row>2</xdr:row>
      <xdr:rowOff>66675</xdr:rowOff>
    </xdr:from>
    <xdr:to>
      <xdr:col>12</xdr:col>
      <xdr:colOff>0</xdr:colOff>
      <xdr:row>34</xdr:row>
      <xdr:rowOff>123825</xdr:rowOff>
    </xdr:to>
    <xdr:pic>
      <xdr:nvPicPr>
        <xdr:cNvPr id="2" name="Picture 43">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lum bright="42000" contrast="6000"/>
          <a:extLst>
            <a:ext uri="{28A0092B-C50C-407E-A947-70E740481C1C}">
              <a14:useLocalDpi xmlns:a14="http://schemas.microsoft.com/office/drawing/2010/main" val="0"/>
            </a:ext>
          </a:extLst>
        </a:blip>
        <a:srcRect/>
        <a:stretch>
          <a:fillRect/>
        </a:stretch>
      </xdr:blipFill>
      <xdr:spPr bwMode="auto">
        <a:xfrm>
          <a:off x="1027458" y="480805"/>
          <a:ext cx="8613499" cy="5623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190500</xdr:colOff>
      <xdr:row>9</xdr:row>
      <xdr:rowOff>114300</xdr:rowOff>
    </xdr:from>
    <xdr:to>
      <xdr:col>9</xdr:col>
      <xdr:colOff>104775</xdr:colOff>
      <xdr:row>21</xdr:row>
      <xdr:rowOff>95250</xdr:rowOff>
    </xdr:to>
    <xdr:sp macro="" textlink="">
      <xdr:nvSpPr>
        <xdr:cNvPr id="3" name="Freeform 67">
          <a:extLst>
            <a:ext uri="{FF2B5EF4-FFF2-40B4-BE49-F238E27FC236}">
              <a16:creationId xmlns:a16="http://schemas.microsoft.com/office/drawing/2014/main" id="{00000000-0008-0000-0F00-000003000000}"/>
            </a:ext>
          </a:extLst>
        </xdr:cNvPr>
        <xdr:cNvSpPr>
          <a:spLocks/>
        </xdr:cNvSpPr>
      </xdr:nvSpPr>
      <xdr:spPr bwMode="auto">
        <a:xfrm>
          <a:off x="3505200" y="1724025"/>
          <a:ext cx="3848100" cy="2038350"/>
        </a:xfrm>
        <a:custGeom>
          <a:avLst/>
          <a:gdLst>
            <a:gd name="T0" fmla="*/ 723900 w 404"/>
            <a:gd name="T1" fmla="*/ 0 h 214"/>
            <a:gd name="T2" fmla="*/ 95250 w 404"/>
            <a:gd name="T3" fmla="*/ 504825 h 214"/>
            <a:gd name="T4" fmla="*/ 123825 w 404"/>
            <a:gd name="T5" fmla="*/ 619125 h 214"/>
            <a:gd name="T6" fmla="*/ 400050 w 404"/>
            <a:gd name="T7" fmla="*/ 504825 h 214"/>
            <a:gd name="T8" fmla="*/ 714375 w 404"/>
            <a:gd name="T9" fmla="*/ 495300 h 214"/>
            <a:gd name="T10" fmla="*/ 1038225 w 404"/>
            <a:gd name="T11" fmla="*/ 676275 h 214"/>
            <a:gd name="T12" fmla="*/ 1295400 w 404"/>
            <a:gd name="T13" fmla="*/ 914400 h 214"/>
            <a:gd name="T14" fmla="*/ 1419225 w 404"/>
            <a:gd name="T15" fmla="*/ 1104900 h 214"/>
            <a:gd name="T16" fmla="*/ 1857375 w 404"/>
            <a:gd name="T17" fmla="*/ 1057275 h 214"/>
            <a:gd name="T18" fmla="*/ 2286000 w 404"/>
            <a:gd name="T19" fmla="*/ 904875 h 214"/>
            <a:gd name="T20" fmla="*/ 2324100 w 404"/>
            <a:gd name="T21" fmla="*/ 1200150 h 214"/>
            <a:gd name="T22" fmla="*/ 2219325 w 404"/>
            <a:gd name="T23" fmla="*/ 1666875 h 214"/>
            <a:gd name="T24" fmla="*/ 2409825 w 404"/>
            <a:gd name="T25" fmla="*/ 1857375 h 214"/>
            <a:gd name="T26" fmla="*/ 2762250 w 404"/>
            <a:gd name="T27" fmla="*/ 1695450 h 214"/>
            <a:gd name="T28" fmla="*/ 3257550 w 404"/>
            <a:gd name="T29" fmla="*/ 1695450 h 214"/>
            <a:gd name="T30" fmla="*/ 3448050 w 404"/>
            <a:gd name="T31" fmla="*/ 1990725 h 214"/>
            <a:gd name="T32" fmla="*/ 3695700 w 404"/>
            <a:gd name="T33" fmla="*/ 2000250 h 214"/>
            <a:gd name="T34" fmla="*/ 3848100 w 404"/>
            <a:gd name="T35" fmla="*/ 1809750 h 21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04" h="214">
              <a:moveTo>
                <a:pt x="76" y="0"/>
              </a:moveTo>
              <a:cubicBezTo>
                <a:pt x="65" y="9"/>
                <a:pt x="20" y="42"/>
                <a:pt x="10" y="53"/>
              </a:cubicBezTo>
              <a:cubicBezTo>
                <a:pt x="0" y="64"/>
                <a:pt x="8" y="65"/>
                <a:pt x="13" y="65"/>
              </a:cubicBezTo>
              <a:cubicBezTo>
                <a:pt x="18" y="65"/>
                <a:pt x="32" y="55"/>
                <a:pt x="42" y="53"/>
              </a:cubicBezTo>
              <a:cubicBezTo>
                <a:pt x="52" y="51"/>
                <a:pt x="64" y="49"/>
                <a:pt x="75" y="52"/>
              </a:cubicBezTo>
              <a:cubicBezTo>
                <a:pt x="86" y="55"/>
                <a:pt x="99" y="64"/>
                <a:pt x="109" y="71"/>
              </a:cubicBezTo>
              <a:cubicBezTo>
                <a:pt x="119" y="78"/>
                <a:pt x="129" y="88"/>
                <a:pt x="136" y="96"/>
              </a:cubicBezTo>
              <a:cubicBezTo>
                <a:pt x="143" y="104"/>
                <a:pt x="139" y="114"/>
                <a:pt x="149" y="116"/>
              </a:cubicBezTo>
              <a:cubicBezTo>
                <a:pt x="159" y="118"/>
                <a:pt x="180" y="114"/>
                <a:pt x="195" y="111"/>
              </a:cubicBezTo>
              <a:cubicBezTo>
                <a:pt x="210" y="108"/>
                <a:pt x="232" y="93"/>
                <a:pt x="240" y="95"/>
              </a:cubicBezTo>
              <a:cubicBezTo>
                <a:pt x="248" y="97"/>
                <a:pt x="245" y="113"/>
                <a:pt x="244" y="126"/>
              </a:cubicBezTo>
              <a:cubicBezTo>
                <a:pt x="243" y="139"/>
                <a:pt x="232" y="164"/>
                <a:pt x="233" y="175"/>
              </a:cubicBezTo>
              <a:cubicBezTo>
                <a:pt x="234" y="186"/>
                <a:pt x="244" y="195"/>
                <a:pt x="253" y="195"/>
              </a:cubicBezTo>
              <a:cubicBezTo>
                <a:pt x="262" y="195"/>
                <a:pt x="275" y="181"/>
                <a:pt x="290" y="178"/>
              </a:cubicBezTo>
              <a:cubicBezTo>
                <a:pt x="305" y="175"/>
                <a:pt x="330" y="173"/>
                <a:pt x="342" y="178"/>
              </a:cubicBezTo>
              <a:cubicBezTo>
                <a:pt x="354" y="183"/>
                <a:pt x="354" y="204"/>
                <a:pt x="362" y="209"/>
              </a:cubicBezTo>
              <a:cubicBezTo>
                <a:pt x="370" y="214"/>
                <a:pt x="381" y="213"/>
                <a:pt x="388" y="210"/>
              </a:cubicBezTo>
              <a:cubicBezTo>
                <a:pt x="395" y="207"/>
                <a:pt x="400" y="198"/>
                <a:pt x="404" y="190"/>
              </a:cubicBezTo>
            </a:path>
          </a:pathLst>
        </a:custGeom>
        <a:noFill/>
        <a:ln w="444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390524</xdr:colOff>
      <xdr:row>21</xdr:row>
      <xdr:rowOff>76200</xdr:rowOff>
    </xdr:from>
    <xdr:to>
      <xdr:col>20</xdr:col>
      <xdr:colOff>247649</xdr:colOff>
      <xdr:row>38</xdr:row>
      <xdr:rowOff>114300</xdr:rowOff>
    </xdr:to>
    <xdr:grpSp>
      <xdr:nvGrpSpPr>
        <xdr:cNvPr id="2" name="Group 15">
          <a:extLst>
            <a:ext uri="{FF2B5EF4-FFF2-40B4-BE49-F238E27FC236}">
              <a16:creationId xmlns:a16="http://schemas.microsoft.com/office/drawing/2014/main" id="{00000000-0008-0000-1100-000002000000}"/>
            </a:ext>
          </a:extLst>
        </xdr:cNvPr>
        <xdr:cNvGrpSpPr>
          <a:grpSpLocks/>
        </xdr:cNvGrpSpPr>
      </xdr:nvGrpSpPr>
      <xdr:grpSpPr bwMode="auto">
        <a:xfrm>
          <a:off x="6794372" y="4043172"/>
          <a:ext cx="4901565" cy="3326892"/>
          <a:chOff x="3060" y="7379"/>
          <a:chExt cx="5940" cy="4500"/>
        </a:xfrm>
      </xdr:grpSpPr>
      <xdr:sp macro="" textlink="">
        <xdr:nvSpPr>
          <xdr:cNvPr id="3" name="Line 28">
            <a:extLst>
              <a:ext uri="{FF2B5EF4-FFF2-40B4-BE49-F238E27FC236}">
                <a16:creationId xmlns:a16="http://schemas.microsoft.com/office/drawing/2014/main" id="{00000000-0008-0000-1100-000003000000}"/>
              </a:ext>
            </a:extLst>
          </xdr:cNvPr>
          <xdr:cNvSpPr>
            <a:spLocks noChangeShapeType="1"/>
          </xdr:cNvSpPr>
        </xdr:nvSpPr>
        <xdr:spPr bwMode="auto">
          <a:xfrm>
            <a:off x="3960" y="8639"/>
            <a:ext cx="360" cy="25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27">
            <a:extLst>
              <a:ext uri="{FF2B5EF4-FFF2-40B4-BE49-F238E27FC236}">
                <a16:creationId xmlns:a16="http://schemas.microsoft.com/office/drawing/2014/main" id="{00000000-0008-0000-1100-000004000000}"/>
              </a:ext>
            </a:extLst>
          </xdr:cNvPr>
          <xdr:cNvSpPr>
            <a:spLocks noChangeShapeType="1"/>
          </xdr:cNvSpPr>
        </xdr:nvSpPr>
        <xdr:spPr bwMode="auto">
          <a:xfrm flipV="1">
            <a:off x="3960" y="8279"/>
            <a:ext cx="3780" cy="36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5" name="Line 26">
            <a:extLst>
              <a:ext uri="{FF2B5EF4-FFF2-40B4-BE49-F238E27FC236}">
                <a16:creationId xmlns:a16="http://schemas.microsoft.com/office/drawing/2014/main" id="{00000000-0008-0000-1100-000005000000}"/>
              </a:ext>
            </a:extLst>
          </xdr:cNvPr>
          <xdr:cNvSpPr>
            <a:spLocks noChangeShapeType="1"/>
          </xdr:cNvSpPr>
        </xdr:nvSpPr>
        <xdr:spPr bwMode="auto">
          <a:xfrm>
            <a:off x="7740" y="8279"/>
            <a:ext cx="0" cy="25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25">
            <a:extLst>
              <a:ext uri="{FF2B5EF4-FFF2-40B4-BE49-F238E27FC236}">
                <a16:creationId xmlns:a16="http://schemas.microsoft.com/office/drawing/2014/main" id="{00000000-0008-0000-1100-000006000000}"/>
              </a:ext>
            </a:extLst>
          </xdr:cNvPr>
          <xdr:cNvSpPr>
            <a:spLocks noChangeShapeType="1"/>
          </xdr:cNvSpPr>
        </xdr:nvSpPr>
        <xdr:spPr bwMode="auto">
          <a:xfrm flipV="1">
            <a:off x="4320" y="10799"/>
            <a:ext cx="3420" cy="36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 name="Line 24">
            <a:extLst>
              <a:ext uri="{FF2B5EF4-FFF2-40B4-BE49-F238E27FC236}">
                <a16:creationId xmlns:a16="http://schemas.microsoft.com/office/drawing/2014/main" id="{00000000-0008-0000-1100-000007000000}"/>
              </a:ext>
            </a:extLst>
          </xdr:cNvPr>
          <xdr:cNvSpPr>
            <a:spLocks noChangeShapeType="1"/>
          </xdr:cNvSpPr>
        </xdr:nvSpPr>
        <xdr:spPr bwMode="auto">
          <a:xfrm>
            <a:off x="3960" y="8639"/>
            <a:ext cx="3780" cy="216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8" name="Line 23">
            <a:extLst>
              <a:ext uri="{FF2B5EF4-FFF2-40B4-BE49-F238E27FC236}">
                <a16:creationId xmlns:a16="http://schemas.microsoft.com/office/drawing/2014/main" id="{00000000-0008-0000-1100-000008000000}"/>
              </a:ext>
            </a:extLst>
          </xdr:cNvPr>
          <xdr:cNvSpPr>
            <a:spLocks noChangeShapeType="1"/>
          </xdr:cNvSpPr>
        </xdr:nvSpPr>
        <xdr:spPr bwMode="auto">
          <a:xfrm>
            <a:off x="3060" y="8279"/>
            <a:ext cx="900" cy="3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22">
            <a:extLst>
              <a:ext uri="{FF2B5EF4-FFF2-40B4-BE49-F238E27FC236}">
                <a16:creationId xmlns:a16="http://schemas.microsoft.com/office/drawing/2014/main" id="{00000000-0008-0000-1100-000009000000}"/>
              </a:ext>
            </a:extLst>
          </xdr:cNvPr>
          <xdr:cNvSpPr>
            <a:spLocks noChangeShapeType="1"/>
          </xdr:cNvSpPr>
        </xdr:nvSpPr>
        <xdr:spPr bwMode="auto">
          <a:xfrm flipH="1">
            <a:off x="3420" y="11159"/>
            <a:ext cx="900" cy="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21">
            <a:extLst>
              <a:ext uri="{FF2B5EF4-FFF2-40B4-BE49-F238E27FC236}">
                <a16:creationId xmlns:a16="http://schemas.microsoft.com/office/drawing/2014/main" id="{00000000-0008-0000-1100-00000A000000}"/>
              </a:ext>
            </a:extLst>
          </xdr:cNvPr>
          <xdr:cNvSpPr>
            <a:spLocks noChangeShapeType="1"/>
          </xdr:cNvSpPr>
        </xdr:nvSpPr>
        <xdr:spPr bwMode="auto">
          <a:xfrm flipV="1">
            <a:off x="7740" y="7739"/>
            <a:ext cx="1260" cy="5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20">
            <a:extLst>
              <a:ext uri="{FF2B5EF4-FFF2-40B4-BE49-F238E27FC236}">
                <a16:creationId xmlns:a16="http://schemas.microsoft.com/office/drawing/2014/main" id="{00000000-0008-0000-1100-00000B000000}"/>
              </a:ext>
            </a:extLst>
          </xdr:cNvPr>
          <xdr:cNvSpPr>
            <a:spLocks noChangeShapeType="1"/>
          </xdr:cNvSpPr>
        </xdr:nvSpPr>
        <xdr:spPr bwMode="auto">
          <a:xfrm>
            <a:off x="7740" y="10799"/>
            <a:ext cx="1260" cy="5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Line 19">
            <a:extLst>
              <a:ext uri="{FF2B5EF4-FFF2-40B4-BE49-F238E27FC236}">
                <a16:creationId xmlns:a16="http://schemas.microsoft.com/office/drawing/2014/main" id="{00000000-0008-0000-1100-00000C000000}"/>
              </a:ext>
            </a:extLst>
          </xdr:cNvPr>
          <xdr:cNvSpPr>
            <a:spLocks noChangeShapeType="1"/>
          </xdr:cNvSpPr>
        </xdr:nvSpPr>
        <xdr:spPr bwMode="auto">
          <a:xfrm>
            <a:off x="4320" y="11159"/>
            <a:ext cx="2340" cy="5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18">
            <a:extLst>
              <a:ext uri="{FF2B5EF4-FFF2-40B4-BE49-F238E27FC236}">
                <a16:creationId xmlns:a16="http://schemas.microsoft.com/office/drawing/2014/main" id="{00000000-0008-0000-1100-00000D000000}"/>
              </a:ext>
            </a:extLst>
          </xdr:cNvPr>
          <xdr:cNvSpPr>
            <a:spLocks noChangeShapeType="1"/>
          </xdr:cNvSpPr>
        </xdr:nvSpPr>
        <xdr:spPr bwMode="auto">
          <a:xfrm flipV="1">
            <a:off x="6660" y="10799"/>
            <a:ext cx="1080" cy="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17">
            <a:extLst>
              <a:ext uri="{FF2B5EF4-FFF2-40B4-BE49-F238E27FC236}">
                <a16:creationId xmlns:a16="http://schemas.microsoft.com/office/drawing/2014/main" id="{00000000-0008-0000-1100-00000E000000}"/>
              </a:ext>
            </a:extLst>
          </xdr:cNvPr>
          <xdr:cNvSpPr>
            <a:spLocks noChangeShapeType="1"/>
          </xdr:cNvSpPr>
        </xdr:nvSpPr>
        <xdr:spPr bwMode="auto">
          <a:xfrm flipV="1">
            <a:off x="3960" y="7379"/>
            <a:ext cx="2700" cy="1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16">
            <a:extLst>
              <a:ext uri="{FF2B5EF4-FFF2-40B4-BE49-F238E27FC236}">
                <a16:creationId xmlns:a16="http://schemas.microsoft.com/office/drawing/2014/main" id="{00000000-0008-0000-1100-00000F000000}"/>
              </a:ext>
            </a:extLst>
          </xdr:cNvPr>
          <xdr:cNvSpPr>
            <a:spLocks noChangeShapeType="1"/>
          </xdr:cNvSpPr>
        </xdr:nvSpPr>
        <xdr:spPr bwMode="auto">
          <a:xfrm>
            <a:off x="6660" y="7379"/>
            <a:ext cx="1080" cy="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390526</xdr:colOff>
      <xdr:row>21</xdr:row>
      <xdr:rowOff>161925</xdr:rowOff>
    </xdr:from>
    <xdr:to>
      <xdr:col>15</xdr:col>
      <xdr:colOff>333376</xdr:colOff>
      <xdr:row>23</xdr:row>
      <xdr:rowOff>9525</xdr:rowOff>
    </xdr:to>
    <xdr:sp macro="" textlink="">
      <xdr:nvSpPr>
        <xdr:cNvPr id="16" name="テキスト ボックス 15">
          <a:extLst>
            <a:ext uri="{FF2B5EF4-FFF2-40B4-BE49-F238E27FC236}">
              <a16:creationId xmlns:a16="http://schemas.microsoft.com/office/drawing/2014/main" id="{00000000-0008-0000-1100-000010000000}"/>
            </a:ext>
          </a:extLst>
        </xdr:cNvPr>
        <xdr:cNvSpPr txBox="1"/>
      </xdr:nvSpPr>
      <xdr:spPr>
        <a:xfrm>
          <a:off x="8020051" y="4467225"/>
          <a:ext cx="5715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ヒノキ</a:t>
          </a:r>
        </a:p>
      </xdr:txBody>
    </xdr:sp>
    <xdr:clientData/>
  </xdr:twoCellAnchor>
  <xdr:twoCellAnchor>
    <xdr:from>
      <xdr:col>16</xdr:col>
      <xdr:colOff>219076</xdr:colOff>
      <xdr:row>22</xdr:row>
      <xdr:rowOff>142875</xdr:rowOff>
    </xdr:from>
    <xdr:to>
      <xdr:col>17</xdr:col>
      <xdr:colOff>533400</xdr:colOff>
      <xdr:row>24</xdr:row>
      <xdr:rowOff>200025</xdr:rowOff>
    </xdr:to>
    <xdr:sp macro="" textlink="">
      <xdr:nvSpPr>
        <xdr:cNvPr id="17" name="テキスト ボックス 16">
          <a:extLst>
            <a:ext uri="{FF2B5EF4-FFF2-40B4-BE49-F238E27FC236}">
              <a16:creationId xmlns:a16="http://schemas.microsoft.com/office/drawing/2014/main" id="{00000000-0008-0000-1100-000011000000}"/>
            </a:ext>
          </a:extLst>
        </xdr:cNvPr>
        <xdr:cNvSpPr txBox="1"/>
      </xdr:nvSpPr>
      <xdr:spPr>
        <a:xfrm>
          <a:off x="9105901" y="4657725"/>
          <a:ext cx="942974"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アカマツ</a:t>
          </a:r>
          <a:endParaRPr kumimoji="1" lang="en-US" altLang="ja-JP" sz="1100"/>
        </a:p>
        <a:p>
          <a:r>
            <a:rPr kumimoji="1" lang="ja-JP" altLang="en-US" sz="1100"/>
            <a:t>０．５６</a:t>
          </a:r>
          <a:r>
            <a:rPr kumimoji="1" lang="en-US" altLang="ja-JP" sz="1100"/>
            <a:t>ha</a:t>
          </a:r>
          <a:endParaRPr kumimoji="1" lang="ja-JP" altLang="en-US" sz="1100"/>
        </a:p>
      </xdr:txBody>
    </xdr:sp>
    <xdr:clientData/>
  </xdr:twoCellAnchor>
  <xdr:twoCellAnchor>
    <xdr:from>
      <xdr:col>16</xdr:col>
      <xdr:colOff>542926</xdr:colOff>
      <xdr:row>26</xdr:row>
      <xdr:rowOff>200025</xdr:rowOff>
    </xdr:from>
    <xdr:to>
      <xdr:col>18</xdr:col>
      <xdr:colOff>228600</xdr:colOff>
      <xdr:row>29</xdr:row>
      <xdr:rowOff>47625</xdr:rowOff>
    </xdr:to>
    <xdr:sp macro="" textlink="">
      <xdr:nvSpPr>
        <xdr:cNvPr id="18" name="テキスト ボックス 17">
          <a:extLst>
            <a:ext uri="{FF2B5EF4-FFF2-40B4-BE49-F238E27FC236}">
              <a16:creationId xmlns:a16="http://schemas.microsoft.com/office/drawing/2014/main" id="{00000000-0008-0000-1100-000012000000}"/>
            </a:ext>
          </a:extLst>
        </xdr:cNvPr>
        <xdr:cNvSpPr txBox="1"/>
      </xdr:nvSpPr>
      <xdr:spPr>
        <a:xfrm>
          <a:off x="9429751" y="5553075"/>
          <a:ext cx="942974"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スギ</a:t>
          </a:r>
          <a:endParaRPr kumimoji="1" lang="en-US" altLang="ja-JP" sz="1100"/>
        </a:p>
        <a:p>
          <a:r>
            <a:rPr kumimoji="1" lang="ja-JP" altLang="en-US" sz="1100"/>
            <a:t>１．０３</a:t>
          </a:r>
          <a:r>
            <a:rPr kumimoji="1" lang="en-US" altLang="ja-JP" sz="1100"/>
            <a:t>ha</a:t>
          </a:r>
          <a:endParaRPr kumimoji="1" lang="ja-JP" altLang="en-US" sz="1100"/>
        </a:p>
      </xdr:txBody>
    </xdr:sp>
    <xdr:clientData/>
  </xdr:twoCellAnchor>
  <xdr:twoCellAnchor>
    <xdr:from>
      <xdr:col>14</xdr:col>
      <xdr:colOff>238126</xdr:colOff>
      <xdr:row>29</xdr:row>
      <xdr:rowOff>66675</xdr:rowOff>
    </xdr:from>
    <xdr:to>
      <xdr:col>16</xdr:col>
      <xdr:colOff>28576</xdr:colOff>
      <xdr:row>33</xdr:row>
      <xdr:rowOff>123825</xdr:rowOff>
    </xdr:to>
    <xdr:sp macro="" textlink="">
      <xdr:nvSpPr>
        <xdr:cNvPr id="19" name="テキスト ボックス 18">
          <a:extLst>
            <a:ext uri="{FF2B5EF4-FFF2-40B4-BE49-F238E27FC236}">
              <a16:creationId xmlns:a16="http://schemas.microsoft.com/office/drawing/2014/main" id="{00000000-0008-0000-1100-000013000000}"/>
            </a:ext>
          </a:extLst>
        </xdr:cNvPr>
        <xdr:cNvSpPr txBox="1"/>
      </xdr:nvSpPr>
      <xdr:spPr>
        <a:xfrm>
          <a:off x="7867651" y="6048375"/>
          <a:ext cx="1047750"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スギ</a:t>
          </a:r>
          <a:endParaRPr kumimoji="1" lang="en-US" altLang="ja-JP" sz="1100"/>
        </a:p>
        <a:p>
          <a:r>
            <a:rPr kumimoji="1" lang="ja-JP" altLang="en-US" sz="1100"/>
            <a:t>１．０５</a:t>
          </a:r>
          <a:r>
            <a:rPr kumimoji="1" lang="en-US" altLang="ja-JP" sz="1100"/>
            <a:t>ha</a:t>
          </a:r>
        </a:p>
        <a:p>
          <a:r>
            <a:rPr kumimoji="1" lang="ja-JP" altLang="en-US" sz="1100"/>
            <a:t>（転用対象外）</a:t>
          </a:r>
        </a:p>
      </xdr:txBody>
    </xdr:sp>
    <xdr:clientData/>
  </xdr:twoCellAnchor>
  <xdr:twoCellAnchor>
    <xdr:from>
      <xdr:col>16</xdr:col>
      <xdr:colOff>257176</xdr:colOff>
      <xdr:row>35</xdr:row>
      <xdr:rowOff>47625</xdr:rowOff>
    </xdr:from>
    <xdr:to>
      <xdr:col>17</xdr:col>
      <xdr:colOff>571500</xdr:colOff>
      <xdr:row>37</xdr:row>
      <xdr:rowOff>104775</xdr:rowOff>
    </xdr:to>
    <xdr:sp macro="" textlink="">
      <xdr:nvSpPr>
        <xdr:cNvPr id="20" name="テキスト ボックス 19">
          <a:extLst>
            <a:ext uri="{FF2B5EF4-FFF2-40B4-BE49-F238E27FC236}">
              <a16:creationId xmlns:a16="http://schemas.microsoft.com/office/drawing/2014/main" id="{00000000-0008-0000-1100-000014000000}"/>
            </a:ext>
          </a:extLst>
        </xdr:cNvPr>
        <xdr:cNvSpPr txBox="1"/>
      </xdr:nvSpPr>
      <xdr:spPr>
        <a:xfrm>
          <a:off x="9144001" y="7286625"/>
          <a:ext cx="942974"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スギ</a:t>
          </a:r>
          <a:endParaRPr kumimoji="1" lang="en-US" altLang="ja-JP" sz="1100"/>
        </a:p>
        <a:p>
          <a:r>
            <a:rPr kumimoji="1" lang="ja-JP" altLang="en-US" sz="1100"/>
            <a:t>０．３０</a:t>
          </a:r>
          <a:r>
            <a:rPr kumimoji="1" lang="en-US" altLang="ja-JP" sz="1100"/>
            <a:t>ha</a:t>
          </a:r>
          <a:endParaRPr kumimoji="1" lang="ja-JP" altLang="en-US" sz="1100"/>
        </a:p>
      </xdr:txBody>
    </xdr:sp>
    <xdr:clientData/>
  </xdr:twoCellAnchor>
  <xdr:twoCellAnchor>
    <xdr:from>
      <xdr:col>19</xdr:col>
      <xdr:colOff>76201</xdr:colOff>
      <xdr:row>28</xdr:row>
      <xdr:rowOff>28574</xdr:rowOff>
    </xdr:from>
    <xdr:to>
      <xdr:col>20</xdr:col>
      <xdr:colOff>523875</xdr:colOff>
      <xdr:row>29</xdr:row>
      <xdr:rowOff>152400</xdr:rowOff>
    </xdr:to>
    <xdr:sp macro="" textlink="">
      <xdr:nvSpPr>
        <xdr:cNvPr id="21" name="テキスト ボックス 20">
          <a:extLst>
            <a:ext uri="{FF2B5EF4-FFF2-40B4-BE49-F238E27FC236}">
              <a16:creationId xmlns:a16="http://schemas.microsoft.com/office/drawing/2014/main" id="{00000000-0008-0000-1100-000015000000}"/>
            </a:ext>
          </a:extLst>
        </xdr:cNvPr>
        <xdr:cNvSpPr txBox="1"/>
      </xdr:nvSpPr>
      <xdr:spPr>
        <a:xfrm>
          <a:off x="10848976" y="5800724"/>
          <a:ext cx="107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広葉樹　１０年</a:t>
          </a:r>
        </a:p>
      </xdr:txBody>
    </xdr:sp>
    <xdr:clientData/>
  </xdr:twoCellAnchor>
  <xdr:twoCellAnchor>
    <xdr:from>
      <xdr:col>17</xdr:col>
      <xdr:colOff>609601</xdr:colOff>
      <xdr:row>37</xdr:row>
      <xdr:rowOff>47624</xdr:rowOff>
    </xdr:from>
    <xdr:to>
      <xdr:col>19</xdr:col>
      <xdr:colOff>428625</xdr:colOff>
      <xdr:row>38</xdr:row>
      <xdr:rowOff>171450</xdr:rowOff>
    </xdr:to>
    <xdr:sp macro="" textlink="">
      <xdr:nvSpPr>
        <xdr:cNvPr id="22" name="テキスト ボックス 21">
          <a:extLst>
            <a:ext uri="{FF2B5EF4-FFF2-40B4-BE49-F238E27FC236}">
              <a16:creationId xmlns:a16="http://schemas.microsoft.com/office/drawing/2014/main" id="{00000000-0008-0000-1100-000016000000}"/>
            </a:ext>
          </a:extLst>
        </xdr:cNvPr>
        <xdr:cNvSpPr txBox="1"/>
      </xdr:nvSpPr>
      <xdr:spPr>
        <a:xfrm>
          <a:off x="10125076" y="7705724"/>
          <a:ext cx="107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広葉樹　５年</a:t>
          </a:r>
        </a:p>
      </xdr:txBody>
    </xdr:sp>
    <xdr:clientData/>
  </xdr:twoCellAnchor>
  <xdr:twoCellAnchor>
    <xdr:from>
      <xdr:col>12</xdr:col>
      <xdr:colOff>38101</xdr:colOff>
      <xdr:row>30</xdr:row>
      <xdr:rowOff>209549</xdr:rowOff>
    </xdr:from>
    <xdr:to>
      <xdr:col>13</xdr:col>
      <xdr:colOff>485775</xdr:colOff>
      <xdr:row>32</xdr:row>
      <xdr:rowOff>123825</xdr:rowOff>
    </xdr:to>
    <xdr:sp macro="" textlink="">
      <xdr:nvSpPr>
        <xdr:cNvPr id="23" name="テキスト ボックス 22">
          <a:extLst>
            <a:ext uri="{FF2B5EF4-FFF2-40B4-BE49-F238E27FC236}">
              <a16:creationId xmlns:a16="http://schemas.microsoft.com/office/drawing/2014/main" id="{00000000-0008-0000-1100-000017000000}"/>
            </a:ext>
          </a:extLst>
        </xdr:cNvPr>
        <xdr:cNvSpPr txBox="1"/>
      </xdr:nvSpPr>
      <xdr:spPr>
        <a:xfrm>
          <a:off x="6410326" y="6400799"/>
          <a:ext cx="107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すぎ　１０年</a:t>
          </a:r>
        </a:p>
      </xdr:txBody>
    </xdr:sp>
    <xdr:clientData/>
  </xdr:twoCellAnchor>
  <xdr:twoCellAnchor>
    <xdr:from>
      <xdr:col>18</xdr:col>
      <xdr:colOff>66676</xdr:colOff>
      <xdr:row>21</xdr:row>
      <xdr:rowOff>152399</xdr:rowOff>
    </xdr:from>
    <xdr:to>
      <xdr:col>19</xdr:col>
      <xdr:colOff>514350</xdr:colOff>
      <xdr:row>23</xdr:row>
      <xdr:rowOff>66675</xdr:rowOff>
    </xdr:to>
    <xdr:sp macro="" textlink="">
      <xdr:nvSpPr>
        <xdr:cNvPr id="24" name="テキスト ボックス 23">
          <a:extLst>
            <a:ext uri="{FF2B5EF4-FFF2-40B4-BE49-F238E27FC236}">
              <a16:creationId xmlns:a16="http://schemas.microsoft.com/office/drawing/2014/main" id="{00000000-0008-0000-1100-000018000000}"/>
            </a:ext>
          </a:extLst>
        </xdr:cNvPr>
        <xdr:cNvSpPr txBox="1"/>
      </xdr:nvSpPr>
      <xdr:spPr>
        <a:xfrm>
          <a:off x="10210801" y="4457699"/>
          <a:ext cx="107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地番</a:t>
          </a:r>
        </a:p>
      </xdr:txBody>
    </xdr:sp>
    <xdr:clientData/>
  </xdr:twoCellAnchor>
  <xdr:twoCellAnchor>
    <xdr:from>
      <xdr:col>13</xdr:col>
      <xdr:colOff>95251</xdr:colOff>
      <xdr:row>24</xdr:row>
      <xdr:rowOff>95249</xdr:rowOff>
    </xdr:from>
    <xdr:to>
      <xdr:col>14</xdr:col>
      <xdr:colOff>542925</xdr:colOff>
      <xdr:row>26</xdr:row>
      <xdr:rowOff>9525</xdr:rowOff>
    </xdr:to>
    <xdr:sp macro="" textlink="">
      <xdr:nvSpPr>
        <xdr:cNvPr id="25" name="テキスト ボックス 24">
          <a:extLst>
            <a:ext uri="{FF2B5EF4-FFF2-40B4-BE49-F238E27FC236}">
              <a16:creationId xmlns:a16="http://schemas.microsoft.com/office/drawing/2014/main" id="{00000000-0008-0000-1100-000019000000}"/>
            </a:ext>
          </a:extLst>
        </xdr:cNvPr>
        <xdr:cNvSpPr txBox="1"/>
      </xdr:nvSpPr>
      <xdr:spPr>
        <a:xfrm>
          <a:off x="7096126" y="5029199"/>
          <a:ext cx="107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尾根</a:t>
          </a:r>
        </a:p>
      </xdr:txBody>
    </xdr:sp>
    <xdr:clientData/>
  </xdr:twoCellAnchor>
  <xdr:twoCellAnchor>
    <xdr:from>
      <xdr:col>14</xdr:col>
      <xdr:colOff>476251</xdr:colOff>
      <xdr:row>37</xdr:row>
      <xdr:rowOff>123824</xdr:rowOff>
    </xdr:from>
    <xdr:to>
      <xdr:col>16</xdr:col>
      <xdr:colOff>295275</xdr:colOff>
      <xdr:row>39</xdr:row>
      <xdr:rowOff>38100</xdr:rowOff>
    </xdr:to>
    <xdr:sp macro="" textlink="">
      <xdr:nvSpPr>
        <xdr:cNvPr id="26" name="テキスト ボックス 25">
          <a:extLst>
            <a:ext uri="{FF2B5EF4-FFF2-40B4-BE49-F238E27FC236}">
              <a16:creationId xmlns:a16="http://schemas.microsoft.com/office/drawing/2014/main" id="{00000000-0008-0000-1100-00001A000000}"/>
            </a:ext>
          </a:extLst>
        </xdr:cNvPr>
        <xdr:cNvSpPr txBox="1"/>
      </xdr:nvSpPr>
      <xdr:spPr>
        <a:xfrm>
          <a:off x="8105776" y="7781924"/>
          <a:ext cx="107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畑</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BABBDF-74A7-4224-A6DE-D79A74550DF1}" name="テーブル1" displayName="テーブル1" ref="BO9:BO21" totalsRowShown="0" headerRowDxfId="183" dataDxfId="182" headerRowCellStyle="桁区切り" dataCellStyle="桁区切り">
  <autoFilter ref="BO9:BO21" xr:uid="{83BABBDF-74A7-4224-A6DE-D79A74550DF1}"/>
  <tableColumns count="1">
    <tableColumn id="1" xr3:uid="{A5355600-3AE5-4828-BCA3-B79C2119876F}" name="森林環境保全直接支援事業" dataDxfId="181" dataCellStyle="桁区切り"/>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858F920-9EF2-4DF4-B683-965FB1FB692B}" name="テーブル11" displayName="テーブル11" ref="BZ9:BZ12" totalsRowShown="0" headerRowDxfId="156" dataDxfId="155" headerRowCellStyle="桁区切り" dataCellStyle="桁区切り">
  <autoFilter ref="BZ9:BZ12" xr:uid="{0858F920-9EF2-4DF4-B683-965FB1FB692B}"/>
  <tableColumns count="1">
    <tableColumn id="1" xr3:uid="{4E354AC4-AF7E-458B-BD14-8A57E7B1D691}" name="グレースの森創生事業" dataDxfId="154" dataCellStyle="桁区切り"/>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A991BD4-45AC-4C5E-BF9E-1168C9E7B698}" name="テーブル12" displayName="テーブル12" ref="CA9:CA11" totalsRowShown="0" headerRowDxfId="153" dataDxfId="152" headerRowCellStyle="桁区切り" dataCellStyle="桁区切り">
  <autoFilter ref="CA9:CA11" xr:uid="{4A991BD4-45AC-4C5E-BF9E-1168C9E7B698}"/>
  <tableColumns count="1">
    <tableColumn id="1" xr3:uid="{DDF35BD9-6819-468F-9B4F-743C1879CEF7}" name="県単森林災害復旧事業" dataDxfId="151" dataCellStyle="桁区切り"/>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6580F66-3948-4502-9C2C-2E34B3BFD7FF}" name="テーブル13" displayName="テーブル13" ref="CB9:CB10" totalsRowShown="0" headerRowDxfId="150" dataDxfId="149" headerRowCellStyle="桁区切り" dataCellStyle="桁区切り">
  <autoFilter ref="CB9:CB10" xr:uid="{26580F66-3948-4502-9C2C-2E34B3BFD7FF}"/>
  <tableColumns count="1">
    <tableColumn id="1" xr3:uid="{50D19D8C-A9EA-4A6F-BAD8-57D410DB8DE8}" name="「ふるさと信州」森林リフレッシュ事業" dataDxfId="148" dataCellStyle="桁区切り"/>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2A18C10D-1185-4049-BC77-A549FECFA85D}" name="テーブル53" displayName="テーブル53" ref="CC9:CC10" totalsRowShown="0" headerRowDxfId="147" dataDxfId="146" headerRowCellStyle="桁区切り" dataCellStyle="桁区切り">
  <autoFilter ref="CC9:CC10" xr:uid="{2A18C10D-1185-4049-BC77-A549FECFA85D}"/>
  <tableColumns count="1">
    <tableColumn id="1" xr3:uid="{F58F13DD-9094-4037-BBAD-2E0D0380870D}" name="林地残材有効活用推進支援事業" dataDxfId="145" dataCellStyle="桁区切り"/>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8E7A319-E313-48B7-A4AD-650C4955FAEB}" name="テーブル29" displayName="テーブル29" ref="BR9:BR13" totalsRowShown="0" headerRowDxfId="144" dataDxfId="143" headerRowCellStyle="桁区切り" dataCellStyle="桁区切り">
  <autoFilter ref="BR9:BR13" xr:uid="{08E7A319-E313-48B7-A4AD-650C4955FAEB}"/>
  <tableColumns count="1">
    <tableColumn id="1" xr3:uid="{5A7C0B9E-EB1A-44AA-998E-8EFB74221031}" name="林相転換特別対策" dataDxfId="142" dataCellStyle="桁区切り"/>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0B5E1EB-EB08-44B8-93A5-A5AEF02D0EB6}" name="テーブル2831" displayName="テーブル2831" ref="CD9:CD11" totalsRowShown="0" headerRowDxfId="141" headerRowCellStyle="桁区切り">
  <autoFilter ref="CD9:CD11" xr:uid="{20B5E1EB-EB08-44B8-93A5-A5AEF02D0EB6}"/>
  <tableColumns count="1">
    <tableColumn id="1" xr3:uid="{3B8E1A0E-31F4-464B-96DA-37CEDD9B841B}" name="再造林省力化モデル推進事業"/>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883530FB-08B2-4E5D-A8FC-20A833C4D8C6}" name="テーブル77536" displayName="テーブル77536" ref="BV9:BV16" totalsRowShown="0" headerRowDxfId="140" dataDxfId="139" headerRowCellStyle="桁区切り" dataCellStyle="桁区切り">
  <autoFilter ref="BV9:BV16" xr:uid="{883530FB-08B2-4E5D-A8FC-20A833C4D8C6}"/>
  <tableColumns count="1">
    <tableColumn id="1" xr3:uid="{71BE95BE-9A8A-4061-BB06-41D4EC9E501D}" name="合板・製材・集成材国際競争力強化・花粉削減総合対策" dataDxfId="138" dataCellStyle="桁区切り"/>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BCF49E80-6DFC-468D-9182-75A5790EEDD9}" name="テーブル169" displayName="テーブル169" ref="BO9:BO21" totalsRowShown="0" headerRowDxfId="137" dataDxfId="136" headerRowCellStyle="桁区切り" dataCellStyle="桁区切り">
  <autoFilter ref="BO9:BO21" xr:uid="{83BABBDF-74A7-4224-A6DE-D79A74550DF1}"/>
  <tableColumns count="1">
    <tableColumn id="1" xr3:uid="{786EEB6A-FE32-4FF1-B5CA-AF79A20766BC}" name="森林環境保全直接支援事業" dataDxfId="135" dataCellStyle="桁区切り"/>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767B15BE-4B58-4053-A3BC-75EDB8F89C26}" name="テーブル270" displayName="テーブル270" ref="BP9:BP17" totalsRowShown="0" headerRowDxfId="134" dataDxfId="133" headerRowCellStyle="桁区切り" dataCellStyle="桁区切り">
  <autoFilter ref="BP9:BP17" xr:uid="{3B185F62-3491-4F60-99D1-D1DD5637F84C}"/>
  <tableColumns count="1">
    <tableColumn id="1" xr3:uid="{43053AB3-12FA-4B4F-B110-497C8767748C}" name="森林緊急造成" dataDxfId="132" dataCellStyle="桁区切り"/>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E05957CA-D542-48BA-B959-15B449452B22}" name="テーブル371" displayName="テーブル371" ref="BQ9:BQ20" totalsRowShown="0" headerRowDxfId="131" dataDxfId="130" headerRowCellStyle="桁区切り" dataCellStyle="桁区切り">
  <autoFilter ref="BQ9:BQ20" xr:uid="{8CF5F8EC-2FEE-4F06-9813-D8CB0B230627}"/>
  <tableColumns count="1">
    <tableColumn id="1" xr3:uid="{BD47C7F9-626E-4C3B-BD15-382890990A16}" name="被害森林整備" dataDxfId="129" dataCellStyle="桁区切り"/>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B185F62-3491-4F60-99D1-D1DD5637F84C}" name="テーブル2" displayName="テーブル2" ref="BP9:BP17" totalsRowShown="0" headerRowDxfId="180" dataDxfId="179" headerRowCellStyle="桁区切り" dataCellStyle="桁区切り">
  <autoFilter ref="BP9:BP17" xr:uid="{3B185F62-3491-4F60-99D1-D1DD5637F84C}"/>
  <tableColumns count="1">
    <tableColumn id="1" xr3:uid="{F2A95D45-4703-4393-B655-8AFC3F413E97}" name="森林緊急造成" dataDxfId="178" dataCellStyle="桁区切り"/>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446C9E51-5601-4F58-95CB-1720EF9DA283}" name="テーブル472" displayName="テーブル472" ref="BS9:BS20" totalsRowShown="0" headerRowDxfId="128" dataDxfId="127" headerRowCellStyle="桁区切り" dataCellStyle="桁区切り">
  <autoFilter ref="BS9:BS20" xr:uid="{4A2173C2-162A-43E7-A00F-5D13CA84EA01}"/>
  <tableColumns count="1">
    <tableColumn id="1" xr3:uid="{776E2960-6656-4170-9C6A-60C245D6063B}" name="保全松林緊急保護整備" dataDxfId="126" dataCellStyle="桁区切り"/>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69FB0949-22C8-4BF0-B6CA-FEC2BCA0F45B}" name="テーブル573" displayName="テーブル573" ref="BT9:BT17" totalsRowShown="0" headerRowDxfId="125" dataDxfId="124" headerRowCellStyle="桁区切り" dataCellStyle="桁区切り">
  <autoFilter ref="BT9:BT17" xr:uid="{C07106B1-8C3F-46C4-8D6B-9E0C5B347F57}"/>
  <tableColumns count="1">
    <tableColumn id="1" xr3:uid="{66601FE3-F54A-4961-8831-3BB659A73A82}" name="防災・減災のための森林整備" dataDxfId="123" dataCellStyle="桁区切り"/>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1EB1FD7-53CD-453C-BDA6-F318B2D37109}" name="テーブル674" displayName="テーブル674" ref="BU9:BU19" totalsRowShown="0" headerRowDxfId="122" dataDxfId="121" headerRowCellStyle="桁区切り" dataCellStyle="桁区切り">
  <autoFilter ref="BU9:BU19" xr:uid="{3F8209DC-6DC4-4F3B-A8A1-7481D4C2690A}"/>
  <tableColumns count="1">
    <tableColumn id="1" xr3:uid="{994A011C-3445-4772-A8C2-34D8C99E5480}" name="開かれた里山の整備事業" dataDxfId="120" dataCellStyle="桁区切り"/>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E48E721B-C93C-4C85-9EF6-0195498CC0DA}" name="テーブル775" displayName="テーブル775" ref="BV9:BV16" totalsRowShown="0" headerRowDxfId="119" dataDxfId="118" headerRowCellStyle="桁区切り" dataCellStyle="桁区切り">
  <autoFilter ref="BV9:BV16" xr:uid="{E171263C-B32E-43B4-9850-E6D4F1BC552D}"/>
  <tableColumns count="1">
    <tableColumn id="1" xr3:uid="{8DECA765-74B2-4550-B9B3-A3E9803D2D3B}" name="合板・製材・集成材国際競争力強化・花粉削減総合対策" dataDxfId="117" dataCellStyle="桁区切り"/>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8CB39CF5-7ED0-49F6-A3EE-40412EBD2500}" name="テーブル876" displayName="テーブル876" ref="BW9:BW11" totalsRowShown="0" headerRowDxfId="116" dataDxfId="115" headerRowCellStyle="桁区切り" dataCellStyle="桁区切り">
  <autoFilter ref="BW9:BW11" xr:uid="{3AD582C0-9B48-4FD0-A01E-C34946AE9449}"/>
  <tableColumns count="1">
    <tableColumn id="1" xr3:uid="{EFF11907-384B-4FF6-9EF1-F7B0900EA506}" name="林業・木材産業生産基盤強化対策" dataDxfId="114" dataCellStyle="桁区切り"/>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99757FF5-B844-4A4F-9F1A-9FE5DE0DE8DF}" name="テーブル977" displayName="テーブル977" ref="BX9:BX12" totalsRowShown="0" headerRowDxfId="113" dataDxfId="112" headerRowCellStyle="桁区切り" dataCellStyle="桁区切り">
  <autoFilter ref="BX9:BX12" xr:uid="{A34AA98A-0453-4A43-891B-BBDE091F1E11}"/>
  <tableColumns count="1">
    <tableColumn id="1" xr3:uid="{D2A0A087-10D1-4286-98B2-F69CE9B185F6}" name="再造林低コスト化促進対策" dataDxfId="111" dataCellStyle="桁区切り"/>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CED1CAE-759A-4731-A29D-DB7D77E97863}" name="テーブル1078" displayName="テーブル1078" ref="BY9:BY22" totalsRowShown="0" headerRowDxfId="110" dataDxfId="109" headerRowCellStyle="桁区切り" dataCellStyle="桁区切り">
  <autoFilter ref="BY9:BY22" xr:uid="{B3CE8769-6F60-4FBC-83B4-8860B9FD5D1E}"/>
  <tableColumns count="1">
    <tableColumn id="1" xr3:uid="{154D1C54-034B-4A45-A1AD-40BF340EAC90}" name="森林整備事業" dataDxfId="108" dataCellStyle="桁区切り"/>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5771A4DA-5978-480C-9CD1-AD1D9707F37C}" name="テーブル1179" displayName="テーブル1179" ref="BZ9:BZ12" totalsRowShown="0" headerRowDxfId="107" dataDxfId="106" headerRowCellStyle="桁区切り" dataCellStyle="桁区切り">
  <autoFilter ref="BZ9:BZ12" xr:uid="{0858F920-9EF2-4DF4-B683-965FB1FB692B}"/>
  <tableColumns count="1">
    <tableColumn id="1" xr3:uid="{1EB682A8-D82C-43A4-AE9E-812237B7A5A3}" name="グレースの森創生事業" dataDxfId="105" dataCellStyle="桁区切り"/>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BA0769A2-28C9-4840-8893-9AA7C3DE7648}" name="テーブル1280" displayName="テーブル1280" ref="CA9:CA11" totalsRowShown="0" headerRowDxfId="104" dataDxfId="103" headerRowCellStyle="桁区切り" dataCellStyle="桁区切り">
  <autoFilter ref="CA9:CA11" xr:uid="{4A991BD4-45AC-4C5E-BF9E-1168C9E7B698}"/>
  <tableColumns count="1">
    <tableColumn id="1" xr3:uid="{270F2EB1-7A7A-4372-B9BF-387F65FE69C5}" name="県単森林災害復旧事業" dataDxfId="102" dataCellStyle="桁区切り"/>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21F3A134-84B3-45E9-813A-A17C3E378450}" name="テーブル1381" displayName="テーブル1381" ref="CB9:CB10" totalsRowShown="0" headerRowDxfId="101" dataDxfId="100" headerRowCellStyle="桁区切り" dataCellStyle="桁区切り">
  <autoFilter ref="CB9:CB10" xr:uid="{26580F66-3948-4502-9C2C-2E34B3BFD7FF}"/>
  <tableColumns count="1">
    <tableColumn id="1" xr3:uid="{F70E5220-F6A8-46D1-8A02-5AA1EA751434}" name="「ふるさと信州」森林リフレッシュ事業" dataDxfId="99" dataCellStyle="桁区切り"/>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F5F8EC-2FEE-4F06-9813-D8CB0B230627}" name="テーブル3" displayName="テーブル3" ref="BQ9:BQ20" totalsRowShown="0" headerRowDxfId="177" dataDxfId="176" headerRowCellStyle="桁区切り" dataCellStyle="桁区切り">
  <autoFilter ref="BQ9:BQ20" xr:uid="{8CF5F8EC-2FEE-4F06-9813-D8CB0B230627}"/>
  <tableColumns count="1">
    <tableColumn id="1" xr3:uid="{7D8398F7-EFA4-4386-ABE7-2623A955B520}" name="被害森林整備" dataDxfId="175" dataCellStyle="桁区切り"/>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37F72DD4-D279-486E-8DF4-275C1BEF807A}" name="テーブル5382" displayName="テーブル5382" ref="CC9:CC10" totalsRowShown="0" headerRowDxfId="98" dataDxfId="97" headerRowCellStyle="桁区切り" dataCellStyle="桁区切り">
  <autoFilter ref="CC9:CC10" xr:uid="{2A18C10D-1185-4049-BC77-A549FECFA85D}"/>
  <tableColumns count="1">
    <tableColumn id="1" xr3:uid="{5B3BDC48-53E1-4E70-BC92-F3B5CC72260E}" name="林地残材有効活用推進支援事業" dataDxfId="96" dataCellStyle="桁区切り"/>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F370C6D-9289-4302-A635-32809B6CF14F}" name="テーブル27" displayName="テーブル27" ref="BR9:BR13" totalsRowShown="0" headerRowDxfId="95" dataDxfId="94" headerRowCellStyle="桁区切り" dataCellStyle="桁区切り">
  <autoFilter ref="BR9:BR13" xr:uid="{EF370C6D-9289-4302-A635-32809B6CF14F}"/>
  <tableColumns count="1">
    <tableColumn id="1" xr3:uid="{2CEEC9AD-8BE0-4565-9921-3F5F4D532054}" name="林相転換特別対策" dataDxfId="93" dataCellStyle="桁区切り"/>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510BB25-B8AE-49B8-8963-E73963711BEF}" name="テーブル28" displayName="テーブル28" ref="CD9:CD11" totalsRowShown="0" headerRowDxfId="92" headerRowCellStyle="桁区切り">
  <autoFilter ref="CD9:CD11" xr:uid="{3510BB25-B8AE-49B8-8963-E73963711BEF}"/>
  <tableColumns count="1">
    <tableColumn id="1" xr3:uid="{263EA6BB-472E-4457-A807-DB3EE672F4DF}" name="再造林省力化モデル推進事業"/>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72E606F-79DF-4CD0-887D-0405924C18F4}" name="テーブル115" displayName="テーブル115" ref="BO9:BO21" totalsRowShown="0" headerRowDxfId="91" dataDxfId="90" headerRowCellStyle="桁区切り" dataCellStyle="桁区切り">
  <autoFilter ref="BO9:BO21" xr:uid="{83BABBDF-74A7-4224-A6DE-D79A74550DF1}"/>
  <tableColumns count="1">
    <tableColumn id="1" xr3:uid="{80A1F134-4C34-45FA-AFB5-F2CA549E0FB0}" name="森林環境保全直接支援事業" dataDxfId="89" dataCellStyle="桁区切り"/>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AEE961E-4495-4BA9-B063-A60AE7B85C23}" name="テーブル216" displayName="テーブル216" ref="BP9:BP17" totalsRowShown="0" headerRowDxfId="88" dataDxfId="87" headerRowCellStyle="桁区切り" dataCellStyle="桁区切り">
  <autoFilter ref="BP9:BP17" xr:uid="{3B185F62-3491-4F60-99D1-D1DD5637F84C}"/>
  <tableColumns count="1">
    <tableColumn id="1" xr3:uid="{B4AEF8F3-ACA1-4E47-8A08-5DC7E7C2E48C}" name="森林緊急造成" dataDxfId="86" dataCellStyle="桁区切り"/>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D860E7C-B202-46AD-9194-91AFF0519658}" name="テーブル317" displayName="テーブル317" ref="BQ9:BQ20" totalsRowShown="0" headerRowDxfId="85" dataDxfId="84" headerRowCellStyle="桁区切り" dataCellStyle="桁区切り">
  <autoFilter ref="BQ9:BQ20" xr:uid="{8CF5F8EC-2FEE-4F06-9813-D8CB0B230627}"/>
  <tableColumns count="1">
    <tableColumn id="1" xr3:uid="{8FD3C8DA-E64D-4CCD-9882-C4FFEAC38AEB}" name="被害森林整備" dataDxfId="83" dataCellStyle="桁区切り"/>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51934F6-D0E5-4B69-B0AD-0C4FE198F50A}" name="テーブル418" displayName="テーブル418" ref="BS9:BS20" totalsRowShown="0" headerRowDxfId="82" dataDxfId="81" headerRowCellStyle="桁区切り" dataCellStyle="桁区切り">
  <autoFilter ref="BS9:BS20" xr:uid="{4A2173C2-162A-43E7-A00F-5D13CA84EA01}"/>
  <tableColumns count="1">
    <tableColumn id="1" xr3:uid="{EFD122C9-C32D-4C57-B04E-D99E66ED8B19}" name="保全松林緊急保護整備" dataDxfId="80" dataCellStyle="桁区切り"/>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1987460-3CFE-4AA9-B131-2F1B8FD2801F}" name="テーブル519" displayName="テーブル519" ref="BT9:BT17" totalsRowShown="0" headerRowDxfId="79" dataDxfId="78" headerRowCellStyle="桁区切り" dataCellStyle="桁区切り">
  <autoFilter ref="BT9:BT17" xr:uid="{C07106B1-8C3F-46C4-8D6B-9E0C5B347F57}"/>
  <tableColumns count="1">
    <tableColumn id="1" xr3:uid="{1A7E2544-3202-428C-97E7-D71F8CFAE66A}" name="防災・減災のための森林整備" dataDxfId="77" dataCellStyle="桁区切り"/>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C583CA8-D0EF-4972-A0A7-A33388EEC2EB}" name="テーブル620" displayName="テーブル620" ref="BU9:BU19" totalsRowShown="0" headerRowDxfId="76" dataDxfId="75" headerRowCellStyle="桁区切り" dataCellStyle="桁区切り">
  <autoFilter ref="BU9:BU19" xr:uid="{3F8209DC-6DC4-4F3B-A8A1-7481D4C2690A}"/>
  <tableColumns count="1">
    <tableColumn id="1" xr3:uid="{57C63F10-F5D3-4B52-8A60-97872C73892F}" name="開かれた里山の整備事業" dataDxfId="74" dataCellStyle="桁区切り"/>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0862D4A-9CFB-4DF1-AB28-6E0D6B7EF452}" name="テーブル822" displayName="テーブル822" ref="BW9:BW11" totalsRowShown="0" headerRowDxfId="73" dataDxfId="72" headerRowCellStyle="桁区切り" dataCellStyle="桁区切り">
  <autoFilter ref="BW9:BW11" xr:uid="{3AD582C0-9B48-4FD0-A01E-C34946AE9449}"/>
  <tableColumns count="1">
    <tableColumn id="1" xr3:uid="{73413C8D-649B-4AD3-8E44-E7C99892BDB6}" name="林業・木材産業生産基盤強化対策" dataDxfId="71" dataCellStyle="桁区切り"/>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A2173C2-162A-43E7-A00F-5D13CA84EA01}" name="テーブル4" displayName="テーブル4" ref="BS9:BS20" totalsRowShown="0" headerRowDxfId="174" dataDxfId="173" headerRowCellStyle="桁区切り" dataCellStyle="桁区切り">
  <autoFilter ref="BS9:BS20" xr:uid="{4A2173C2-162A-43E7-A00F-5D13CA84EA01}"/>
  <tableColumns count="1">
    <tableColumn id="1" xr3:uid="{A8D79E24-4FBC-4E35-97F1-7FAF1D50D7D6}" name="保全松林緊急保護整備" dataDxfId="172" dataCellStyle="桁区切り"/>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E9B4B28-BB7E-4F03-8FAC-5E36780CAAA9}" name="テーブル923" displayName="テーブル923" ref="BX9:BX12" totalsRowShown="0" headerRowDxfId="70" dataDxfId="69" headerRowCellStyle="桁区切り" dataCellStyle="桁区切り">
  <autoFilter ref="BX9:BX12" xr:uid="{A34AA98A-0453-4A43-891B-BBDE091F1E11}"/>
  <tableColumns count="1">
    <tableColumn id="1" xr3:uid="{E6EF3C78-FEF4-4441-9FBF-F26F45E3B03E}" name="再造林低コスト化促進対策" dataDxfId="68" dataCellStyle="桁区切り"/>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5B86EDD-58DB-420B-B7E3-9FFB2C76C4D0}" name="テーブル1024" displayName="テーブル1024" ref="BY9:BY22" totalsRowShown="0" headerRowDxfId="67" dataDxfId="66" headerRowCellStyle="桁区切り" dataCellStyle="桁区切り">
  <autoFilter ref="BY9:BY22" xr:uid="{B3CE8769-6F60-4FBC-83B4-8860B9FD5D1E}"/>
  <tableColumns count="1">
    <tableColumn id="1" xr3:uid="{FA3F0BC5-29A5-47E9-81B7-A1FBE3F56E6A}" name="森林整備事業" dataDxfId="65" dataCellStyle="桁区切り"/>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DDB8E56-4958-4ADD-846E-91C723EE7E87}" name="テーブル1125" displayName="テーブル1125" ref="BZ9:BZ12" totalsRowShown="0" headerRowDxfId="64" dataDxfId="63" headerRowCellStyle="桁区切り" dataCellStyle="桁区切り">
  <autoFilter ref="BZ9:BZ12" xr:uid="{0858F920-9EF2-4DF4-B683-965FB1FB692B}"/>
  <tableColumns count="1">
    <tableColumn id="1" xr3:uid="{4F825E4C-DBEC-4AD4-9F41-685A3E92C715}" name="グレースの森創生事業" dataDxfId="62" dataCellStyle="桁区切り"/>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F08D439-85DE-48F5-A48C-6D730F5111EF}" name="テーブル1226" displayName="テーブル1226" ref="CA9:CA11" totalsRowShown="0" headerRowDxfId="61" dataDxfId="60" headerRowCellStyle="桁区切り" dataCellStyle="桁区切り">
  <autoFilter ref="CA9:CA11" xr:uid="{4A991BD4-45AC-4C5E-BF9E-1168C9E7B698}"/>
  <tableColumns count="1">
    <tableColumn id="1" xr3:uid="{198E6F45-2768-46C6-84AF-911D89F9210F}" name="県単森林災害復旧事業" dataDxfId="59" dataCellStyle="桁区切り"/>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F30DC6D-E90B-4920-A444-1030F1CDA599}" name="テーブル1327" displayName="テーブル1327" ref="CB9:CB10" totalsRowShown="0" headerRowDxfId="58" dataDxfId="57" headerRowCellStyle="桁区切り" dataCellStyle="桁区切り">
  <autoFilter ref="CB9:CB10" xr:uid="{26580F66-3948-4502-9C2C-2E34B3BFD7FF}"/>
  <tableColumns count="1">
    <tableColumn id="1" xr3:uid="{85891032-8942-44F9-BCBE-E9A0A8DEC870}" name="「ふるさと信州」森林リフレッシュ事業" dataDxfId="56" dataCellStyle="桁区切り"/>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BF7C1062-FE2F-4968-9F9F-94666A64BA77}" name="テーブル5355" displayName="テーブル5355" ref="CC9:CC10" totalsRowShown="0" headerRowDxfId="55" dataDxfId="54" headerRowCellStyle="桁区切り" dataCellStyle="桁区切り">
  <autoFilter ref="CC9:CC10" xr:uid="{2A18C10D-1185-4049-BC77-A549FECFA85D}"/>
  <tableColumns count="1">
    <tableColumn id="1" xr3:uid="{3310B70F-0E15-46A3-BC76-9FD44BDDE0DB}" name="林地残材有効活用推進支援事業" dataDxfId="53" dataCellStyle="桁区切り"/>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0029605-748E-4B97-97BA-B05033D05F44}" name="テーブル2732" displayName="テーブル2732" ref="BR9:BR13" totalsRowShown="0" headerRowDxfId="52" dataDxfId="51" headerRowCellStyle="桁区切り" dataCellStyle="桁区切り">
  <autoFilter ref="BR9:BR13" xr:uid="{90029605-748E-4B97-97BA-B05033D05F44}"/>
  <tableColumns count="1">
    <tableColumn id="1" xr3:uid="{73A8331C-257A-45AF-8360-46F2CF1B276C}" name="林相転換特別対策" dataDxfId="50" dataCellStyle="桁区切り"/>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D1B9223E-447B-4977-9A7F-CB0E9AB847A1}" name="テーブル2833" displayName="テーブル2833" ref="CD9:CD11" totalsRowShown="0" headerRowDxfId="49" headerRowCellStyle="桁区切り">
  <autoFilter ref="CD9:CD11" xr:uid="{D1B9223E-447B-4977-9A7F-CB0E9AB847A1}"/>
  <tableColumns count="1">
    <tableColumn id="1" xr3:uid="{85EC634D-3DDC-4B2B-A05F-942DE0747704}" name="再造林省力化モデル推進事業"/>
  </tableColumns>
  <tableStyleInfo name="TableStyleLight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EDE02766-89D9-450F-9679-9F70BA7B4DFC}" name="テーブル77537" displayName="テーブル77537" ref="BV9:BV16" totalsRowShown="0" headerRowDxfId="48" dataDxfId="47" headerRowCellStyle="桁区切り" dataCellStyle="桁区切り">
  <autoFilter ref="BV9:BV16" xr:uid="{EDE02766-89D9-450F-9679-9F70BA7B4DFC}"/>
  <tableColumns count="1">
    <tableColumn id="1" xr3:uid="{6621B9C2-DAE1-4320-B32C-E9628E949061}" name="合板・製材・集成材国際競争力強化・花粉削減総合対策" dataDxfId="46" dataCellStyle="桁区切り"/>
  </tableColumns>
  <tableStyleInfo name="TableStyleLight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C2D257BD-E543-43C9-A965-71157B2B49D5}" name="テーブル16956" displayName="テーブル16956" ref="BO9:BO21" totalsRowShown="0" headerRowDxfId="45" dataDxfId="44" headerRowCellStyle="桁区切り" dataCellStyle="桁区切り">
  <autoFilter ref="BO9:BO21" xr:uid="{83BABBDF-74A7-4224-A6DE-D79A74550DF1}"/>
  <tableColumns count="1">
    <tableColumn id="1" xr3:uid="{435374A7-FD29-4009-A202-EDC1FB8A0B85}" name="森林環境保全直接支援事業" dataDxfId="43" dataCellStyle="桁区切り"/>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7106B1-8C3F-46C4-8D6B-9E0C5B347F57}" name="テーブル5" displayName="テーブル5" ref="BT9:BT17" totalsRowShown="0" headerRowDxfId="171" dataDxfId="170" headerRowCellStyle="桁区切り" dataCellStyle="桁区切り">
  <autoFilter ref="BT9:BT17" xr:uid="{C07106B1-8C3F-46C4-8D6B-9E0C5B347F57}"/>
  <tableColumns count="1">
    <tableColumn id="1" xr3:uid="{C01D9346-EA12-41E8-BBB5-7E56301CB1B8}" name="防災・減災のための森林整備" dataDxfId="169" dataCellStyle="桁区切り"/>
  </tableColumns>
  <tableStyleInfo name="TableStyleLight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202E1909-CEA2-456B-A55B-6EA71EF14C17}" name="テーブル27057" displayName="テーブル27057" ref="BP9:BP17" totalsRowShown="0" headerRowDxfId="42" dataDxfId="41" headerRowCellStyle="桁区切り" dataCellStyle="桁区切り">
  <autoFilter ref="BP9:BP17" xr:uid="{3B185F62-3491-4F60-99D1-D1DD5637F84C}"/>
  <tableColumns count="1">
    <tableColumn id="1" xr3:uid="{50761A6A-EA52-4DA9-9391-DAAE08ADBB40}" name="森林緊急造成" dataDxfId="40" dataCellStyle="桁区切り"/>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BF0689B-8094-4DEE-B135-C407CCAE8988}" name="テーブル37158" displayName="テーブル37158" ref="BQ9:BQ20" totalsRowShown="0" headerRowDxfId="39" dataDxfId="38" headerRowCellStyle="桁区切り" dataCellStyle="桁区切り">
  <autoFilter ref="BQ9:BQ20" xr:uid="{8CF5F8EC-2FEE-4F06-9813-D8CB0B230627}"/>
  <tableColumns count="1">
    <tableColumn id="1" xr3:uid="{0D021B8A-51FC-40ED-B299-5F618D36FF1D}" name="被害森林整備" dataDxfId="37" dataCellStyle="桁区切り"/>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1B2D454-A1E9-45E5-A594-1EE2C2EAD7BE}" name="テーブル47259" displayName="テーブル47259" ref="BS9:BS20" totalsRowShown="0" headerRowDxfId="36" dataDxfId="35" headerRowCellStyle="桁区切り" dataCellStyle="桁区切り">
  <autoFilter ref="BS9:BS20" xr:uid="{4A2173C2-162A-43E7-A00F-5D13CA84EA01}"/>
  <tableColumns count="1">
    <tableColumn id="1" xr3:uid="{AF7718F8-1ABD-448A-A4CB-AEB5770FDD8C}" name="保全松林緊急保護整備" dataDxfId="34" dataCellStyle="桁区切り"/>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40C47E3-9C99-4E57-A7A6-E46B1ED9AACC}" name="テーブル57360" displayName="テーブル57360" ref="BT9:BT17" totalsRowShown="0" headerRowDxfId="33" dataDxfId="32" headerRowCellStyle="桁区切り" dataCellStyle="桁区切り">
  <autoFilter ref="BT9:BT17" xr:uid="{C07106B1-8C3F-46C4-8D6B-9E0C5B347F57}"/>
  <tableColumns count="1">
    <tableColumn id="1" xr3:uid="{9F96DAF8-37F4-4AFF-B4BB-E82B515C9930}" name="防災・減災のための森林整備" dataDxfId="31" dataCellStyle="桁区切り"/>
  </tableColumns>
  <tableStyleInfo name="TableStyleLight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59485035-07AD-450E-97E5-22887A6A9207}" name="テーブル67461" displayName="テーブル67461" ref="BU9:BU19" totalsRowShown="0" headerRowDxfId="30" dataDxfId="29" headerRowCellStyle="桁区切り" dataCellStyle="桁区切り">
  <autoFilter ref="BU9:BU19" xr:uid="{3F8209DC-6DC4-4F3B-A8A1-7481D4C2690A}"/>
  <tableColumns count="1">
    <tableColumn id="1" xr3:uid="{CE47D1CB-9F84-4FAA-9EC0-5805E0E40E9E}" name="開かれた里山の整備事業" dataDxfId="28" dataCellStyle="桁区切り"/>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4C6EF066-17F5-42BD-974A-27E22B593BB2}" name="テーブル87663" displayName="テーブル87663" ref="BW9:BW11" totalsRowShown="0" headerRowDxfId="27" dataDxfId="26" headerRowCellStyle="桁区切り" dataCellStyle="桁区切り">
  <autoFilter ref="BW9:BW11" xr:uid="{3AD582C0-9B48-4FD0-A01E-C34946AE9449}"/>
  <tableColumns count="1">
    <tableColumn id="1" xr3:uid="{AABD85E4-9B5B-47B4-B34A-0626266690FD}" name="林業・木材産業生産基盤強化対策" dataDxfId="25" dataCellStyle="桁区切り"/>
  </tableColumns>
  <tableStyleInfo name="TableStyleLight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AFEB5235-AA61-4E72-A7EC-329D59D250DF}" name="テーブル97764" displayName="テーブル97764" ref="BX9:BX12" totalsRowShown="0" headerRowDxfId="24" dataDxfId="23" headerRowCellStyle="桁区切り" dataCellStyle="桁区切り">
  <autoFilter ref="BX9:BX12" xr:uid="{A34AA98A-0453-4A43-891B-BBDE091F1E11}"/>
  <tableColumns count="1">
    <tableColumn id="1" xr3:uid="{DAA7A87D-EB07-468D-B465-D5A2F1635FB6}" name="再造林低コスト化促進対策" dataDxfId="22" dataCellStyle="桁区切り"/>
  </tableColumns>
  <tableStyleInfo name="TableStyleLight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F71C7850-B5B2-45A3-BB7A-56E6EACB4A1D}" name="テーブル107865" displayName="テーブル107865" ref="BY9:BY22" totalsRowShown="0" headerRowDxfId="21" dataDxfId="20" headerRowCellStyle="桁区切り" dataCellStyle="桁区切り">
  <autoFilter ref="BY9:BY22" xr:uid="{B3CE8769-6F60-4FBC-83B4-8860B9FD5D1E}"/>
  <tableColumns count="1">
    <tableColumn id="1" xr3:uid="{F3FC4BFC-FF74-4D86-AE9E-D2DB53560862}" name="森林整備事業" dataDxfId="19" dataCellStyle="桁区切り"/>
  </tableColumns>
  <tableStyleInfo name="TableStyleLight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5869473E-9819-48CB-9E2B-E98C26E881DD}" name="テーブル117966" displayName="テーブル117966" ref="BZ9:BZ12" totalsRowShown="0" headerRowDxfId="18" dataDxfId="17" headerRowCellStyle="桁区切り" dataCellStyle="桁区切り">
  <autoFilter ref="BZ9:BZ12" xr:uid="{0858F920-9EF2-4DF4-B683-965FB1FB692B}"/>
  <tableColumns count="1">
    <tableColumn id="1" xr3:uid="{B5D2C9CA-5A20-440E-A967-5BE04A9A5EED}" name="グレースの森創生事業" dataDxfId="16" dataCellStyle="桁区切り"/>
  </tableColumns>
  <tableStyleInfo name="TableStyleLight1"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958A2489-A756-4B59-AEC9-1929BB305870}" name="テーブル128067" displayName="テーブル128067" ref="CA9:CA11" totalsRowShown="0" headerRowDxfId="15" dataDxfId="14" headerRowCellStyle="桁区切り" dataCellStyle="桁区切り">
  <autoFilter ref="CA9:CA11" xr:uid="{4A991BD4-45AC-4C5E-BF9E-1168C9E7B698}"/>
  <tableColumns count="1">
    <tableColumn id="1" xr3:uid="{02AE04DA-BDA0-4E94-896F-2266EFCBED5E}" name="県単森林災害復旧事業" dataDxfId="13" dataCellStyle="桁区切り"/>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8209DC-6DC4-4F3B-A8A1-7481D4C2690A}" name="テーブル6" displayName="テーブル6" ref="BU9:BU19" totalsRowShown="0" headerRowDxfId="168" dataDxfId="167" headerRowCellStyle="桁区切り" dataCellStyle="桁区切り">
  <autoFilter ref="BU9:BU19" xr:uid="{3F8209DC-6DC4-4F3B-A8A1-7481D4C2690A}"/>
  <tableColumns count="1">
    <tableColumn id="1" xr3:uid="{CECACFBD-281E-4B05-8711-EFF5AE6BD88E}" name="開かれた里山の整備事業" dataDxfId="166" dataCellStyle="桁区切り"/>
  </tableColumns>
  <tableStyleInfo name="TableStyleLight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A5976DD7-48B4-4125-A596-8731AEC15252}" name="テーブル138168" displayName="テーブル138168" ref="CB9:CB10" totalsRowShown="0" headerRowDxfId="12" dataDxfId="11" headerRowCellStyle="桁区切り" dataCellStyle="桁区切り">
  <autoFilter ref="CB9:CB10" xr:uid="{26580F66-3948-4502-9C2C-2E34B3BFD7FF}"/>
  <tableColumns count="1">
    <tableColumn id="1" xr3:uid="{96D99EDF-4335-4B27-9B19-DECF2DEA13DC}" name="「ふるさと信州」森林リフレッシュ事業" dataDxfId="10" dataCellStyle="桁区切り"/>
  </tableColumns>
  <tableStyleInfo name="TableStyleLight1"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550C0310-19D9-4FD1-B2AF-6618F496C40E}" name="テーブル538283" displayName="テーブル538283" ref="CC9:CC10" totalsRowShown="0" headerRowDxfId="9" dataDxfId="8" headerRowCellStyle="桁区切り" dataCellStyle="桁区切り">
  <autoFilter ref="CC9:CC10" xr:uid="{2A18C10D-1185-4049-BC77-A549FECFA85D}"/>
  <tableColumns count="1">
    <tableColumn id="1" xr3:uid="{3536F436-602A-4D88-88D1-FD77613936A3}" name="林地残材有効活用推進支援事業" dataDxfId="7" dataCellStyle="桁区切り"/>
  </tableColumns>
  <tableStyleInfo name="TableStyleLight1"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C2D9561-B156-46B2-AFA5-8153B286CA73}" name="テーブル273234" displayName="テーブル273234" ref="BR9:BR13" totalsRowShown="0" headerRowDxfId="6" dataDxfId="5" headerRowCellStyle="桁区切り" dataCellStyle="桁区切り">
  <autoFilter ref="BR9:BR13" xr:uid="{9C2D9561-B156-46B2-AFA5-8153B286CA73}"/>
  <tableColumns count="1">
    <tableColumn id="1" xr3:uid="{171E20A3-6C01-4A3D-AB05-D09C96C3ED85}" name="林相転換特別対策" dataDxfId="4" dataCellStyle="桁区切り"/>
  </tableColumns>
  <tableStyleInfo name="TableStyleLight1"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839704B-D547-4429-B594-673E4A70174D}" name="テーブル283335" displayName="テーブル283335" ref="CD9:CD11" totalsRowShown="0" headerRowDxfId="3" headerRowCellStyle="桁区切り">
  <autoFilter ref="CD9:CD11" xr:uid="{E839704B-D547-4429-B594-673E4A70174D}"/>
  <tableColumns count="1">
    <tableColumn id="1" xr3:uid="{17AD7465-9E8A-431A-A320-7DFF9EBB09DE}" name="再造林省力化モデル推進事業"/>
  </tableColumns>
  <tableStyleInfo name="TableStyleLight1"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3468E5B7-886B-4EA4-AEEE-06E7FE7E3959}" name="テーブル77538" displayName="テーブル77538" ref="BV9:BV16" totalsRowShown="0" headerRowDxfId="2" dataDxfId="1" headerRowCellStyle="桁区切り" dataCellStyle="桁区切り">
  <autoFilter ref="BV9:BV16" xr:uid="{3468E5B7-886B-4EA4-AEEE-06E7FE7E3959}"/>
  <tableColumns count="1">
    <tableColumn id="1" xr3:uid="{BD675C35-9BDB-43A0-9D92-8CAA61600262}" name="合板・製材・集成材国際競争力強化・花粉削減総合対策" dataDxfId="0" dataCellStyle="桁区切り"/>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AD582C0-9B48-4FD0-A01E-C34946AE9449}" name="テーブル8" displayName="テーブル8" ref="BW9:BW11" totalsRowShown="0" headerRowDxfId="165" dataDxfId="164" headerRowCellStyle="桁区切り" dataCellStyle="桁区切り">
  <autoFilter ref="BW9:BW11" xr:uid="{3AD582C0-9B48-4FD0-A01E-C34946AE9449}"/>
  <tableColumns count="1">
    <tableColumn id="1" xr3:uid="{C7EA1580-44F6-4AA4-AF97-30FA07A87CD3}" name="林業・木材産業生産基盤強化対策" dataDxfId="163" dataCellStyle="桁区切り"/>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34AA98A-0453-4A43-891B-BBDE091F1E11}" name="テーブル9" displayName="テーブル9" ref="BX9:BX12" totalsRowShown="0" headerRowDxfId="162" dataDxfId="161" headerRowCellStyle="桁区切り" dataCellStyle="桁区切り">
  <autoFilter ref="BX9:BX12" xr:uid="{A34AA98A-0453-4A43-891B-BBDE091F1E11}"/>
  <tableColumns count="1">
    <tableColumn id="1" xr3:uid="{B64E664F-92D7-4071-A465-73B00C4339C1}" name="再造林低コスト化促進対策" dataDxfId="160" dataCellStyle="桁区切り"/>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3CE8769-6F60-4FBC-83B4-8860B9FD5D1E}" name="テーブル10" displayName="テーブル10" ref="BY9:BY22" totalsRowShown="0" headerRowDxfId="159" dataDxfId="158" headerRowCellStyle="桁区切り" dataCellStyle="桁区切り">
  <autoFilter ref="BY9:BY22" xr:uid="{B3CE8769-6F60-4FBC-83B4-8860B9FD5D1E}"/>
  <tableColumns count="1">
    <tableColumn id="1" xr3:uid="{D7C18001-340A-4B12-A335-94C29FB3E340}" name="森林整備事業" dataDxfId="157" dataCellStyle="桁区切り"/>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13" Type="http://schemas.openxmlformats.org/officeDocument/2006/relationships/table" Target="../tables/table10.xml"/><Relationship Id="rId18" Type="http://schemas.openxmlformats.org/officeDocument/2006/relationships/table" Target="../tables/table15.xml"/><Relationship Id="rId3" Type="http://schemas.openxmlformats.org/officeDocument/2006/relationships/vmlDrawing" Target="../drawings/vmlDrawing1.vml"/><Relationship Id="rId7" Type="http://schemas.openxmlformats.org/officeDocument/2006/relationships/table" Target="../tables/table4.xml"/><Relationship Id="rId12" Type="http://schemas.openxmlformats.org/officeDocument/2006/relationships/table" Target="../tables/table9.xml"/><Relationship Id="rId17" Type="http://schemas.openxmlformats.org/officeDocument/2006/relationships/table" Target="../tables/table14.xml"/><Relationship Id="rId2" Type="http://schemas.openxmlformats.org/officeDocument/2006/relationships/drawing" Target="../drawings/drawing1.xml"/><Relationship Id="rId16" Type="http://schemas.openxmlformats.org/officeDocument/2006/relationships/table" Target="../tables/table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5" Type="http://schemas.openxmlformats.org/officeDocument/2006/relationships/table" Target="../tables/table12.xml"/><Relationship Id="rId10" Type="http://schemas.openxmlformats.org/officeDocument/2006/relationships/table" Target="../tables/table7.xml"/><Relationship Id="rId19" Type="http://schemas.openxmlformats.org/officeDocument/2006/relationships/table" Target="../tables/table16.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table" Target="../tables/table21.xml"/><Relationship Id="rId13" Type="http://schemas.openxmlformats.org/officeDocument/2006/relationships/table" Target="../tables/table26.xml"/><Relationship Id="rId18" Type="http://schemas.openxmlformats.org/officeDocument/2006/relationships/table" Target="../tables/table31.xml"/><Relationship Id="rId3" Type="http://schemas.openxmlformats.org/officeDocument/2006/relationships/vmlDrawing" Target="../drawings/vmlDrawing2.vml"/><Relationship Id="rId7" Type="http://schemas.openxmlformats.org/officeDocument/2006/relationships/table" Target="../tables/table20.xml"/><Relationship Id="rId12" Type="http://schemas.openxmlformats.org/officeDocument/2006/relationships/table" Target="../tables/table25.xml"/><Relationship Id="rId17" Type="http://schemas.openxmlformats.org/officeDocument/2006/relationships/table" Target="../tables/table30.xml"/><Relationship Id="rId2" Type="http://schemas.openxmlformats.org/officeDocument/2006/relationships/drawing" Target="../drawings/drawing2.xml"/><Relationship Id="rId16" Type="http://schemas.openxmlformats.org/officeDocument/2006/relationships/table" Target="../tables/table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table" Target="../tables/table19.xml"/><Relationship Id="rId11" Type="http://schemas.openxmlformats.org/officeDocument/2006/relationships/table" Target="../tables/table24.xml"/><Relationship Id="rId5" Type="http://schemas.openxmlformats.org/officeDocument/2006/relationships/table" Target="../tables/table18.xml"/><Relationship Id="rId15" Type="http://schemas.openxmlformats.org/officeDocument/2006/relationships/table" Target="../tables/table28.xml"/><Relationship Id="rId10" Type="http://schemas.openxmlformats.org/officeDocument/2006/relationships/table" Target="../tables/table23.xml"/><Relationship Id="rId19" Type="http://schemas.openxmlformats.org/officeDocument/2006/relationships/table" Target="../tables/table32.xml"/><Relationship Id="rId4" Type="http://schemas.openxmlformats.org/officeDocument/2006/relationships/table" Target="../tables/table17.xml"/><Relationship Id="rId9" Type="http://schemas.openxmlformats.org/officeDocument/2006/relationships/table" Target="../tables/table22.xml"/><Relationship Id="rId14" Type="http://schemas.openxmlformats.org/officeDocument/2006/relationships/table" Target="../tables/table27.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37.xml"/><Relationship Id="rId13" Type="http://schemas.openxmlformats.org/officeDocument/2006/relationships/table" Target="../tables/table42.xml"/><Relationship Id="rId18" Type="http://schemas.openxmlformats.org/officeDocument/2006/relationships/table" Target="../tables/table47.xml"/><Relationship Id="rId3" Type="http://schemas.openxmlformats.org/officeDocument/2006/relationships/vmlDrawing" Target="../drawings/vmlDrawing3.vml"/><Relationship Id="rId7" Type="http://schemas.openxmlformats.org/officeDocument/2006/relationships/table" Target="../tables/table36.xml"/><Relationship Id="rId12" Type="http://schemas.openxmlformats.org/officeDocument/2006/relationships/table" Target="../tables/table41.xml"/><Relationship Id="rId17" Type="http://schemas.openxmlformats.org/officeDocument/2006/relationships/table" Target="../tables/table46.xml"/><Relationship Id="rId2" Type="http://schemas.openxmlformats.org/officeDocument/2006/relationships/drawing" Target="../drawings/drawing3.xml"/><Relationship Id="rId16" Type="http://schemas.openxmlformats.org/officeDocument/2006/relationships/table" Target="../tables/table45.xml"/><Relationship Id="rId20"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table" Target="../tables/table35.xml"/><Relationship Id="rId11" Type="http://schemas.openxmlformats.org/officeDocument/2006/relationships/table" Target="../tables/table40.xml"/><Relationship Id="rId5" Type="http://schemas.openxmlformats.org/officeDocument/2006/relationships/table" Target="../tables/table34.xml"/><Relationship Id="rId15" Type="http://schemas.openxmlformats.org/officeDocument/2006/relationships/table" Target="../tables/table44.xml"/><Relationship Id="rId10" Type="http://schemas.openxmlformats.org/officeDocument/2006/relationships/table" Target="../tables/table39.xml"/><Relationship Id="rId19" Type="http://schemas.openxmlformats.org/officeDocument/2006/relationships/table" Target="../tables/table48.xml"/><Relationship Id="rId4" Type="http://schemas.openxmlformats.org/officeDocument/2006/relationships/table" Target="../tables/table33.xml"/><Relationship Id="rId9" Type="http://schemas.openxmlformats.org/officeDocument/2006/relationships/table" Target="../tables/table38.xml"/><Relationship Id="rId14" Type="http://schemas.openxmlformats.org/officeDocument/2006/relationships/table" Target="../tables/table43.xml"/></Relationships>
</file>

<file path=xl/worksheets/_rels/sheet5.xml.rels><?xml version="1.0" encoding="UTF-8" standalone="yes"?>
<Relationships xmlns="http://schemas.openxmlformats.org/package/2006/relationships"><Relationship Id="rId8" Type="http://schemas.openxmlformats.org/officeDocument/2006/relationships/table" Target="../tables/table53.xml"/><Relationship Id="rId13" Type="http://schemas.openxmlformats.org/officeDocument/2006/relationships/table" Target="../tables/table58.xml"/><Relationship Id="rId18" Type="http://schemas.openxmlformats.org/officeDocument/2006/relationships/table" Target="../tables/table63.xml"/><Relationship Id="rId3" Type="http://schemas.openxmlformats.org/officeDocument/2006/relationships/vmlDrawing" Target="../drawings/vmlDrawing4.vml"/><Relationship Id="rId7" Type="http://schemas.openxmlformats.org/officeDocument/2006/relationships/table" Target="../tables/table52.xml"/><Relationship Id="rId12" Type="http://schemas.openxmlformats.org/officeDocument/2006/relationships/table" Target="../tables/table57.xml"/><Relationship Id="rId17" Type="http://schemas.openxmlformats.org/officeDocument/2006/relationships/table" Target="../tables/table62.xml"/><Relationship Id="rId2" Type="http://schemas.openxmlformats.org/officeDocument/2006/relationships/drawing" Target="../drawings/drawing4.xml"/><Relationship Id="rId16" Type="http://schemas.openxmlformats.org/officeDocument/2006/relationships/table" Target="../tables/table61.xml"/><Relationship Id="rId20" Type="http://schemas.openxmlformats.org/officeDocument/2006/relationships/comments" Target="../comments4.xml"/><Relationship Id="rId1" Type="http://schemas.openxmlformats.org/officeDocument/2006/relationships/printerSettings" Target="../printerSettings/printerSettings5.bin"/><Relationship Id="rId6" Type="http://schemas.openxmlformats.org/officeDocument/2006/relationships/table" Target="../tables/table51.xml"/><Relationship Id="rId11" Type="http://schemas.openxmlformats.org/officeDocument/2006/relationships/table" Target="../tables/table56.xml"/><Relationship Id="rId5" Type="http://schemas.openxmlformats.org/officeDocument/2006/relationships/table" Target="../tables/table50.xml"/><Relationship Id="rId15" Type="http://schemas.openxmlformats.org/officeDocument/2006/relationships/table" Target="../tables/table60.xml"/><Relationship Id="rId10" Type="http://schemas.openxmlformats.org/officeDocument/2006/relationships/table" Target="../tables/table55.xml"/><Relationship Id="rId19" Type="http://schemas.openxmlformats.org/officeDocument/2006/relationships/table" Target="../tables/table64.xml"/><Relationship Id="rId4" Type="http://schemas.openxmlformats.org/officeDocument/2006/relationships/table" Target="../tables/table49.xml"/><Relationship Id="rId9" Type="http://schemas.openxmlformats.org/officeDocument/2006/relationships/table" Target="../tables/table54.xml"/><Relationship Id="rId14" Type="http://schemas.openxmlformats.org/officeDocument/2006/relationships/table" Target="../tables/table5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7F19D-1DC2-4217-8870-0507C5722C5F}">
  <sheetPr>
    <pageSetUpPr fitToPage="1"/>
  </sheetPr>
  <dimension ref="A1:CQ58"/>
  <sheetViews>
    <sheetView view="pageBreakPreview" zoomScale="90" zoomScaleNormal="90" zoomScaleSheetLayoutView="90" workbookViewId="0">
      <selection activeCell="Z22" sqref="Z22"/>
    </sheetView>
  </sheetViews>
  <sheetFormatPr defaultColWidth="9" defaultRowHeight="12" outlineLevelRow="1" outlineLevelCol="1"/>
  <cols>
    <col min="1" max="1" width="1.6640625" style="3" customWidth="1"/>
    <col min="2" max="2" width="7.109375" style="1" customWidth="1"/>
    <col min="3" max="5" width="8.21875" style="1" hidden="1" customWidth="1" outlineLevel="1"/>
    <col min="6" max="6" width="11.21875" style="1" hidden="1" customWidth="1" outlineLevel="1"/>
    <col min="7" max="7" width="11.33203125" style="1" hidden="1" customWidth="1" outlineLevel="1"/>
    <col min="8" max="8" width="8.33203125" style="1" customWidth="1" collapsed="1"/>
    <col min="9" max="9" width="7.109375" style="1" customWidth="1"/>
    <col min="10" max="10" width="18" style="1" customWidth="1"/>
    <col min="11" max="11" width="8.6640625" style="1" customWidth="1"/>
    <col min="12" max="12" width="4.44140625" style="1" customWidth="1" outlineLevel="1"/>
    <col min="13" max="14" width="11.33203125" style="1" customWidth="1"/>
    <col min="15" max="15" width="6.6640625" style="1" customWidth="1" outlineLevel="1"/>
    <col min="16" max="16" width="11.88671875" style="1" customWidth="1" outlineLevel="1"/>
    <col min="17" max="18" width="6.6640625" style="1" customWidth="1" outlineLevel="1"/>
    <col min="19" max="19" width="11.77734375" style="1" customWidth="1" outlineLevel="1"/>
    <col min="20" max="20" width="6.6640625" style="1" customWidth="1" outlineLevel="1"/>
    <col min="21" max="21" width="8.44140625" style="2" customWidth="1" outlineLevel="1"/>
    <col min="22" max="22" width="8.88671875" style="2" customWidth="1" outlineLevel="1"/>
    <col min="23" max="23" width="7.77734375" style="2" customWidth="1" outlineLevel="1"/>
    <col min="24" max="24" width="11.109375" style="2" customWidth="1" outlineLevel="1"/>
    <col min="25" max="26" width="8.77734375" style="3" customWidth="1"/>
    <col min="27" max="30" width="8.44140625" style="3" customWidth="1"/>
    <col min="31" max="31" width="8.77734375" style="3" customWidth="1"/>
    <col min="32" max="32" width="8.109375" style="3" customWidth="1"/>
    <col min="33" max="33" width="7.77734375" style="3" customWidth="1"/>
    <col min="34" max="34" width="10.6640625" style="1" customWidth="1" outlineLevel="1"/>
    <col min="35" max="35" width="9.33203125" style="1" customWidth="1" outlineLevel="1"/>
    <col min="36" max="36" width="8.6640625" style="1" customWidth="1"/>
    <col min="37" max="37" width="6.33203125" style="1" bestFit="1" customWidth="1"/>
    <col min="38" max="38" width="10.21875" style="3" customWidth="1"/>
    <col min="39" max="40" width="8.6640625" style="3" customWidth="1"/>
    <col min="41" max="41" width="4.77734375" style="3" customWidth="1"/>
    <col min="42" max="44" width="10.77734375" style="3" customWidth="1"/>
    <col min="45" max="46" width="9.6640625" style="3" customWidth="1"/>
    <col min="47" max="50" width="9.6640625" style="3" hidden="1" customWidth="1" outlineLevel="1"/>
    <col min="51" max="51" width="11.6640625" style="3" hidden="1" customWidth="1" outlineLevel="1"/>
    <col min="52" max="52" width="9.6640625" style="3" hidden="1" customWidth="1" outlineLevel="1"/>
    <col min="53" max="53" width="13.109375" style="3" hidden="1" customWidth="1" outlineLevel="1"/>
    <col min="54" max="56" width="9.6640625" style="3" hidden="1" customWidth="1" outlineLevel="1"/>
    <col min="57" max="57" width="7.6640625" style="3" customWidth="1" collapsed="1"/>
    <col min="58" max="58" width="9.6640625" style="3" hidden="1" customWidth="1" outlineLevel="1"/>
    <col min="59" max="59" width="10.6640625" style="3" customWidth="1" collapsed="1"/>
    <col min="60" max="63" width="10.6640625" style="3" customWidth="1"/>
    <col min="64" max="64" width="15.6640625" style="3" customWidth="1"/>
    <col min="65" max="65" width="13.88671875" style="3" customWidth="1"/>
    <col min="66" max="66" width="35.109375" style="3" customWidth="1"/>
    <col min="67" max="67" width="24.77734375" style="3" customWidth="1"/>
    <col min="68" max="68" width="14.88671875" style="3" customWidth="1"/>
    <col min="69" max="69" width="16.6640625" style="3" customWidth="1"/>
    <col min="70" max="70" width="17.44140625" style="3" customWidth="1"/>
    <col min="71" max="71" width="21" style="3" customWidth="1"/>
    <col min="72" max="72" width="26.44140625" style="3" customWidth="1"/>
    <col min="73" max="73" width="22.77734375" style="3" customWidth="1"/>
    <col min="74" max="74" width="37" style="3" customWidth="1"/>
    <col min="75" max="75" width="30.33203125" style="3" customWidth="1"/>
    <col min="76" max="76" width="24.33203125" style="3" customWidth="1"/>
    <col min="77" max="77" width="18.6640625" style="3" customWidth="1"/>
    <col min="78" max="78" width="22.109375" style="3" customWidth="1"/>
    <col min="79" max="79" width="35.5546875" style="3" customWidth="1"/>
    <col min="80" max="80" width="31.88671875" style="3" customWidth="1"/>
    <col min="81" max="81" width="29.21875" style="3" customWidth="1"/>
    <col min="82" max="82" width="46.33203125" style="3" bestFit="1" customWidth="1"/>
    <col min="83" max="94" width="9" style="3" customWidth="1"/>
    <col min="95" max="16384" width="9" style="3"/>
  </cols>
  <sheetData>
    <row r="1" spans="1:95" ht="45.75" customHeight="1">
      <c r="A1" s="28"/>
      <c r="B1" s="113" t="s">
        <v>0</v>
      </c>
      <c r="C1" s="113"/>
      <c r="D1" s="113"/>
      <c r="E1" s="113"/>
      <c r="F1" s="29"/>
      <c r="G1" s="29"/>
      <c r="H1" s="113"/>
      <c r="I1" s="113"/>
      <c r="J1" s="29"/>
      <c r="K1" s="29"/>
      <c r="L1" s="29"/>
      <c r="M1" s="29"/>
      <c r="N1" s="29"/>
      <c r="O1" s="29"/>
      <c r="P1" s="29"/>
      <c r="Q1" s="29"/>
      <c r="R1" s="29"/>
      <c r="S1" s="29"/>
      <c r="T1" s="29"/>
      <c r="U1" s="30"/>
      <c r="V1" s="30"/>
      <c r="W1" s="30"/>
      <c r="X1" s="30"/>
      <c r="Y1" s="28"/>
      <c r="Z1" s="28"/>
      <c r="AA1" s="28"/>
      <c r="AB1" s="28"/>
      <c r="AC1" s="28"/>
      <c r="AD1" s="28"/>
      <c r="AE1" s="28"/>
      <c r="AF1" s="28"/>
      <c r="AG1" s="28"/>
      <c r="AH1" s="29"/>
      <c r="AI1" s="29"/>
      <c r="AJ1" s="29"/>
      <c r="AK1" s="29"/>
      <c r="AL1" s="28"/>
      <c r="AM1" s="28"/>
      <c r="AN1" s="28"/>
      <c r="AO1" s="28"/>
      <c r="AP1" s="28"/>
      <c r="AQ1" s="28"/>
      <c r="AR1" s="28"/>
      <c r="AS1" s="28"/>
      <c r="AT1" s="28"/>
      <c r="AU1" s="28"/>
      <c r="AV1" s="28"/>
      <c r="AW1" s="28"/>
      <c r="AX1" s="28"/>
      <c r="AY1" s="28"/>
      <c r="AZ1" s="28"/>
      <c r="BA1" s="28"/>
      <c r="BB1" s="28"/>
      <c r="BC1" s="28"/>
      <c r="BD1" s="28"/>
      <c r="BE1" s="28"/>
      <c r="BF1" s="28"/>
    </row>
    <row r="2" spans="1:95" ht="24.75" customHeight="1">
      <c r="A2" s="28"/>
      <c r="B2" s="31" t="s">
        <v>495</v>
      </c>
      <c r="C2" s="31"/>
      <c r="D2" s="31"/>
      <c r="E2" s="31"/>
      <c r="F2" s="32"/>
      <c r="G2" s="32"/>
      <c r="H2" s="31"/>
      <c r="I2" s="31"/>
      <c r="J2" s="32"/>
      <c r="K2" s="32"/>
      <c r="L2" s="32"/>
      <c r="M2" s="32"/>
      <c r="N2" s="32"/>
      <c r="O2" s="32"/>
      <c r="P2" s="32"/>
      <c r="Q2" s="32"/>
      <c r="R2" s="32"/>
      <c r="S2" s="32"/>
      <c r="T2" s="32"/>
      <c r="U2" s="33"/>
      <c r="V2" s="33"/>
      <c r="W2" s="33"/>
      <c r="X2" s="33"/>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row>
    <row r="3" spans="1:95" ht="20.25" customHeight="1" thickBot="1">
      <c r="A3" s="28"/>
      <c r="B3" s="34"/>
      <c r="C3" s="34"/>
      <c r="D3" s="34"/>
      <c r="E3" s="34"/>
      <c r="F3" s="32"/>
      <c r="G3" s="32"/>
      <c r="H3" s="34"/>
      <c r="I3" s="34"/>
      <c r="J3" s="32"/>
      <c r="K3" s="32"/>
      <c r="L3" s="32"/>
      <c r="M3" s="32"/>
      <c r="N3" s="32"/>
      <c r="O3" s="32"/>
      <c r="P3" s="32"/>
      <c r="Q3" s="32"/>
      <c r="R3" s="32"/>
      <c r="S3" s="32"/>
      <c r="T3" s="32"/>
      <c r="U3" s="33"/>
      <c r="V3" s="33"/>
      <c r="W3" s="33"/>
      <c r="X3" s="33"/>
      <c r="Y3" s="35"/>
      <c r="Z3" s="35"/>
      <c r="AA3" s="32"/>
      <c r="AB3" s="32"/>
      <c r="AC3" s="32"/>
      <c r="AD3" s="32"/>
      <c r="AE3" s="32"/>
      <c r="AF3" s="32"/>
      <c r="AG3" s="32"/>
      <c r="AH3" s="32"/>
      <c r="AI3" s="32"/>
      <c r="AJ3" s="36"/>
      <c r="AK3" s="36"/>
      <c r="AL3" s="32"/>
      <c r="AM3" s="32"/>
      <c r="AN3" s="32"/>
      <c r="AO3" s="32"/>
      <c r="AP3" s="32"/>
      <c r="AQ3" s="32"/>
      <c r="AR3" s="32"/>
      <c r="AS3" s="32"/>
      <c r="AT3" s="32"/>
      <c r="AU3" s="32"/>
      <c r="AV3" s="32"/>
      <c r="AW3" s="32"/>
      <c r="AX3" s="32"/>
      <c r="AY3" s="32"/>
      <c r="AZ3" s="32"/>
      <c r="BA3" s="32"/>
      <c r="BB3" s="32"/>
      <c r="BC3" s="32"/>
      <c r="BD3" s="32"/>
      <c r="BE3" s="32"/>
      <c r="BF3" s="32"/>
    </row>
    <row r="4" spans="1:95" ht="29.25" customHeight="1">
      <c r="A4" s="28"/>
      <c r="B4" s="270" t="s">
        <v>496</v>
      </c>
      <c r="C4" s="273" t="s">
        <v>497</v>
      </c>
      <c r="D4" s="274"/>
      <c r="E4" s="274"/>
      <c r="F4" s="274"/>
      <c r="G4" s="275"/>
      <c r="H4" s="276" t="s">
        <v>498</v>
      </c>
      <c r="I4" s="276" t="s">
        <v>1</v>
      </c>
      <c r="J4" s="279" t="s">
        <v>499</v>
      </c>
      <c r="K4" s="280"/>
      <c r="L4" s="281"/>
      <c r="M4" s="262" t="s">
        <v>500</v>
      </c>
      <c r="N4" s="263"/>
      <c r="O4" s="282" t="s">
        <v>402</v>
      </c>
      <c r="P4" s="282"/>
      <c r="Q4" s="282"/>
      <c r="R4" s="282"/>
      <c r="S4" s="282"/>
      <c r="T4" s="282"/>
      <c r="U4" s="283" t="s">
        <v>2</v>
      </c>
      <c r="V4" s="284"/>
      <c r="W4" s="149" t="s">
        <v>407</v>
      </c>
      <c r="X4" s="205" t="s">
        <v>394</v>
      </c>
      <c r="Y4" s="285" t="s">
        <v>3</v>
      </c>
      <c r="Z4" s="286"/>
      <c r="AA4" s="286"/>
      <c r="AB4" s="286"/>
      <c r="AC4" s="286"/>
      <c r="AD4" s="286"/>
      <c r="AE4" s="286"/>
      <c r="AF4" s="286"/>
      <c r="AG4" s="286"/>
      <c r="AH4" s="286"/>
      <c r="AI4" s="286"/>
      <c r="AJ4" s="287"/>
      <c r="AK4" s="288" t="s">
        <v>4</v>
      </c>
      <c r="AL4" s="288"/>
      <c r="AM4" s="288"/>
      <c r="AN4" s="288"/>
      <c r="AO4" s="288"/>
      <c r="AP4" s="288"/>
      <c r="AQ4" s="288"/>
      <c r="AR4" s="288"/>
      <c r="AS4" s="288"/>
      <c r="AT4" s="288"/>
      <c r="AU4" s="285" t="s">
        <v>501</v>
      </c>
      <c r="AV4" s="286"/>
      <c r="AW4" s="286"/>
      <c r="AX4" s="286"/>
      <c r="AY4" s="286"/>
      <c r="AZ4" s="286"/>
      <c r="BA4" s="286"/>
      <c r="BB4" s="286"/>
      <c r="BC4" s="286"/>
      <c r="BD4" s="286"/>
      <c r="BE4" s="326" t="s">
        <v>5</v>
      </c>
      <c r="BF4" s="150" t="s">
        <v>502</v>
      </c>
    </row>
    <row r="5" spans="1:95" ht="16.05" customHeight="1">
      <c r="A5" s="28"/>
      <c r="B5" s="271"/>
      <c r="C5" s="264" t="s">
        <v>503</v>
      </c>
      <c r="D5" s="264" t="s">
        <v>504</v>
      </c>
      <c r="E5" s="264" t="s">
        <v>505</v>
      </c>
      <c r="F5" s="267" t="s">
        <v>506</v>
      </c>
      <c r="G5" s="267" t="s">
        <v>507</v>
      </c>
      <c r="H5" s="277"/>
      <c r="I5" s="277"/>
      <c r="J5" s="151" t="s">
        <v>508</v>
      </c>
      <c r="K5" s="293" t="s">
        <v>509</v>
      </c>
      <c r="L5" s="294" t="s">
        <v>510</v>
      </c>
      <c r="M5" s="293" t="s">
        <v>511</v>
      </c>
      <c r="N5" s="293" t="s">
        <v>512</v>
      </c>
      <c r="O5" s="297" t="s">
        <v>405</v>
      </c>
      <c r="P5" s="298"/>
      <c r="Q5" s="299"/>
      <c r="R5" s="303" t="s">
        <v>406</v>
      </c>
      <c r="S5" s="304"/>
      <c r="T5" s="305"/>
      <c r="U5" s="309" t="s">
        <v>443</v>
      </c>
      <c r="V5" s="309" t="s">
        <v>6</v>
      </c>
      <c r="W5" s="310" t="s">
        <v>408</v>
      </c>
      <c r="X5" s="310" t="s">
        <v>617</v>
      </c>
      <c r="Y5" s="313" t="s">
        <v>513</v>
      </c>
      <c r="Z5" s="313" t="s">
        <v>514</v>
      </c>
      <c r="AA5" s="316" t="s">
        <v>7</v>
      </c>
      <c r="AB5" s="317"/>
      <c r="AC5" s="317"/>
      <c r="AD5" s="317"/>
      <c r="AE5" s="318"/>
      <c r="AF5" s="313" t="s">
        <v>8</v>
      </c>
      <c r="AG5" s="291" t="s">
        <v>9</v>
      </c>
      <c r="AH5" s="330" t="s">
        <v>10</v>
      </c>
      <c r="AI5" s="331" t="s">
        <v>11</v>
      </c>
      <c r="AJ5" s="335" t="s">
        <v>12</v>
      </c>
      <c r="AK5" s="293" t="s">
        <v>13</v>
      </c>
      <c r="AL5" s="313" t="s">
        <v>515</v>
      </c>
      <c r="AM5" s="313" t="s">
        <v>516</v>
      </c>
      <c r="AN5" s="313" t="s">
        <v>517</v>
      </c>
      <c r="AO5" s="291" t="s">
        <v>14</v>
      </c>
      <c r="AP5" s="313" t="s">
        <v>669</v>
      </c>
      <c r="AQ5" s="313" t="s">
        <v>670</v>
      </c>
      <c r="AR5" s="291" t="s">
        <v>433</v>
      </c>
      <c r="AS5" s="291" t="s">
        <v>15</v>
      </c>
      <c r="AT5" s="289" t="s">
        <v>16</v>
      </c>
      <c r="AU5" s="267" t="s">
        <v>518</v>
      </c>
      <c r="AV5" s="267" t="s">
        <v>519</v>
      </c>
      <c r="AW5" s="289" t="s">
        <v>520</v>
      </c>
      <c r="AX5" s="289" t="s">
        <v>433</v>
      </c>
      <c r="AY5" s="289" t="s">
        <v>433</v>
      </c>
      <c r="AZ5" s="289" t="s">
        <v>521</v>
      </c>
      <c r="BA5" s="289" t="s">
        <v>521</v>
      </c>
      <c r="BB5" s="289" t="s">
        <v>434</v>
      </c>
      <c r="BC5" s="289" t="s">
        <v>522</v>
      </c>
      <c r="BD5" s="289" t="s">
        <v>523</v>
      </c>
      <c r="BE5" s="327"/>
      <c r="BF5" s="322" t="s">
        <v>524</v>
      </c>
    </row>
    <row r="6" spans="1:95" ht="16.05" customHeight="1">
      <c r="A6" s="28"/>
      <c r="B6" s="271"/>
      <c r="C6" s="265"/>
      <c r="D6" s="265"/>
      <c r="E6" s="265"/>
      <c r="F6" s="268"/>
      <c r="G6" s="268"/>
      <c r="H6" s="277"/>
      <c r="I6" s="277"/>
      <c r="J6" s="152" t="s">
        <v>525</v>
      </c>
      <c r="K6" s="277"/>
      <c r="L6" s="295"/>
      <c r="M6" s="277"/>
      <c r="N6" s="277"/>
      <c r="O6" s="300"/>
      <c r="P6" s="301"/>
      <c r="Q6" s="302"/>
      <c r="R6" s="306"/>
      <c r="S6" s="307"/>
      <c r="T6" s="308"/>
      <c r="U6" s="310"/>
      <c r="V6" s="310"/>
      <c r="W6" s="311"/>
      <c r="X6" s="311"/>
      <c r="Y6" s="314"/>
      <c r="Z6" s="314"/>
      <c r="AA6" s="319"/>
      <c r="AB6" s="320"/>
      <c r="AC6" s="320"/>
      <c r="AD6" s="320"/>
      <c r="AE6" s="321"/>
      <c r="AF6" s="314"/>
      <c r="AG6" s="292"/>
      <c r="AH6" s="331"/>
      <c r="AI6" s="333"/>
      <c r="AJ6" s="293"/>
      <c r="AK6" s="277"/>
      <c r="AL6" s="314"/>
      <c r="AM6" s="314"/>
      <c r="AN6" s="314"/>
      <c r="AO6" s="292"/>
      <c r="AP6" s="314"/>
      <c r="AQ6" s="314"/>
      <c r="AR6" s="292"/>
      <c r="AS6" s="292"/>
      <c r="AT6" s="290"/>
      <c r="AU6" s="268"/>
      <c r="AV6" s="268"/>
      <c r="AW6" s="290"/>
      <c r="AX6" s="290"/>
      <c r="AY6" s="290"/>
      <c r="AZ6" s="290"/>
      <c r="BA6" s="290"/>
      <c r="BB6" s="290"/>
      <c r="BC6" s="290"/>
      <c r="BD6" s="290"/>
      <c r="BE6" s="328"/>
      <c r="BF6" s="323"/>
    </row>
    <row r="7" spans="1:95" ht="16.05" customHeight="1">
      <c r="A7" s="28"/>
      <c r="B7" s="272"/>
      <c r="C7" s="266"/>
      <c r="D7" s="266"/>
      <c r="E7" s="266"/>
      <c r="F7" s="269"/>
      <c r="G7" s="269"/>
      <c r="H7" s="278"/>
      <c r="I7" s="278"/>
      <c r="J7" s="153" t="s">
        <v>526</v>
      </c>
      <c r="K7" s="278"/>
      <c r="L7" s="296"/>
      <c r="M7" s="278"/>
      <c r="N7" s="278"/>
      <c r="O7" s="154" t="s">
        <v>403</v>
      </c>
      <c r="P7" s="154" t="s">
        <v>618</v>
      </c>
      <c r="Q7" s="154" t="s">
        <v>404</v>
      </c>
      <c r="R7" s="154" t="s">
        <v>403</v>
      </c>
      <c r="S7" s="154" t="s">
        <v>619</v>
      </c>
      <c r="T7" s="154" t="s">
        <v>404</v>
      </c>
      <c r="U7" s="309"/>
      <c r="V7" s="309"/>
      <c r="W7" s="312"/>
      <c r="X7" s="312"/>
      <c r="Y7" s="315"/>
      <c r="Z7" s="315"/>
      <c r="AA7" s="155" t="s">
        <v>527</v>
      </c>
      <c r="AB7" s="155" t="s">
        <v>740</v>
      </c>
      <c r="AC7" s="155" t="s">
        <v>727</v>
      </c>
      <c r="AD7" s="155" t="s">
        <v>728</v>
      </c>
      <c r="AE7" s="156" t="s">
        <v>528</v>
      </c>
      <c r="AF7" s="156" t="s">
        <v>17</v>
      </c>
      <c r="AG7" s="157" t="s">
        <v>18</v>
      </c>
      <c r="AH7" s="332"/>
      <c r="AI7" s="334"/>
      <c r="AJ7" s="335"/>
      <c r="AK7" s="278"/>
      <c r="AL7" s="253" t="s">
        <v>737</v>
      </c>
      <c r="AM7" s="156" t="s">
        <v>20</v>
      </c>
      <c r="AN7" s="156" t="s">
        <v>20</v>
      </c>
      <c r="AO7" s="158" t="s">
        <v>20</v>
      </c>
      <c r="AP7" s="315"/>
      <c r="AQ7" s="315"/>
      <c r="AR7" s="329"/>
      <c r="AS7" s="158" t="s">
        <v>21</v>
      </c>
      <c r="AT7" s="158" t="s">
        <v>21</v>
      </c>
      <c r="AU7" s="269"/>
      <c r="AV7" s="269"/>
      <c r="AW7" s="325"/>
      <c r="AX7" s="159" t="s">
        <v>529</v>
      </c>
      <c r="AY7" s="159" t="s">
        <v>530</v>
      </c>
      <c r="AZ7" s="325"/>
      <c r="BA7" s="159" t="s">
        <v>531</v>
      </c>
      <c r="BB7" s="325"/>
      <c r="BC7" s="325"/>
      <c r="BD7" s="159" t="s">
        <v>532</v>
      </c>
      <c r="BE7" s="328"/>
      <c r="BF7" s="324"/>
    </row>
    <row r="8" spans="1:95" ht="16.05" hidden="1" customHeight="1" outlineLevel="1">
      <c r="A8" s="28"/>
      <c r="B8" s="160">
        <v>1</v>
      </c>
      <c r="C8" s="161">
        <v>2</v>
      </c>
      <c r="D8" s="161">
        <v>3</v>
      </c>
      <c r="E8" s="161">
        <v>4</v>
      </c>
      <c r="F8" s="142">
        <v>5</v>
      </c>
      <c r="G8" s="142">
        <v>6</v>
      </c>
      <c r="H8" s="161">
        <v>7</v>
      </c>
      <c r="I8" s="161">
        <v>8</v>
      </c>
      <c r="J8" s="161">
        <v>9</v>
      </c>
      <c r="K8" s="161">
        <v>10</v>
      </c>
      <c r="L8" s="161">
        <v>11</v>
      </c>
      <c r="M8" s="161">
        <v>12</v>
      </c>
      <c r="N8" s="161">
        <v>13</v>
      </c>
      <c r="O8" s="161">
        <v>14</v>
      </c>
      <c r="P8" s="161">
        <v>15</v>
      </c>
      <c r="Q8" s="161">
        <v>16</v>
      </c>
      <c r="R8" s="161">
        <v>17</v>
      </c>
      <c r="S8" s="161">
        <v>18</v>
      </c>
      <c r="T8" s="161">
        <v>19</v>
      </c>
      <c r="U8" s="161">
        <v>20</v>
      </c>
      <c r="V8" s="161">
        <v>21</v>
      </c>
      <c r="W8" s="161">
        <v>23</v>
      </c>
      <c r="X8" s="161">
        <v>24</v>
      </c>
      <c r="Y8" s="161">
        <v>25</v>
      </c>
      <c r="Z8" s="161">
        <v>26</v>
      </c>
      <c r="AA8" s="161">
        <v>27</v>
      </c>
      <c r="AB8" s="161"/>
      <c r="AC8" s="161"/>
      <c r="AD8" s="161"/>
      <c r="AE8" s="140">
        <v>28</v>
      </c>
      <c r="AF8" s="140">
        <v>29</v>
      </c>
      <c r="AG8" s="162">
        <v>30</v>
      </c>
      <c r="AH8" s="140">
        <v>31</v>
      </c>
      <c r="AI8" s="161">
        <v>32</v>
      </c>
      <c r="AJ8" s="161">
        <v>33</v>
      </c>
      <c r="AK8" s="161">
        <v>34</v>
      </c>
      <c r="AL8" s="140">
        <v>35</v>
      </c>
      <c r="AM8" s="140">
        <v>36</v>
      </c>
      <c r="AN8" s="140">
        <v>37</v>
      </c>
      <c r="AO8" s="163">
        <v>38</v>
      </c>
      <c r="AP8" s="161">
        <v>39</v>
      </c>
      <c r="AQ8" s="161">
        <v>40</v>
      </c>
      <c r="AR8" s="163">
        <v>41</v>
      </c>
      <c r="AS8" s="163">
        <v>42</v>
      </c>
      <c r="AT8" s="163">
        <v>43</v>
      </c>
      <c r="AU8" s="161">
        <v>44</v>
      </c>
      <c r="AV8" s="161">
        <v>45</v>
      </c>
      <c r="AW8" s="163">
        <v>46</v>
      </c>
      <c r="AX8" s="163">
        <v>47</v>
      </c>
      <c r="AY8" s="163">
        <v>48</v>
      </c>
      <c r="AZ8" s="163">
        <v>49</v>
      </c>
      <c r="BA8" s="163">
        <v>50</v>
      </c>
      <c r="BB8" s="163">
        <v>51</v>
      </c>
      <c r="BC8" s="163">
        <v>52</v>
      </c>
      <c r="BD8" s="163">
        <v>53</v>
      </c>
      <c r="BE8" s="137">
        <v>54</v>
      </c>
      <c r="BF8" s="161">
        <v>55</v>
      </c>
      <c r="BI8" s="1">
        <f>B8</f>
        <v>1</v>
      </c>
      <c r="BJ8" s="1">
        <f>C8</f>
        <v>2</v>
      </c>
      <c r="BK8" s="1">
        <f>E8</f>
        <v>4</v>
      </c>
      <c r="BL8" s="1">
        <f>F8</f>
        <v>5</v>
      </c>
      <c r="BM8" s="1">
        <f>G8</f>
        <v>6</v>
      </c>
      <c r="BN8" s="1">
        <f>M8</f>
        <v>12</v>
      </c>
      <c r="BO8" s="3">
        <f>N8</f>
        <v>13</v>
      </c>
      <c r="CC8" s="1"/>
      <c r="CD8" s="1"/>
      <c r="CE8" s="1">
        <f>O8</f>
        <v>14</v>
      </c>
      <c r="CF8" s="1">
        <f>Q8</f>
        <v>16</v>
      </c>
      <c r="CG8" s="1">
        <f>R8</f>
        <v>17</v>
      </c>
      <c r="CH8" s="1">
        <f>T8</f>
        <v>19</v>
      </c>
      <c r="CI8" s="1">
        <f>X8</f>
        <v>24</v>
      </c>
      <c r="CJ8" s="1">
        <f>AK8</f>
        <v>34</v>
      </c>
      <c r="CK8" s="1">
        <f>AM8</f>
        <v>36</v>
      </c>
      <c r="CL8" s="1">
        <f>AN8</f>
        <v>37</v>
      </c>
      <c r="CM8" s="1">
        <f>AP8</f>
        <v>39</v>
      </c>
      <c r="CN8" s="1">
        <f>AQ8</f>
        <v>40</v>
      </c>
      <c r="CO8" s="1">
        <f>AU8</f>
        <v>44</v>
      </c>
      <c r="CP8" s="1">
        <f>AV8</f>
        <v>45</v>
      </c>
      <c r="CQ8" s="3">
        <f>BF8</f>
        <v>55</v>
      </c>
    </row>
    <row r="9" spans="1:95" ht="16.05" hidden="1" customHeight="1" outlineLevel="1">
      <c r="A9" s="28"/>
      <c r="B9" s="160"/>
      <c r="C9" s="161"/>
      <c r="D9" s="161"/>
      <c r="E9" s="161"/>
      <c r="F9" s="142"/>
      <c r="G9" s="142"/>
      <c r="H9" s="161"/>
      <c r="I9" s="161"/>
      <c r="J9" s="142"/>
      <c r="K9" s="142"/>
      <c r="L9" s="142"/>
      <c r="M9" s="142"/>
      <c r="N9" s="142"/>
      <c r="O9" s="142"/>
      <c r="P9" s="145"/>
      <c r="Q9" s="142"/>
      <c r="R9" s="142"/>
      <c r="S9" s="145"/>
      <c r="T9" s="142"/>
      <c r="U9" s="142"/>
      <c r="V9" s="142"/>
      <c r="W9" s="142"/>
      <c r="X9" s="145"/>
      <c r="Y9" s="142"/>
      <c r="Z9" s="142"/>
      <c r="AA9" s="140"/>
      <c r="AB9" s="144"/>
      <c r="AC9" s="144"/>
      <c r="AD9" s="144"/>
      <c r="AE9" s="140"/>
      <c r="AF9" s="140"/>
      <c r="AG9" s="162"/>
      <c r="AH9" s="140"/>
      <c r="AI9" s="140"/>
      <c r="AJ9" s="140"/>
      <c r="AK9" s="140"/>
      <c r="AL9" s="140"/>
      <c r="AM9" s="140"/>
      <c r="AN9" s="140"/>
      <c r="AO9" s="162"/>
      <c r="AP9" s="140"/>
      <c r="AQ9" s="144"/>
      <c r="AR9" s="162"/>
      <c r="AS9" s="162"/>
      <c r="AT9" s="162"/>
      <c r="AU9" s="164"/>
      <c r="AV9" s="164"/>
      <c r="AW9" s="165"/>
      <c r="AX9" s="165"/>
      <c r="AY9" s="165"/>
      <c r="AZ9" s="165"/>
      <c r="BA9" s="165"/>
      <c r="BB9" s="165"/>
      <c r="BC9" s="165"/>
      <c r="BD9" s="165"/>
      <c r="BE9" s="138"/>
      <c r="BF9" s="166"/>
      <c r="BI9" s="1" t="s">
        <v>533</v>
      </c>
      <c r="BJ9" s="1" t="s">
        <v>534</v>
      </c>
      <c r="BK9" s="1" t="s">
        <v>620</v>
      </c>
      <c r="BL9" s="1" t="s">
        <v>624</v>
      </c>
      <c r="BM9" s="1" t="s">
        <v>535</v>
      </c>
      <c r="BN9" s="1" t="s">
        <v>536</v>
      </c>
      <c r="BO9" s="207" t="s">
        <v>536</v>
      </c>
      <c r="BP9" s="210" t="s">
        <v>539</v>
      </c>
      <c r="BQ9" s="210" t="s">
        <v>540</v>
      </c>
      <c r="BR9" s="210" t="s">
        <v>700</v>
      </c>
      <c r="BS9" s="210" t="s">
        <v>541</v>
      </c>
      <c r="BT9" s="210" t="s">
        <v>542</v>
      </c>
      <c r="BU9" s="210" t="s">
        <v>633</v>
      </c>
      <c r="BV9" s="250" t="s">
        <v>710</v>
      </c>
      <c r="BW9" s="207" t="s">
        <v>637</v>
      </c>
      <c r="BX9" s="210" t="s">
        <v>639</v>
      </c>
      <c r="BY9" s="210" t="s">
        <v>642</v>
      </c>
      <c r="BZ9" s="210" t="s">
        <v>544</v>
      </c>
      <c r="CA9" s="210" t="s">
        <v>545</v>
      </c>
      <c r="CB9" s="210" t="s">
        <v>546</v>
      </c>
      <c r="CC9" s="207" t="s">
        <v>628</v>
      </c>
      <c r="CD9" s="207" t="s">
        <v>684</v>
      </c>
      <c r="CE9" s="1" t="s">
        <v>411</v>
      </c>
      <c r="CF9" s="1" t="s">
        <v>538</v>
      </c>
      <c r="CG9" s="1" t="s">
        <v>411</v>
      </c>
      <c r="CH9" s="1" t="s">
        <v>538</v>
      </c>
      <c r="CI9" s="1" t="s">
        <v>656</v>
      </c>
      <c r="CJ9" s="1" t="s">
        <v>547</v>
      </c>
      <c r="CK9" s="3">
        <v>21</v>
      </c>
      <c r="CL9" s="3">
        <v>18</v>
      </c>
      <c r="CM9" s="167">
        <v>1</v>
      </c>
      <c r="CN9" s="167">
        <v>0.3</v>
      </c>
      <c r="CO9" s="168">
        <v>180</v>
      </c>
      <c r="CP9" s="169">
        <v>0</v>
      </c>
      <c r="CQ9" s="1" t="s">
        <v>537</v>
      </c>
    </row>
    <row r="10" spans="1:95" ht="16.05" hidden="1" customHeight="1" outlineLevel="1">
      <c r="A10" s="28"/>
      <c r="B10" s="160"/>
      <c r="C10" s="161"/>
      <c r="D10" s="161"/>
      <c r="E10" s="161"/>
      <c r="F10" s="142"/>
      <c r="G10" s="142"/>
      <c r="H10" s="161"/>
      <c r="I10" s="161"/>
      <c r="J10" s="142"/>
      <c r="K10" s="142"/>
      <c r="L10" s="142"/>
      <c r="M10" s="142"/>
      <c r="N10" s="142"/>
      <c r="O10" s="142"/>
      <c r="P10" s="145"/>
      <c r="Q10" s="142"/>
      <c r="R10" s="142"/>
      <c r="S10" s="145"/>
      <c r="T10" s="142"/>
      <c r="U10" s="142"/>
      <c r="V10" s="142"/>
      <c r="W10" s="142"/>
      <c r="X10" s="145"/>
      <c r="Y10" s="142"/>
      <c r="Z10" s="142"/>
      <c r="AA10" s="140"/>
      <c r="AB10" s="144"/>
      <c r="AC10" s="144"/>
      <c r="AD10" s="144"/>
      <c r="AE10" s="140"/>
      <c r="AF10" s="140"/>
      <c r="AG10" s="162"/>
      <c r="AH10" s="140"/>
      <c r="AI10" s="140"/>
      <c r="AJ10" s="140"/>
      <c r="AK10" s="140"/>
      <c r="AL10" s="140"/>
      <c r="AM10" s="140"/>
      <c r="AN10" s="140"/>
      <c r="AO10" s="162"/>
      <c r="AP10" s="140"/>
      <c r="AQ10" s="144"/>
      <c r="AR10" s="162"/>
      <c r="AS10" s="162"/>
      <c r="AT10" s="162"/>
      <c r="AU10" s="164"/>
      <c r="AV10" s="164"/>
      <c r="AW10" s="165"/>
      <c r="AX10" s="165"/>
      <c r="AY10" s="165"/>
      <c r="AZ10" s="165"/>
      <c r="BA10" s="165"/>
      <c r="BB10" s="165"/>
      <c r="BC10" s="165"/>
      <c r="BD10" s="165"/>
      <c r="BE10" s="138"/>
      <c r="BF10" s="166"/>
      <c r="BI10" s="1" t="s">
        <v>548</v>
      </c>
      <c r="BJ10" s="1" t="s">
        <v>549</v>
      </c>
      <c r="BK10" s="1" t="s">
        <v>621</v>
      </c>
      <c r="BL10" s="1" t="s">
        <v>625</v>
      </c>
      <c r="BM10" s="1" t="s">
        <v>550</v>
      </c>
      <c r="BN10" s="1" t="s">
        <v>683</v>
      </c>
      <c r="BO10" s="206" t="s">
        <v>552</v>
      </c>
      <c r="BP10" s="206" t="s">
        <v>552</v>
      </c>
      <c r="BQ10" s="206" t="s">
        <v>552</v>
      </c>
      <c r="BR10" s="206" t="s">
        <v>688</v>
      </c>
      <c r="BS10" s="206" t="s">
        <v>552</v>
      </c>
      <c r="BT10" s="206" t="s">
        <v>553</v>
      </c>
      <c r="BU10" s="206" t="s">
        <v>634</v>
      </c>
      <c r="BV10" s="206" t="s">
        <v>554</v>
      </c>
      <c r="BW10" s="206" t="s">
        <v>572</v>
      </c>
      <c r="BX10" s="207" t="s">
        <v>640</v>
      </c>
      <c r="BY10" s="206" t="s">
        <v>36</v>
      </c>
      <c r="BZ10" s="206" t="s">
        <v>555</v>
      </c>
      <c r="CA10" s="206" t="s">
        <v>556</v>
      </c>
      <c r="CB10" s="206" t="s">
        <v>557</v>
      </c>
      <c r="CC10" s="206" t="s">
        <v>650</v>
      </c>
      <c r="CD10" s="243" t="s">
        <v>689</v>
      </c>
      <c r="CE10" s="1" t="s">
        <v>412</v>
      </c>
      <c r="CF10" s="1" t="s">
        <v>551</v>
      </c>
      <c r="CG10" s="1" t="s">
        <v>412</v>
      </c>
      <c r="CH10" s="1" t="s">
        <v>551</v>
      </c>
      <c r="CI10" s="1"/>
      <c r="CJ10" s="1" t="s">
        <v>558</v>
      </c>
      <c r="CK10" s="3">
        <v>20</v>
      </c>
      <c r="CL10" s="3">
        <v>17</v>
      </c>
      <c r="CM10" s="167">
        <v>0.9</v>
      </c>
      <c r="CN10" s="167">
        <v>0.28000000000000003</v>
      </c>
      <c r="CO10" s="170">
        <v>170</v>
      </c>
      <c r="CP10" s="169">
        <v>0.3</v>
      </c>
    </row>
    <row r="11" spans="1:95" ht="16.05" hidden="1" customHeight="1" outlineLevel="1">
      <c r="A11" s="28"/>
      <c r="B11" s="160"/>
      <c r="C11" s="161"/>
      <c r="D11" s="161"/>
      <c r="E11" s="161"/>
      <c r="F11" s="142"/>
      <c r="G11" s="142"/>
      <c r="H11" s="161"/>
      <c r="I11" s="161"/>
      <c r="J11" s="142"/>
      <c r="K11" s="142"/>
      <c r="L11" s="142"/>
      <c r="M11" s="142"/>
      <c r="N11" s="142"/>
      <c r="O11" s="142"/>
      <c r="P11" s="145"/>
      <c r="Q11" s="142"/>
      <c r="R11" s="142"/>
      <c r="S11" s="145"/>
      <c r="T11" s="142"/>
      <c r="U11" s="142"/>
      <c r="V11" s="142"/>
      <c r="W11" s="142"/>
      <c r="X11" s="145"/>
      <c r="Y11" s="142"/>
      <c r="Z11" s="142"/>
      <c r="AA11" s="140"/>
      <c r="AB11" s="144"/>
      <c r="AC11" s="144"/>
      <c r="AD11" s="144"/>
      <c r="AE11" s="140"/>
      <c r="AF11" s="140"/>
      <c r="AG11" s="162"/>
      <c r="AH11" s="140"/>
      <c r="AI11" s="140"/>
      <c r="AJ11" s="140"/>
      <c r="AK11" s="140"/>
      <c r="AL11" s="140"/>
      <c r="AM11" s="140"/>
      <c r="AN11" s="140"/>
      <c r="AO11" s="162"/>
      <c r="AP11" s="140"/>
      <c r="AQ11" s="144"/>
      <c r="AR11" s="162"/>
      <c r="AS11" s="162"/>
      <c r="AT11" s="162"/>
      <c r="AU11" s="164"/>
      <c r="AV11" s="164"/>
      <c r="AW11" s="165"/>
      <c r="AX11" s="165"/>
      <c r="AY11" s="165"/>
      <c r="AZ11" s="165"/>
      <c r="BA11" s="165"/>
      <c r="BB11" s="165"/>
      <c r="BC11" s="165"/>
      <c r="BD11" s="165"/>
      <c r="BE11" s="138"/>
      <c r="BF11" s="166"/>
      <c r="BI11" s="1" t="s">
        <v>559</v>
      </c>
      <c r="BJ11" s="1"/>
      <c r="BK11" s="1" t="s">
        <v>622</v>
      </c>
      <c r="BL11" s="1" t="s">
        <v>626</v>
      </c>
      <c r="BM11" s="1" t="s">
        <v>560</v>
      </c>
      <c r="BN11" s="1" t="s">
        <v>561</v>
      </c>
      <c r="BO11" s="206" t="s">
        <v>562</v>
      </c>
      <c r="BP11" s="206" t="s">
        <v>562</v>
      </c>
      <c r="BQ11" s="206" t="s">
        <v>562</v>
      </c>
      <c r="BR11" s="206" t="s">
        <v>686</v>
      </c>
      <c r="BS11" s="206" t="s">
        <v>562</v>
      </c>
      <c r="BT11" s="207" t="s">
        <v>630</v>
      </c>
      <c r="BU11" s="206" t="s">
        <v>568</v>
      </c>
      <c r="BV11" s="207" t="s">
        <v>638</v>
      </c>
      <c r="BW11" s="206" t="s">
        <v>564</v>
      </c>
      <c r="BX11" s="207" t="s">
        <v>641</v>
      </c>
      <c r="BY11" s="206" t="s">
        <v>565</v>
      </c>
      <c r="BZ11" s="206" t="s">
        <v>566</v>
      </c>
      <c r="CA11" s="206" t="s">
        <v>567</v>
      </c>
      <c r="CB11" s="208"/>
      <c r="CC11" s="206"/>
      <c r="CD11" s="206" t="s">
        <v>690</v>
      </c>
      <c r="CE11" s="1"/>
      <c r="CF11" s="1" t="s">
        <v>629</v>
      </c>
      <c r="CG11" s="1"/>
      <c r="CH11" s="1" t="s">
        <v>629</v>
      </c>
      <c r="CI11" s="1"/>
      <c r="CJ11" s="1" t="s">
        <v>569</v>
      </c>
      <c r="CK11" s="3">
        <v>16</v>
      </c>
      <c r="CL11" s="3">
        <v>15</v>
      </c>
      <c r="CM11" s="167">
        <v>0.85</v>
      </c>
      <c r="CN11" s="167">
        <v>0.2</v>
      </c>
      <c r="CO11" s="170">
        <v>100</v>
      </c>
      <c r="CP11" s="169">
        <v>0.5</v>
      </c>
    </row>
    <row r="12" spans="1:95" ht="16.05" hidden="1" customHeight="1" outlineLevel="1">
      <c r="A12" s="28"/>
      <c r="B12" s="160"/>
      <c r="C12" s="161"/>
      <c r="D12" s="161"/>
      <c r="E12" s="161"/>
      <c r="F12" s="142"/>
      <c r="G12" s="142"/>
      <c r="H12" s="161"/>
      <c r="I12" s="161"/>
      <c r="J12" s="142"/>
      <c r="K12" s="142"/>
      <c r="L12" s="142"/>
      <c r="M12" s="142"/>
      <c r="N12" s="142"/>
      <c r="O12" s="142"/>
      <c r="P12" s="145"/>
      <c r="Q12" s="142"/>
      <c r="R12" s="142"/>
      <c r="S12" s="145"/>
      <c r="T12" s="142"/>
      <c r="U12" s="142"/>
      <c r="V12" s="142"/>
      <c r="W12" s="142"/>
      <c r="X12" s="145"/>
      <c r="Y12" s="142"/>
      <c r="Z12" s="142"/>
      <c r="AA12" s="140"/>
      <c r="AB12" s="144"/>
      <c r="AC12" s="144"/>
      <c r="AD12" s="144"/>
      <c r="AE12" s="140"/>
      <c r="AF12" s="140"/>
      <c r="AG12" s="162"/>
      <c r="AH12" s="140"/>
      <c r="AI12" s="140"/>
      <c r="AJ12" s="140"/>
      <c r="AK12" s="140"/>
      <c r="AL12" s="140"/>
      <c r="AM12" s="140"/>
      <c r="AN12" s="140"/>
      <c r="AO12" s="162"/>
      <c r="AP12" s="140"/>
      <c r="AQ12" s="144"/>
      <c r="AR12" s="162"/>
      <c r="AS12" s="162"/>
      <c r="AT12" s="162"/>
      <c r="AU12" s="164"/>
      <c r="AV12" s="164"/>
      <c r="AW12" s="165"/>
      <c r="AX12" s="165"/>
      <c r="AY12" s="165"/>
      <c r="AZ12" s="165"/>
      <c r="BA12" s="165"/>
      <c r="BB12" s="165"/>
      <c r="BC12" s="165"/>
      <c r="BD12" s="165"/>
      <c r="BE12" s="138"/>
      <c r="BF12" s="166"/>
      <c r="BI12" s="1" t="s">
        <v>570</v>
      </c>
      <c r="BJ12" s="1"/>
      <c r="BK12" s="1" t="s">
        <v>623</v>
      </c>
      <c r="BL12" s="1"/>
      <c r="BM12" s="1"/>
      <c r="BN12" s="1" t="s">
        <v>543</v>
      </c>
      <c r="BO12" s="206" t="s">
        <v>568</v>
      </c>
      <c r="BP12" s="206" t="s">
        <v>568</v>
      </c>
      <c r="BQ12" s="206" t="s">
        <v>568</v>
      </c>
      <c r="BR12" s="206" t="s">
        <v>687</v>
      </c>
      <c r="BS12" s="206" t="s">
        <v>568</v>
      </c>
      <c r="BT12" s="206" t="s">
        <v>36</v>
      </c>
      <c r="BU12" s="206" t="s">
        <v>635</v>
      </c>
      <c r="BV12" s="206" t="s">
        <v>711</v>
      </c>
      <c r="BW12" s="208"/>
      <c r="BX12" s="207" t="s">
        <v>563</v>
      </c>
      <c r="BY12" s="206" t="s">
        <v>573</v>
      </c>
      <c r="BZ12" s="206" t="s">
        <v>574</v>
      </c>
      <c r="CA12" s="208"/>
      <c r="CB12" s="208"/>
      <c r="CC12" s="206"/>
      <c r="CD12" s="206"/>
      <c r="CE12" s="1"/>
      <c r="CF12" s="1"/>
      <c r="CG12" s="1"/>
      <c r="CH12" s="1"/>
      <c r="CI12" s="1"/>
      <c r="CJ12" s="1" t="s">
        <v>575</v>
      </c>
      <c r="CK12" s="3">
        <v>0</v>
      </c>
      <c r="CL12" s="3">
        <v>13</v>
      </c>
      <c r="CM12" s="167">
        <v>0.72</v>
      </c>
      <c r="CN12" s="167">
        <v>0.15</v>
      </c>
      <c r="CO12" s="170">
        <v>90</v>
      </c>
      <c r="CP12" s="169">
        <v>1</v>
      </c>
    </row>
    <row r="13" spans="1:95" ht="16.05" hidden="1" customHeight="1" outlineLevel="1">
      <c r="A13" s="28"/>
      <c r="B13" s="160"/>
      <c r="C13" s="161"/>
      <c r="D13" s="161"/>
      <c r="E13" s="161"/>
      <c r="F13" s="142"/>
      <c r="G13" s="142"/>
      <c r="H13" s="161"/>
      <c r="I13" s="161"/>
      <c r="J13" s="142"/>
      <c r="K13" s="142"/>
      <c r="L13" s="142"/>
      <c r="M13" s="142"/>
      <c r="N13" s="142"/>
      <c r="O13" s="142"/>
      <c r="P13" s="145"/>
      <c r="Q13" s="142"/>
      <c r="R13" s="142"/>
      <c r="S13" s="145"/>
      <c r="T13" s="142"/>
      <c r="U13" s="142"/>
      <c r="V13" s="142"/>
      <c r="W13" s="142"/>
      <c r="X13" s="145"/>
      <c r="Y13" s="142"/>
      <c r="Z13" s="142"/>
      <c r="AA13" s="140"/>
      <c r="AB13" s="144"/>
      <c r="AC13" s="144"/>
      <c r="AD13" s="144"/>
      <c r="AE13" s="140"/>
      <c r="AF13" s="140"/>
      <c r="AG13" s="162"/>
      <c r="AH13" s="140"/>
      <c r="AI13" s="140"/>
      <c r="AJ13" s="140"/>
      <c r="AK13" s="140"/>
      <c r="AL13" s="140"/>
      <c r="AM13" s="140"/>
      <c r="AN13" s="140"/>
      <c r="AO13" s="162"/>
      <c r="AP13" s="140"/>
      <c r="AQ13" s="144"/>
      <c r="AR13" s="162"/>
      <c r="AS13" s="162"/>
      <c r="AT13" s="162"/>
      <c r="AU13" s="164"/>
      <c r="AV13" s="164"/>
      <c r="AW13" s="165"/>
      <c r="AX13" s="165"/>
      <c r="AY13" s="165"/>
      <c r="AZ13" s="165"/>
      <c r="BA13" s="165"/>
      <c r="BB13" s="165"/>
      <c r="BC13" s="165"/>
      <c r="BD13" s="165"/>
      <c r="BE13" s="138"/>
      <c r="BF13" s="166"/>
      <c r="BI13" s="1" t="s">
        <v>576</v>
      </c>
      <c r="BJ13" s="1"/>
      <c r="BK13" s="1" t="s">
        <v>577</v>
      </c>
      <c r="BL13" s="1"/>
      <c r="BM13" s="1"/>
      <c r="BN13" s="1" t="s">
        <v>627</v>
      </c>
      <c r="BO13" s="206" t="s">
        <v>578</v>
      </c>
      <c r="BP13" s="206" t="s">
        <v>578</v>
      </c>
      <c r="BQ13" s="206" t="s">
        <v>578</v>
      </c>
      <c r="BR13" s="206" t="s">
        <v>646</v>
      </c>
      <c r="BS13" s="206" t="s">
        <v>578</v>
      </c>
      <c r="BT13" s="207" t="s">
        <v>631</v>
      </c>
      <c r="BU13" s="206" t="s">
        <v>583</v>
      </c>
      <c r="BV13" s="206" t="s">
        <v>712</v>
      </c>
      <c r="BW13" s="208"/>
      <c r="BX13" s="207"/>
      <c r="BY13" s="206" t="s">
        <v>557</v>
      </c>
      <c r="BZ13" s="208"/>
      <c r="CA13" s="208"/>
      <c r="CB13" s="208"/>
      <c r="CC13" s="206"/>
      <c r="CD13" s="206"/>
      <c r="CE13" s="1"/>
      <c r="CF13" s="1"/>
      <c r="CG13" s="1"/>
      <c r="CH13" s="1"/>
      <c r="CI13" s="1"/>
      <c r="CJ13" s="1" t="s">
        <v>580</v>
      </c>
      <c r="CL13" s="3">
        <v>9</v>
      </c>
      <c r="CM13" s="167">
        <v>0.7</v>
      </c>
      <c r="CN13" s="167">
        <v>0</v>
      </c>
    </row>
    <row r="14" spans="1:95" ht="16.05" hidden="1" customHeight="1" outlineLevel="1">
      <c r="A14" s="28"/>
      <c r="B14" s="160"/>
      <c r="C14" s="161"/>
      <c r="D14" s="161"/>
      <c r="E14" s="161"/>
      <c r="F14" s="142"/>
      <c r="G14" s="142"/>
      <c r="H14" s="161"/>
      <c r="I14" s="161"/>
      <c r="J14" s="142"/>
      <c r="K14" s="142"/>
      <c r="L14" s="142"/>
      <c r="M14" s="142"/>
      <c r="N14" s="142"/>
      <c r="O14" s="142"/>
      <c r="P14" s="145"/>
      <c r="Q14" s="142"/>
      <c r="R14" s="142"/>
      <c r="S14" s="145"/>
      <c r="T14" s="142"/>
      <c r="U14" s="142"/>
      <c r="V14" s="142"/>
      <c r="W14" s="142"/>
      <c r="X14" s="145"/>
      <c r="Y14" s="142"/>
      <c r="Z14" s="142"/>
      <c r="AA14" s="140"/>
      <c r="AB14" s="144"/>
      <c r="AC14" s="144"/>
      <c r="AD14" s="144"/>
      <c r="AE14" s="140"/>
      <c r="AF14" s="140"/>
      <c r="AG14" s="162"/>
      <c r="AH14" s="140"/>
      <c r="AI14" s="140"/>
      <c r="AJ14" s="140"/>
      <c r="AK14" s="140"/>
      <c r="AL14" s="140"/>
      <c r="AM14" s="140"/>
      <c r="AN14" s="140"/>
      <c r="AO14" s="162"/>
      <c r="AP14" s="140"/>
      <c r="AQ14" s="144"/>
      <c r="AR14" s="162"/>
      <c r="AS14" s="162"/>
      <c r="AT14" s="162"/>
      <c r="AU14" s="164"/>
      <c r="AV14" s="164"/>
      <c r="AW14" s="165"/>
      <c r="AX14" s="165"/>
      <c r="AY14" s="165"/>
      <c r="AZ14" s="165"/>
      <c r="BA14" s="165"/>
      <c r="BB14" s="165"/>
      <c r="BC14" s="165"/>
      <c r="BD14" s="165"/>
      <c r="BE14" s="138"/>
      <c r="BF14" s="166"/>
      <c r="BI14" s="1" t="s">
        <v>581</v>
      </c>
      <c r="BJ14" s="1"/>
      <c r="BK14" s="1"/>
      <c r="BL14" s="1"/>
      <c r="BM14" s="1"/>
      <c r="BN14" s="1" t="s">
        <v>582</v>
      </c>
      <c r="BO14" s="206" t="s">
        <v>583</v>
      </c>
      <c r="BP14" s="206" t="s">
        <v>583</v>
      </c>
      <c r="BQ14" s="206" t="s">
        <v>583</v>
      </c>
      <c r="BR14" s="206"/>
      <c r="BS14" s="206" t="s">
        <v>583</v>
      </c>
      <c r="BT14" s="206" t="s">
        <v>571</v>
      </c>
      <c r="BU14" s="206" t="s">
        <v>565</v>
      </c>
      <c r="BV14" s="206" t="s">
        <v>713</v>
      </c>
      <c r="BW14" s="208"/>
      <c r="BX14" s="207"/>
      <c r="BY14" s="206" t="s">
        <v>644</v>
      </c>
      <c r="BZ14" s="208"/>
      <c r="CA14" s="208"/>
      <c r="CB14" s="208"/>
      <c r="CC14" s="206"/>
      <c r="CD14" s="206"/>
      <c r="CE14" s="1"/>
      <c r="CF14" s="1"/>
      <c r="CG14" s="1"/>
      <c r="CH14" s="1"/>
      <c r="CI14" s="1"/>
      <c r="CJ14" s="1" t="s">
        <v>413</v>
      </c>
      <c r="CL14" s="3">
        <v>3</v>
      </c>
      <c r="CM14" s="167">
        <v>0.5</v>
      </c>
      <c r="CN14" s="167"/>
    </row>
    <row r="15" spans="1:95" ht="16.05" hidden="1" customHeight="1" outlineLevel="1">
      <c r="A15" s="28"/>
      <c r="B15" s="160"/>
      <c r="C15" s="161"/>
      <c r="D15" s="161"/>
      <c r="E15" s="161"/>
      <c r="F15" s="142"/>
      <c r="G15" s="142"/>
      <c r="H15" s="161"/>
      <c r="I15" s="161"/>
      <c r="J15" s="142"/>
      <c r="K15" s="142"/>
      <c r="L15" s="142"/>
      <c r="M15" s="142"/>
      <c r="N15" s="142"/>
      <c r="O15" s="142"/>
      <c r="P15" s="145"/>
      <c r="Q15" s="142"/>
      <c r="R15" s="142"/>
      <c r="S15" s="145"/>
      <c r="T15" s="142"/>
      <c r="U15" s="142"/>
      <c r="V15" s="142"/>
      <c r="W15" s="142"/>
      <c r="X15" s="145"/>
      <c r="Y15" s="142"/>
      <c r="Z15" s="142"/>
      <c r="AA15" s="140"/>
      <c r="AB15" s="144"/>
      <c r="AC15" s="144"/>
      <c r="AD15" s="144"/>
      <c r="AE15" s="140"/>
      <c r="AF15" s="140"/>
      <c r="AG15" s="162"/>
      <c r="AH15" s="140"/>
      <c r="AI15" s="140"/>
      <c r="AJ15" s="140"/>
      <c r="AK15" s="140"/>
      <c r="AL15" s="140"/>
      <c r="AM15" s="140"/>
      <c r="AN15" s="140"/>
      <c r="AO15" s="162"/>
      <c r="AP15" s="140"/>
      <c r="AQ15" s="144"/>
      <c r="AR15" s="162"/>
      <c r="AS15" s="162"/>
      <c r="AT15" s="162"/>
      <c r="AU15" s="164"/>
      <c r="AV15" s="164"/>
      <c r="AW15" s="165"/>
      <c r="AX15" s="165"/>
      <c r="AY15" s="165"/>
      <c r="AZ15" s="165"/>
      <c r="BA15" s="165"/>
      <c r="BB15" s="165"/>
      <c r="BC15" s="165"/>
      <c r="BD15" s="165"/>
      <c r="BE15" s="138"/>
      <c r="BF15" s="166"/>
      <c r="BI15" s="1" t="s">
        <v>586</v>
      </c>
      <c r="BJ15" s="1"/>
      <c r="BK15" s="1"/>
      <c r="BL15" s="1"/>
      <c r="BM15" s="1"/>
      <c r="BN15" s="1" t="s">
        <v>628</v>
      </c>
      <c r="BO15" s="206" t="s">
        <v>565</v>
      </c>
      <c r="BP15" s="206" t="s">
        <v>587</v>
      </c>
      <c r="BQ15" s="206" t="s">
        <v>587</v>
      </c>
      <c r="BR15" s="206"/>
      <c r="BS15" s="206" t="s">
        <v>587</v>
      </c>
      <c r="BT15" s="207" t="s">
        <v>632</v>
      </c>
      <c r="BU15" s="206" t="s">
        <v>557</v>
      </c>
      <c r="BV15" s="206" t="s">
        <v>714</v>
      </c>
      <c r="BW15" s="208"/>
      <c r="BX15" s="207"/>
      <c r="BY15" s="206" t="s">
        <v>643</v>
      </c>
      <c r="BZ15" s="208"/>
      <c r="CA15" s="208"/>
      <c r="CB15" s="208"/>
      <c r="CC15" s="208"/>
      <c r="CD15" s="208"/>
      <c r="CE15" s="1"/>
      <c r="CF15" s="1"/>
      <c r="CG15" s="1"/>
      <c r="CH15" s="1"/>
      <c r="CI15" s="1"/>
      <c r="CL15" s="3">
        <v>0</v>
      </c>
      <c r="CM15" s="171">
        <v>0.45</v>
      </c>
      <c r="CN15" s="171"/>
    </row>
    <row r="16" spans="1:95" ht="16.05" hidden="1" customHeight="1" outlineLevel="1">
      <c r="A16" s="28"/>
      <c r="B16" s="160"/>
      <c r="C16" s="161"/>
      <c r="D16" s="161"/>
      <c r="E16" s="161"/>
      <c r="F16" s="142"/>
      <c r="G16" s="142"/>
      <c r="H16" s="161"/>
      <c r="I16" s="161"/>
      <c r="J16" s="142"/>
      <c r="K16" s="142"/>
      <c r="L16" s="142"/>
      <c r="M16" s="142"/>
      <c r="N16" s="142"/>
      <c r="O16" s="142"/>
      <c r="P16" s="145"/>
      <c r="Q16" s="142"/>
      <c r="R16" s="142"/>
      <c r="S16" s="145"/>
      <c r="T16" s="142"/>
      <c r="U16" s="142"/>
      <c r="V16" s="142"/>
      <c r="W16" s="142"/>
      <c r="X16" s="145"/>
      <c r="Y16" s="142"/>
      <c r="Z16" s="142"/>
      <c r="AA16" s="140"/>
      <c r="AB16" s="144"/>
      <c r="AC16" s="144"/>
      <c r="AD16" s="144"/>
      <c r="AE16" s="140"/>
      <c r="AF16" s="140"/>
      <c r="AG16" s="162"/>
      <c r="AH16" s="140"/>
      <c r="AI16" s="140"/>
      <c r="AJ16" s="140"/>
      <c r="AK16" s="140"/>
      <c r="AL16" s="140"/>
      <c r="AM16" s="140"/>
      <c r="AN16" s="140"/>
      <c r="AO16" s="162"/>
      <c r="AP16" s="140"/>
      <c r="AQ16" s="144"/>
      <c r="AR16" s="162"/>
      <c r="AS16" s="162"/>
      <c r="AT16" s="162"/>
      <c r="AU16" s="164"/>
      <c r="AV16" s="164"/>
      <c r="AW16" s="165"/>
      <c r="AX16" s="165"/>
      <c r="AY16" s="165"/>
      <c r="AZ16" s="165"/>
      <c r="BA16" s="165"/>
      <c r="BB16" s="165"/>
      <c r="BC16" s="165"/>
      <c r="BD16" s="165"/>
      <c r="BE16" s="138"/>
      <c r="BF16" s="166"/>
      <c r="BI16" s="1" t="s">
        <v>588</v>
      </c>
      <c r="BJ16" s="1"/>
      <c r="BK16" s="1"/>
      <c r="BL16" s="1"/>
      <c r="BM16" s="1"/>
      <c r="BN16" s="1" t="s">
        <v>684</v>
      </c>
      <c r="BO16" s="206" t="s">
        <v>587</v>
      </c>
      <c r="BP16" s="206" t="s">
        <v>589</v>
      </c>
      <c r="BQ16" s="206" t="s">
        <v>379</v>
      </c>
      <c r="BR16" s="206"/>
      <c r="BS16" s="206" t="s">
        <v>379</v>
      </c>
      <c r="BT16" s="206" t="s">
        <v>579</v>
      </c>
      <c r="BU16" s="206" t="s">
        <v>597</v>
      </c>
      <c r="BV16" s="206" t="s">
        <v>715</v>
      </c>
      <c r="BW16" s="208"/>
      <c r="BX16" s="207"/>
      <c r="BY16" s="207" t="s">
        <v>649</v>
      </c>
      <c r="BZ16" s="208"/>
      <c r="CA16" s="208"/>
      <c r="CB16" s="208"/>
      <c r="CC16" s="208"/>
      <c r="CD16" s="208"/>
      <c r="CE16" s="1"/>
      <c r="CF16" s="1"/>
      <c r="CG16" s="1"/>
      <c r="CH16" s="1"/>
      <c r="CI16" s="1"/>
      <c r="CM16" s="171">
        <v>0.36</v>
      </c>
      <c r="CN16" s="171"/>
    </row>
    <row r="17" spans="1:94" ht="16.05" hidden="1" customHeight="1" outlineLevel="1">
      <c r="A17" s="28"/>
      <c r="B17" s="160"/>
      <c r="C17" s="161"/>
      <c r="D17" s="161"/>
      <c r="E17" s="161"/>
      <c r="F17" s="142"/>
      <c r="G17" s="142"/>
      <c r="H17" s="161"/>
      <c r="I17" s="161"/>
      <c r="J17" s="142"/>
      <c r="K17" s="142"/>
      <c r="L17" s="142"/>
      <c r="M17" s="142"/>
      <c r="N17" s="142"/>
      <c r="O17" s="142"/>
      <c r="P17" s="145"/>
      <c r="Q17" s="142"/>
      <c r="R17" s="142"/>
      <c r="S17" s="145"/>
      <c r="T17" s="142"/>
      <c r="U17" s="142"/>
      <c r="V17" s="142"/>
      <c r="W17" s="142"/>
      <c r="X17" s="145"/>
      <c r="Y17" s="142"/>
      <c r="Z17" s="142"/>
      <c r="AA17" s="140"/>
      <c r="AB17" s="144"/>
      <c r="AC17" s="144"/>
      <c r="AD17" s="144"/>
      <c r="AE17" s="140"/>
      <c r="AF17" s="140"/>
      <c r="AG17" s="162"/>
      <c r="AH17" s="140"/>
      <c r="AI17" s="140"/>
      <c r="AJ17" s="140"/>
      <c r="AK17" s="140"/>
      <c r="AL17" s="140"/>
      <c r="AM17" s="140"/>
      <c r="AN17" s="140"/>
      <c r="AO17" s="162"/>
      <c r="AP17" s="140"/>
      <c r="AQ17" s="144"/>
      <c r="AR17" s="162"/>
      <c r="AS17" s="162"/>
      <c r="AT17" s="162"/>
      <c r="AU17" s="164"/>
      <c r="AV17" s="164"/>
      <c r="AW17" s="165"/>
      <c r="AX17" s="165"/>
      <c r="AY17" s="165"/>
      <c r="AZ17" s="165"/>
      <c r="BA17" s="165"/>
      <c r="BB17" s="165"/>
      <c r="BC17" s="165"/>
      <c r="BD17" s="165"/>
      <c r="BE17" s="138"/>
      <c r="BF17" s="166"/>
      <c r="BI17" s="1" t="s">
        <v>590</v>
      </c>
      <c r="BJ17" s="1"/>
      <c r="BK17" s="1"/>
      <c r="BL17" s="1"/>
      <c r="BM17" s="1"/>
      <c r="BN17" s="1"/>
      <c r="BO17" s="206" t="s">
        <v>379</v>
      </c>
      <c r="BP17" s="206" t="s">
        <v>591</v>
      </c>
      <c r="BQ17" s="206" t="s">
        <v>592</v>
      </c>
      <c r="BR17" s="206"/>
      <c r="BS17" s="206" t="s">
        <v>593</v>
      </c>
      <c r="BT17" s="206" t="s">
        <v>584</v>
      </c>
      <c r="BU17" s="206" t="s">
        <v>585</v>
      </c>
      <c r="BV17" s="208"/>
      <c r="BW17" s="208"/>
      <c r="BX17" s="207"/>
      <c r="BY17" s="206" t="s">
        <v>647</v>
      </c>
      <c r="BZ17" s="208"/>
      <c r="CA17" s="208"/>
      <c r="CB17" s="208"/>
      <c r="CC17" s="208"/>
      <c r="CD17" s="208"/>
      <c r="CE17" s="1"/>
      <c r="CF17" s="1"/>
      <c r="CG17" s="1"/>
      <c r="CH17" s="1"/>
      <c r="CI17" s="1"/>
      <c r="CM17" s="172"/>
      <c r="CN17" s="172"/>
    </row>
    <row r="18" spans="1:94" ht="16.05" hidden="1" customHeight="1" outlineLevel="1">
      <c r="A18" s="28"/>
      <c r="B18" s="160"/>
      <c r="C18" s="161"/>
      <c r="D18" s="161"/>
      <c r="E18" s="161"/>
      <c r="F18" s="142"/>
      <c r="G18" s="142"/>
      <c r="H18" s="161"/>
      <c r="I18" s="161"/>
      <c r="J18" s="142"/>
      <c r="K18" s="142"/>
      <c r="L18" s="142"/>
      <c r="M18" s="142"/>
      <c r="N18" s="142"/>
      <c r="O18" s="142"/>
      <c r="P18" s="145"/>
      <c r="Q18" s="142"/>
      <c r="R18" s="142"/>
      <c r="S18" s="145"/>
      <c r="T18" s="142"/>
      <c r="U18" s="142"/>
      <c r="V18" s="142"/>
      <c r="W18" s="142"/>
      <c r="X18" s="145"/>
      <c r="Y18" s="142"/>
      <c r="Z18" s="142"/>
      <c r="AA18" s="140"/>
      <c r="AB18" s="144"/>
      <c r="AC18" s="144"/>
      <c r="AD18" s="144"/>
      <c r="AE18" s="140"/>
      <c r="AF18" s="140"/>
      <c r="AG18" s="162"/>
      <c r="AH18" s="140"/>
      <c r="AI18" s="140"/>
      <c r="AJ18" s="140"/>
      <c r="AK18" s="140"/>
      <c r="AL18" s="140"/>
      <c r="AM18" s="140"/>
      <c r="AN18" s="140"/>
      <c r="AO18" s="162"/>
      <c r="AP18" s="140"/>
      <c r="AQ18" s="144"/>
      <c r="AR18" s="162"/>
      <c r="AS18" s="162"/>
      <c r="AT18" s="162"/>
      <c r="AU18" s="164"/>
      <c r="AV18" s="164"/>
      <c r="AW18" s="165"/>
      <c r="AX18" s="165"/>
      <c r="AY18" s="165"/>
      <c r="AZ18" s="165"/>
      <c r="BA18" s="165"/>
      <c r="BB18" s="165"/>
      <c r="BC18" s="165"/>
      <c r="BD18" s="165"/>
      <c r="BE18" s="138"/>
      <c r="BF18" s="166"/>
      <c r="BI18" s="1" t="s">
        <v>594</v>
      </c>
      <c r="BJ18" s="1"/>
      <c r="BK18" s="1"/>
      <c r="BL18" s="1"/>
      <c r="BM18" s="1"/>
      <c r="BN18" s="1"/>
      <c r="BO18" s="206" t="s">
        <v>36</v>
      </c>
      <c r="BP18" s="208"/>
      <c r="BQ18" s="206" t="s">
        <v>589</v>
      </c>
      <c r="BR18" s="206"/>
      <c r="BS18" s="206" t="s">
        <v>592</v>
      </c>
      <c r="BT18" s="208"/>
      <c r="BU18" s="206" t="s">
        <v>599</v>
      </c>
      <c r="BV18" s="208"/>
      <c r="BW18" s="208"/>
      <c r="BX18" s="207"/>
      <c r="BY18" s="206" t="s">
        <v>646</v>
      </c>
      <c r="BZ18" s="208"/>
      <c r="CA18" s="208"/>
      <c r="CB18" s="208"/>
      <c r="CC18" s="208"/>
      <c r="CD18" s="208"/>
      <c r="CE18" s="1"/>
      <c r="CF18" s="1"/>
      <c r="CG18" s="1"/>
      <c r="CH18" s="1"/>
      <c r="CI18" s="1"/>
      <c r="CM18" s="212"/>
      <c r="CN18" s="212"/>
    </row>
    <row r="19" spans="1:94" ht="16.05" hidden="1" customHeight="1" outlineLevel="1">
      <c r="A19" s="28"/>
      <c r="B19" s="160"/>
      <c r="C19" s="161"/>
      <c r="D19" s="161"/>
      <c r="E19" s="161"/>
      <c r="F19" s="142"/>
      <c r="G19" s="142"/>
      <c r="H19" s="161"/>
      <c r="I19" s="161"/>
      <c r="J19" s="142"/>
      <c r="K19" s="142"/>
      <c r="L19" s="142"/>
      <c r="M19" s="142"/>
      <c r="N19" s="142"/>
      <c r="O19" s="142"/>
      <c r="P19" s="145"/>
      <c r="Q19" s="142"/>
      <c r="R19" s="142"/>
      <c r="S19" s="145"/>
      <c r="T19" s="142"/>
      <c r="U19" s="142"/>
      <c r="V19" s="142"/>
      <c r="W19" s="142"/>
      <c r="X19" s="145"/>
      <c r="Y19" s="142"/>
      <c r="Z19" s="142"/>
      <c r="AA19" s="140"/>
      <c r="AB19" s="144"/>
      <c r="AC19" s="144"/>
      <c r="AD19" s="144"/>
      <c r="AE19" s="140"/>
      <c r="AF19" s="140"/>
      <c r="AG19" s="162"/>
      <c r="AH19" s="140"/>
      <c r="AI19" s="140"/>
      <c r="AJ19" s="140"/>
      <c r="AK19" s="140"/>
      <c r="AL19" s="140"/>
      <c r="AM19" s="140"/>
      <c r="AN19" s="140"/>
      <c r="AO19" s="162"/>
      <c r="AP19" s="140"/>
      <c r="AQ19" s="144"/>
      <c r="AR19" s="162"/>
      <c r="AS19" s="162"/>
      <c r="AT19" s="162"/>
      <c r="AU19" s="164"/>
      <c r="AV19" s="164"/>
      <c r="AW19" s="165"/>
      <c r="AX19" s="165"/>
      <c r="AY19" s="165"/>
      <c r="AZ19" s="165"/>
      <c r="BA19" s="165"/>
      <c r="BB19" s="165"/>
      <c r="BC19" s="165"/>
      <c r="BD19" s="165"/>
      <c r="BE19" s="138"/>
      <c r="BF19" s="166"/>
      <c r="BI19" s="1"/>
      <c r="BJ19" s="1"/>
      <c r="BK19" s="1"/>
      <c r="BL19" s="1"/>
      <c r="BM19" s="1"/>
      <c r="BN19" s="1"/>
      <c r="BO19" s="206" t="s">
        <v>592</v>
      </c>
      <c r="BP19" s="208"/>
      <c r="BQ19" s="206" t="s">
        <v>591</v>
      </c>
      <c r="BR19" s="206"/>
      <c r="BS19" s="206" t="s">
        <v>589</v>
      </c>
      <c r="BT19" s="208"/>
      <c r="BU19" s="206" t="s">
        <v>600</v>
      </c>
      <c r="BV19" s="208"/>
      <c r="BW19" s="208"/>
      <c r="BX19" s="207"/>
      <c r="BY19" s="206" t="s">
        <v>645</v>
      </c>
      <c r="BZ19" s="208"/>
      <c r="CA19" s="208"/>
      <c r="CB19" s="208"/>
      <c r="CC19" s="208"/>
      <c r="CD19" s="208"/>
      <c r="CE19" s="1"/>
      <c r="CF19" s="1"/>
      <c r="CG19" s="1"/>
      <c r="CH19" s="1"/>
      <c r="CI19" s="1"/>
    </row>
    <row r="20" spans="1:94" ht="16.05" hidden="1" customHeight="1" outlineLevel="1">
      <c r="A20" s="28"/>
      <c r="B20" s="160"/>
      <c r="C20" s="161"/>
      <c r="D20" s="161"/>
      <c r="E20" s="161"/>
      <c r="F20" s="142"/>
      <c r="G20" s="142"/>
      <c r="H20" s="161"/>
      <c r="I20" s="161"/>
      <c r="J20" s="142"/>
      <c r="K20" s="142"/>
      <c r="L20" s="142"/>
      <c r="M20" s="142"/>
      <c r="N20" s="142"/>
      <c r="O20" s="142"/>
      <c r="P20" s="145"/>
      <c r="Q20" s="142"/>
      <c r="R20" s="142"/>
      <c r="S20" s="145"/>
      <c r="T20" s="142"/>
      <c r="U20" s="142"/>
      <c r="V20" s="142"/>
      <c r="W20" s="142"/>
      <c r="X20" s="145"/>
      <c r="Y20" s="142"/>
      <c r="Z20" s="142"/>
      <c r="AA20" s="140"/>
      <c r="AB20" s="144"/>
      <c r="AC20" s="144"/>
      <c r="AD20" s="144"/>
      <c r="AE20" s="140"/>
      <c r="AF20" s="140"/>
      <c r="AG20" s="162"/>
      <c r="AH20" s="140"/>
      <c r="AI20" s="140"/>
      <c r="AJ20" s="140"/>
      <c r="AK20" s="140"/>
      <c r="AL20" s="140"/>
      <c r="AM20" s="140"/>
      <c r="AN20" s="140"/>
      <c r="AO20" s="162"/>
      <c r="AP20" s="140"/>
      <c r="AQ20" s="144"/>
      <c r="AR20" s="162"/>
      <c r="AS20" s="162"/>
      <c r="AT20" s="162"/>
      <c r="AU20" s="164"/>
      <c r="AV20" s="164"/>
      <c r="AW20" s="165"/>
      <c r="AX20" s="165"/>
      <c r="AY20" s="165"/>
      <c r="AZ20" s="165"/>
      <c r="BA20" s="165"/>
      <c r="BB20" s="165"/>
      <c r="BC20" s="165"/>
      <c r="BD20" s="165"/>
      <c r="BE20" s="138"/>
      <c r="BF20" s="166"/>
      <c r="BI20" s="1"/>
      <c r="BJ20" s="1"/>
      <c r="BK20" s="1"/>
      <c r="BL20" s="1"/>
      <c r="BM20" s="1"/>
      <c r="BN20" s="1"/>
      <c r="BO20" s="206" t="s">
        <v>589</v>
      </c>
      <c r="BP20" s="208"/>
      <c r="BQ20" s="206" t="s">
        <v>595</v>
      </c>
      <c r="BR20" s="206"/>
      <c r="BS20" s="206" t="s">
        <v>591</v>
      </c>
      <c r="BT20" s="208"/>
      <c r="BU20" s="208"/>
      <c r="BV20" s="208"/>
      <c r="BW20" s="208"/>
      <c r="BX20" s="207"/>
      <c r="BY20" s="206" t="s">
        <v>648</v>
      </c>
      <c r="BZ20" s="208"/>
      <c r="CA20" s="208"/>
      <c r="CB20" s="208"/>
      <c r="CC20" s="208"/>
      <c r="CD20" s="208"/>
      <c r="CE20" s="1"/>
      <c r="CF20" s="1"/>
      <c r="CG20" s="1"/>
      <c r="CH20" s="1"/>
      <c r="CI20" s="1"/>
    </row>
    <row r="21" spans="1:94" ht="16.05" hidden="1" customHeight="1" outlineLevel="1">
      <c r="A21" s="28"/>
      <c r="B21" s="160"/>
      <c r="C21" s="161"/>
      <c r="D21" s="161"/>
      <c r="E21" s="161"/>
      <c r="F21" s="142"/>
      <c r="G21" s="142"/>
      <c r="H21" s="161"/>
      <c r="I21" s="161"/>
      <c r="J21" s="142"/>
      <c r="K21" s="142"/>
      <c r="L21" s="142"/>
      <c r="M21" s="142"/>
      <c r="N21" s="142"/>
      <c r="O21" s="142"/>
      <c r="P21" s="145"/>
      <c r="Q21" s="142"/>
      <c r="R21" s="142"/>
      <c r="S21" s="145"/>
      <c r="T21" s="142"/>
      <c r="U21" s="142"/>
      <c r="V21" s="142"/>
      <c r="W21" s="142"/>
      <c r="X21" s="145"/>
      <c r="Y21" s="142"/>
      <c r="Z21" s="142"/>
      <c r="AA21" s="140"/>
      <c r="AB21" s="144"/>
      <c r="AC21" s="144"/>
      <c r="AD21" s="144"/>
      <c r="AE21" s="140"/>
      <c r="AF21" s="140"/>
      <c r="AG21" s="162"/>
      <c r="AH21" s="140"/>
      <c r="AI21" s="140"/>
      <c r="AJ21" s="140"/>
      <c r="AK21" s="140"/>
      <c r="AL21" s="140"/>
      <c r="AM21" s="140"/>
      <c r="AN21" s="140"/>
      <c r="AO21" s="162"/>
      <c r="AP21" s="140"/>
      <c r="AQ21" s="144"/>
      <c r="AR21" s="162"/>
      <c r="AS21" s="162"/>
      <c r="AT21" s="162"/>
      <c r="AU21" s="164"/>
      <c r="AV21" s="164"/>
      <c r="AW21" s="165"/>
      <c r="AX21" s="165"/>
      <c r="AY21" s="165"/>
      <c r="AZ21" s="165"/>
      <c r="BA21" s="165"/>
      <c r="BB21" s="165"/>
      <c r="BC21" s="165"/>
      <c r="BD21" s="165"/>
      <c r="BE21" s="138"/>
      <c r="BF21" s="166"/>
      <c r="BO21" s="206" t="s">
        <v>591</v>
      </c>
      <c r="BP21" s="208"/>
      <c r="BQ21" s="208"/>
      <c r="BR21" s="208"/>
      <c r="BS21" s="208"/>
      <c r="BT21" s="208"/>
      <c r="BU21" s="209"/>
      <c r="BV21" s="208"/>
      <c r="BW21" s="208"/>
      <c r="BX21" s="207"/>
      <c r="BY21" s="206" t="s">
        <v>596</v>
      </c>
      <c r="BZ21" s="208"/>
      <c r="CA21" s="208"/>
      <c r="CB21" s="208"/>
      <c r="CC21" s="208"/>
      <c r="CD21" s="208"/>
    </row>
    <row r="22" spans="1:94" ht="16.05" hidden="1" customHeight="1" outlineLevel="1">
      <c r="A22" s="28"/>
      <c r="B22" s="160"/>
      <c r="C22" s="161"/>
      <c r="D22" s="161"/>
      <c r="E22" s="161"/>
      <c r="F22" s="142"/>
      <c r="G22" s="142"/>
      <c r="H22" s="161"/>
      <c r="I22" s="161"/>
      <c r="J22" s="142"/>
      <c r="K22" s="142"/>
      <c r="L22" s="142"/>
      <c r="M22" s="142"/>
      <c r="N22" s="142"/>
      <c r="O22" s="142"/>
      <c r="P22" s="145"/>
      <c r="Q22" s="142"/>
      <c r="R22" s="142"/>
      <c r="S22" s="145"/>
      <c r="T22" s="142"/>
      <c r="U22" s="142"/>
      <c r="V22" s="142"/>
      <c r="W22" s="142"/>
      <c r="X22" s="145"/>
      <c r="Y22" s="142"/>
      <c r="Z22" s="142"/>
      <c r="AA22" s="140"/>
      <c r="AB22" s="144"/>
      <c r="AC22" s="144"/>
      <c r="AD22" s="144"/>
      <c r="AE22" s="140"/>
      <c r="AF22" s="140"/>
      <c r="AG22" s="162"/>
      <c r="AH22" s="140"/>
      <c r="AI22" s="140"/>
      <c r="AJ22" s="140"/>
      <c r="AK22" s="140"/>
      <c r="AL22" s="140"/>
      <c r="AM22" s="140"/>
      <c r="AN22" s="140"/>
      <c r="AO22" s="162"/>
      <c r="AP22" s="140"/>
      <c r="AQ22" s="144"/>
      <c r="AR22" s="162"/>
      <c r="AS22" s="162"/>
      <c r="AT22" s="162"/>
      <c r="AU22" s="164"/>
      <c r="AV22" s="164"/>
      <c r="AW22" s="165"/>
      <c r="AX22" s="165"/>
      <c r="AY22" s="165"/>
      <c r="AZ22" s="165"/>
      <c r="BA22" s="165"/>
      <c r="BB22" s="165"/>
      <c r="BC22" s="165"/>
      <c r="BD22" s="165"/>
      <c r="BE22" s="138"/>
      <c r="BF22" s="166"/>
      <c r="BJ22" s="1"/>
      <c r="BK22" s="1"/>
      <c r="BL22" s="1"/>
      <c r="BM22" s="1"/>
      <c r="BN22" s="1"/>
      <c r="BO22" s="209"/>
      <c r="BP22" s="209"/>
      <c r="BQ22" s="208"/>
      <c r="BR22" s="208"/>
      <c r="BS22" s="208"/>
      <c r="BT22" s="208"/>
      <c r="BU22" s="209"/>
      <c r="BV22" s="208"/>
      <c r="BW22" s="208"/>
      <c r="BX22" s="207"/>
      <c r="BY22" s="206" t="s">
        <v>598</v>
      </c>
      <c r="BZ22" s="208"/>
      <c r="CA22" s="208"/>
      <c r="CB22" s="208"/>
      <c r="CC22" s="209"/>
      <c r="CD22" s="209"/>
      <c r="CE22" s="1"/>
      <c r="CF22" s="1"/>
      <c r="CG22" s="1"/>
      <c r="CH22" s="1"/>
      <c r="CI22" s="1"/>
    </row>
    <row r="23" spans="1:94" ht="16.05" hidden="1" customHeight="1" outlineLevel="1">
      <c r="A23" s="28"/>
      <c r="B23" s="160"/>
      <c r="C23" s="161"/>
      <c r="D23" s="161"/>
      <c r="E23" s="161"/>
      <c r="F23" s="142"/>
      <c r="G23" s="142"/>
      <c r="H23" s="161"/>
      <c r="I23" s="161"/>
      <c r="J23" s="142"/>
      <c r="K23" s="142"/>
      <c r="L23" s="142"/>
      <c r="M23" s="142"/>
      <c r="N23" s="142"/>
      <c r="O23" s="142"/>
      <c r="P23" s="145"/>
      <c r="Q23" s="142"/>
      <c r="R23" s="142"/>
      <c r="S23" s="145"/>
      <c r="T23" s="142"/>
      <c r="U23" s="142"/>
      <c r="V23" s="142"/>
      <c r="W23" s="142"/>
      <c r="X23" s="145"/>
      <c r="Y23" s="142"/>
      <c r="Z23" s="142"/>
      <c r="AA23" s="140"/>
      <c r="AB23" s="144"/>
      <c r="AC23" s="144"/>
      <c r="AD23" s="144"/>
      <c r="AE23" s="140"/>
      <c r="AF23" s="140"/>
      <c r="AG23" s="162"/>
      <c r="AH23" s="140"/>
      <c r="AI23" s="140"/>
      <c r="AJ23" s="140"/>
      <c r="AK23" s="140"/>
      <c r="AL23" s="140"/>
      <c r="AM23" s="140"/>
      <c r="AN23" s="140"/>
      <c r="AO23" s="162"/>
      <c r="AP23" s="140"/>
      <c r="AQ23" s="144"/>
      <c r="AR23" s="162"/>
      <c r="AS23" s="162"/>
      <c r="AT23" s="162"/>
      <c r="AU23" s="164"/>
      <c r="AV23" s="164"/>
      <c r="AW23" s="165"/>
      <c r="AX23" s="165"/>
      <c r="AY23" s="165"/>
      <c r="AZ23" s="165"/>
      <c r="BA23" s="165"/>
      <c r="BB23" s="165"/>
      <c r="BC23" s="165"/>
      <c r="BD23" s="165"/>
      <c r="BE23" s="138"/>
      <c r="BF23" s="166"/>
      <c r="BJ23" s="1"/>
      <c r="BK23" s="1"/>
      <c r="BL23" s="1"/>
      <c r="BM23" s="1"/>
      <c r="BN23" s="1"/>
      <c r="BO23" s="1"/>
      <c r="BP23" s="1"/>
      <c r="BQ23" s="1"/>
      <c r="BR23" s="1"/>
      <c r="BS23" s="1"/>
      <c r="BT23" s="1"/>
      <c r="BW23" s="1"/>
      <c r="BX23" s="1"/>
      <c r="BY23" s="1"/>
      <c r="BZ23" s="1"/>
      <c r="CA23" s="1"/>
      <c r="CB23" s="1"/>
      <c r="CE23" s="1"/>
      <c r="CF23" s="1"/>
      <c r="CG23" s="1"/>
      <c r="CH23" s="1"/>
      <c r="CI23" s="1"/>
    </row>
    <row r="24" spans="1:94" ht="16.05" hidden="1" customHeight="1" outlineLevel="1">
      <c r="A24" s="28"/>
      <c r="B24" s="160"/>
      <c r="C24" s="161"/>
      <c r="D24" s="161"/>
      <c r="E24" s="161"/>
      <c r="F24" s="142"/>
      <c r="G24" s="142"/>
      <c r="H24" s="161"/>
      <c r="I24" s="161"/>
      <c r="J24" s="142"/>
      <c r="K24" s="142"/>
      <c r="L24" s="142"/>
      <c r="M24" s="142"/>
      <c r="N24" s="142"/>
      <c r="O24" s="142"/>
      <c r="P24" s="145"/>
      <c r="Q24" s="142"/>
      <c r="R24" s="142"/>
      <c r="S24" s="145"/>
      <c r="T24" s="142"/>
      <c r="U24" s="142"/>
      <c r="V24" s="142"/>
      <c r="W24" s="142"/>
      <c r="X24" s="145"/>
      <c r="Y24" s="142"/>
      <c r="Z24" s="142"/>
      <c r="AA24" s="140"/>
      <c r="AB24" s="144"/>
      <c r="AC24" s="144"/>
      <c r="AD24" s="144"/>
      <c r="AE24" s="140"/>
      <c r="AF24" s="140"/>
      <c r="AG24" s="162"/>
      <c r="AH24" s="140"/>
      <c r="AI24" s="140"/>
      <c r="AJ24" s="140"/>
      <c r="AK24" s="140"/>
      <c r="AL24" s="140"/>
      <c r="AM24" s="140"/>
      <c r="AN24" s="140"/>
      <c r="AO24" s="162"/>
      <c r="AP24" s="140"/>
      <c r="AQ24" s="144"/>
      <c r="AR24" s="162"/>
      <c r="AS24" s="162"/>
      <c r="AT24" s="162"/>
      <c r="AU24" s="164"/>
      <c r="AV24" s="164"/>
      <c r="AW24" s="165"/>
      <c r="AX24" s="165"/>
      <c r="AY24" s="165"/>
      <c r="AZ24" s="165"/>
      <c r="BA24" s="165"/>
      <c r="BB24" s="165"/>
      <c r="BC24" s="165"/>
      <c r="BD24" s="165"/>
      <c r="BE24" s="138"/>
      <c r="BF24" s="166"/>
      <c r="BO24" s="1"/>
      <c r="BP24" s="1"/>
      <c r="BQ24" s="1"/>
      <c r="BR24" s="1"/>
      <c r="BS24" s="1"/>
      <c r="BT24" s="1"/>
      <c r="BW24" s="1"/>
      <c r="BX24" s="1"/>
      <c r="BY24" s="1"/>
      <c r="BZ24" s="1"/>
      <c r="CA24" s="1"/>
      <c r="CB24" s="1"/>
    </row>
    <row r="25" spans="1:94" ht="16.05" customHeight="1" collapsed="1">
      <c r="A25" s="28"/>
      <c r="B25" s="160">
        <v>1</v>
      </c>
      <c r="C25" s="161">
        <v>2</v>
      </c>
      <c r="D25" s="161">
        <v>3</v>
      </c>
      <c r="E25" s="161">
        <v>4</v>
      </c>
      <c r="F25" s="142">
        <v>5</v>
      </c>
      <c r="G25" s="142">
        <v>6</v>
      </c>
      <c r="H25" s="161">
        <v>7</v>
      </c>
      <c r="I25" s="161">
        <v>8</v>
      </c>
      <c r="J25" s="161">
        <v>9</v>
      </c>
      <c r="K25" s="161">
        <v>10</v>
      </c>
      <c r="L25" s="161">
        <v>11</v>
      </c>
      <c r="M25" s="161">
        <v>12</v>
      </c>
      <c r="N25" s="161">
        <v>13</v>
      </c>
      <c r="O25" s="161">
        <v>14</v>
      </c>
      <c r="P25" s="161">
        <v>15</v>
      </c>
      <c r="Q25" s="161">
        <v>16</v>
      </c>
      <c r="R25" s="161">
        <v>17</v>
      </c>
      <c r="S25" s="161">
        <v>18</v>
      </c>
      <c r="T25" s="161">
        <v>19</v>
      </c>
      <c r="U25" s="161">
        <v>20</v>
      </c>
      <c r="V25" s="161">
        <v>21</v>
      </c>
      <c r="W25" s="161">
        <v>22</v>
      </c>
      <c r="X25" s="161">
        <v>23</v>
      </c>
      <c r="Y25" s="161">
        <v>24</v>
      </c>
      <c r="Z25" s="161">
        <v>25</v>
      </c>
      <c r="AA25" s="161">
        <v>26</v>
      </c>
      <c r="AB25" s="161">
        <v>27</v>
      </c>
      <c r="AC25" s="161">
        <v>28</v>
      </c>
      <c r="AD25" s="161">
        <v>29</v>
      </c>
      <c r="AE25" s="140">
        <v>30</v>
      </c>
      <c r="AF25" s="140">
        <v>31</v>
      </c>
      <c r="AG25" s="162">
        <v>32</v>
      </c>
      <c r="AH25" s="140">
        <v>33</v>
      </c>
      <c r="AI25" s="161">
        <v>34</v>
      </c>
      <c r="AJ25" s="161">
        <v>35</v>
      </c>
      <c r="AK25" s="161">
        <v>36</v>
      </c>
      <c r="AL25" s="140">
        <v>37</v>
      </c>
      <c r="AM25" s="140">
        <v>38</v>
      </c>
      <c r="AN25" s="140">
        <v>39</v>
      </c>
      <c r="AO25" s="163">
        <v>40</v>
      </c>
      <c r="AP25" s="161">
        <v>41</v>
      </c>
      <c r="AQ25" s="161">
        <v>41</v>
      </c>
      <c r="AR25" s="163">
        <v>43</v>
      </c>
      <c r="AS25" s="163">
        <v>44</v>
      </c>
      <c r="AT25" s="163">
        <v>45</v>
      </c>
      <c r="AU25" s="161">
        <v>46</v>
      </c>
      <c r="AV25" s="161">
        <v>47</v>
      </c>
      <c r="AW25" s="163">
        <v>48</v>
      </c>
      <c r="AX25" s="163">
        <v>49</v>
      </c>
      <c r="AY25" s="163">
        <v>50</v>
      </c>
      <c r="AZ25" s="163">
        <v>51</v>
      </c>
      <c r="BA25" s="163">
        <v>52</v>
      </c>
      <c r="BB25" s="163">
        <v>53</v>
      </c>
      <c r="BC25" s="163">
        <v>54</v>
      </c>
      <c r="BD25" s="163">
        <v>55</v>
      </c>
      <c r="BE25" s="137">
        <v>56</v>
      </c>
      <c r="BF25" s="161">
        <v>55</v>
      </c>
      <c r="BO25" s="1"/>
      <c r="BP25" s="1"/>
      <c r="BQ25" s="1"/>
      <c r="BR25" s="1"/>
      <c r="BS25" s="1"/>
      <c r="BT25" s="1"/>
      <c r="BX25" s="1"/>
      <c r="BY25" s="1"/>
      <c r="BZ25" s="1"/>
      <c r="CA25" s="1"/>
      <c r="CB25" s="1"/>
    </row>
    <row r="26" spans="1:94" ht="30" customHeight="1">
      <c r="A26" s="28"/>
      <c r="B26" s="141"/>
      <c r="C26" s="173"/>
      <c r="D26" s="173"/>
      <c r="E26" s="173"/>
      <c r="F26" s="140"/>
      <c r="G26" s="140"/>
      <c r="H26" s="173"/>
      <c r="I26" s="173"/>
      <c r="J26" s="140"/>
      <c r="K26" s="140"/>
      <c r="L26" s="140"/>
      <c r="M26" s="139"/>
      <c r="N26" s="139"/>
      <c r="O26" s="140"/>
      <c r="P26" s="144"/>
      <c r="Q26" s="140"/>
      <c r="R26" s="140"/>
      <c r="S26" s="144"/>
      <c r="T26" s="140"/>
      <c r="U26" s="174"/>
      <c r="V26" s="140"/>
      <c r="W26" s="140"/>
      <c r="X26" s="144"/>
      <c r="Y26" s="139"/>
      <c r="Z26" s="139"/>
      <c r="AA26" s="175"/>
      <c r="AB26" s="175"/>
      <c r="AC26" s="175"/>
      <c r="AD26" s="175"/>
      <c r="AE26" s="176"/>
      <c r="AF26" s="37"/>
      <c r="AG26" s="177" t="e">
        <f>ROUNDDOWN(AF26/AA26,0)</f>
        <v>#DIV/0!</v>
      </c>
      <c r="AH26" s="178"/>
      <c r="AI26" s="179"/>
      <c r="AJ26" s="140"/>
      <c r="AK26" s="140"/>
      <c r="AL26" s="37"/>
      <c r="AM26" s="37"/>
      <c r="AN26" s="37"/>
      <c r="AO26" s="177">
        <f>SUM(AM26:AN26)</f>
        <v>0</v>
      </c>
      <c r="AP26" s="175"/>
      <c r="AQ26" s="175"/>
      <c r="AR26" s="213">
        <f>AP26+AQ26</f>
        <v>0</v>
      </c>
      <c r="AS26" s="177">
        <f t="shared" ref="AS26:AS39" si="0">ROUNDDOWN(((AA26+AE26)*AL26*(1+(AO26/100))),-3)</f>
        <v>0</v>
      </c>
      <c r="AT26" s="177">
        <f>ROUNDDOWN((AS26*AR26),-2)</f>
        <v>0</v>
      </c>
      <c r="AU26" s="180">
        <v>170</v>
      </c>
      <c r="AV26" s="181">
        <v>0.3</v>
      </c>
      <c r="AW26" s="182">
        <f>ROUNDDOWN(((AS26*AU26)/100),-3)</f>
        <v>0</v>
      </c>
      <c r="AX26" s="183">
        <f>AP26</f>
        <v>0</v>
      </c>
      <c r="AY26" s="183">
        <f>AR26</f>
        <v>0</v>
      </c>
      <c r="AZ26" s="182">
        <f>ROUNDDOWN((AS26*AY26),-2)</f>
        <v>0</v>
      </c>
      <c r="BA26" s="182">
        <f>ROUNDDOWN((AS26*AX26),-2)</f>
        <v>0</v>
      </c>
      <c r="BB26" s="182">
        <f>AW26*AV26</f>
        <v>0</v>
      </c>
      <c r="BC26" s="182">
        <f>BA26-BB26</f>
        <v>0</v>
      </c>
      <c r="BD26" s="182">
        <f>AZ26-BA26</f>
        <v>0</v>
      </c>
      <c r="BE26" s="38"/>
      <c r="BF26" s="137"/>
      <c r="BI26" s="1"/>
      <c r="BJ26" s="1"/>
      <c r="BK26" s="1"/>
      <c r="BL26" s="1"/>
      <c r="BM26" s="1"/>
      <c r="BN26" s="1"/>
      <c r="BT26" s="1"/>
      <c r="BX26" s="1"/>
      <c r="BY26" s="1"/>
      <c r="CC26" s="1"/>
      <c r="CD26" s="1"/>
      <c r="CE26" s="1"/>
      <c r="CF26" s="1"/>
      <c r="CG26" s="1"/>
      <c r="CH26" s="1"/>
      <c r="CI26" s="1"/>
      <c r="CJ26" s="1"/>
      <c r="CK26" s="1"/>
      <c r="CL26" s="1"/>
      <c r="CM26" s="1"/>
      <c r="CN26" s="1"/>
      <c r="CO26" s="1"/>
      <c r="CP26" s="1"/>
    </row>
    <row r="27" spans="1:94" ht="30" customHeight="1">
      <c r="A27" s="28"/>
      <c r="B27" s="141"/>
      <c r="C27" s="173"/>
      <c r="D27" s="173"/>
      <c r="E27" s="173"/>
      <c r="F27" s="140"/>
      <c r="G27" s="140"/>
      <c r="H27" s="173"/>
      <c r="I27" s="173"/>
      <c r="J27" s="140"/>
      <c r="K27" s="140"/>
      <c r="L27" s="140"/>
      <c r="M27" s="146"/>
      <c r="N27" s="139"/>
      <c r="O27" s="140"/>
      <c r="P27" s="144"/>
      <c r="Q27" s="140"/>
      <c r="R27" s="140"/>
      <c r="S27" s="144"/>
      <c r="T27" s="140"/>
      <c r="U27" s="174"/>
      <c r="V27" s="140"/>
      <c r="W27" s="140"/>
      <c r="X27" s="144"/>
      <c r="Y27" s="139"/>
      <c r="Z27" s="139"/>
      <c r="AA27" s="175"/>
      <c r="AB27" s="175"/>
      <c r="AC27" s="175"/>
      <c r="AD27" s="175"/>
      <c r="AE27" s="176"/>
      <c r="AF27" s="37"/>
      <c r="AG27" s="177" t="e">
        <f t="shared" ref="AG27:AG39" si="1">ROUNDDOWN(AF27/AA27,0)</f>
        <v>#DIV/0!</v>
      </c>
      <c r="AH27" s="178"/>
      <c r="AI27" s="179"/>
      <c r="AJ27" s="140"/>
      <c r="AK27" s="140"/>
      <c r="AL27" s="37"/>
      <c r="AM27" s="37"/>
      <c r="AN27" s="37"/>
      <c r="AO27" s="177">
        <f t="shared" ref="AO27:AO39" si="2">SUM(AM27:AN27)</f>
        <v>0</v>
      </c>
      <c r="AP27" s="175"/>
      <c r="AQ27" s="175"/>
      <c r="AR27" s="213">
        <f t="shared" ref="AR27:AR39" si="3">AP27+AQ27</f>
        <v>0</v>
      </c>
      <c r="AS27" s="177">
        <f t="shared" si="0"/>
        <v>0</v>
      </c>
      <c r="AT27" s="177">
        <f t="shared" ref="AT27:AT39" si="4">ROUNDDOWN((AS27*AR27),-2)</f>
        <v>0</v>
      </c>
      <c r="AU27" s="180">
        <v>170</v>
      </c>
      <c r="AV27" s="181">
        <v>0.3</v>
      </c>
      <c r="AW27" s="182">
        <f t="shared" ref="AW27:AW39" si="5">ROUNDDOWN(((AS27*AU27)/100),-3)</f>
        <v>0</v>
      </c>
      <c r="AX27" s="183">
        <f t="shared" ref="AX27:AX39" si="6">AP27</f>
        <v>0</v>
      </c>
      <c r="AY27" s="183">
        <f t="shared" ref="AY27:AY39" si="7">AR27</f>
        <v>0</v>
      </c>
      <c r="AZ27" s="182">
        <f t="shared" ref="AZ27:AZ39" si="8">ROUNDDOWN((AS27*AY27),-2)</f>
        <v>0</v>
      </c>
      <c r="BA27" s="182">
        <f t="shared" ref="BA27:BA39" si="9">ROUNDDOWN((AS27*AX27),-2)</f>
        <v>0</v>
      </c>
      <c r="BB27" s="182">
        <f t="shared" ref="BB27:BB39" si="10">AW27*AV27</f>
        <v>0</v>
      </c>
      <c r="BC27" s="182">
        <f t="shared" ref="BC27:BC39" si="11">BA27-BB27</f>
        <v>0</v>
      </c>
      <c r="BD27" s="182">
        <f t="shared" ref="BD27:BD39" si="12">AZ27-BA27</f>
        <v>0</v>
      </c>
      <c r="BE27" s="38"/>
      <c r="BF27" s="137"/>
      <c r="BI27" s="1"/>
      <c r="BJ27" s="1"/>
      <c r="BK27" s="1"/>
      <c r="BL27" s="1"/>
      <c r="BM27" s="1"/>
      <c r="BN27" s="1"/>
      <c r="BT27" s="1"/>
      <c r="CC27" s="1"/>
      <c r="CD27" s="1"/>
      <c r="CE27" s="1"/>
      <c r="CF27" s="1"/>
      <c r="CG27" s="1"/>
      <c r="CH27" s="1"/>
      <c r="CI27" s="1"/>
      <c r="CJ27" s="1"/>
      <c r="CK27" s="1"/>
      <c r="CL27" s="1"/>
      <c r="CM27" s="1"/>
      <c r="CN27" s="1"/>
      <c r="CO27" s="1"/>
      <c r="CP27" s="1"/>
    </row>
    <row r="28" spans="1:94" ht="30" customHeight="1">
      <c r="A28" s="28"/>
      <c r="B28" s="141"/>
      <c r="C28" s="173"/>
      <c r="D28" s="173"/>
      <c r="E28" s="173"/>
      <c r="F28" s="140"/>
      <c r="G28" s="140"/>
      <c r="H28" s="173"/>
      <c r="I28" s="173"/>
      <c r="J28" s="140"/>
      <c r="K28" s="140"/>
      <c r="L28" s="140"/>
      <c r="M28" s="146"/>
      <c r="N28" s="139"/>
      <c r="O28" s="140"/>
      <c r="P28" s="144"/>
      <c r="Q28" s="140"/>
      <c r="R28" s="140"/>
      <c r="S28" s="144"/>
      <c r="T28" s="140"/>
      <c r="U28" s="174"/>
      <c r="V28" s="140"/>
      <c r="W28" s="140"/>
      <c r="X28" s="144"/>
      <c r="Y28" s="139"/>
      <c r="Z28" s="139"/>
      <c r="AA28" s="175"/>
      <c r="AB28" s="175"/>
      <c r="AC28" s="175"/>
      <c r="AD28" s="175"/>
      <c r="AE28" s="176"/>
      <c r="AF28" s="37"/>
      <c r="AG28" s="177" t="e">
        <f t="shared" si="1"/>
        <v>#DIV/0!</v>
      </c>
      <c r="AH28" s="178"/>
      <c r="AI28" s="179"/>
      <c r="AJ28" s="184"/>
      <c r="AK28" s="140"/>
      <c r="AL28" s="37"/>
      <c r="AM28" s="37"/>
      <c r="AN28" s="37"/>
      <c r="AO28" s="177">
        <f t="shared" si="2"/>
        <v>0</v>
      </c>
      <c r="AP28" s="175"/>
      <c r="AQ28" s="175"/>
      <c r="AR28" s="213">
        <f t="shared" si="3"/>
        <v>0</v>
      </c>
      <c r="AS28" s="177">
        <f t="shared" si="0"/>
        <v>0</v>
      </c>
      <c r="AT28" s="177">
        <f t="shared" si="4"/>
        <v>0</v>
      </c>
      <c r="AU28" s="180">
        <v>170</v>
      </c>
      <c r="AV28" s="181">
        <v>0.3</v>
      </c>
      <c r="AW28" s="182">
        <f t="shared" si="5"/>
        <v>0</v>
      </c>
      <c r="AX28" s="183">
        <f t="shared" si="6"/>
        <v>0</v>
      </c>
      <c r="AY28" s="183">
        <f t="shared" si="7"/>
        <v>0</v>
      </c>
      <c r="AZ28" s="182">
        <f t="shared" si="8"/>
        <v>0</v>
      </c>
      <c r="BA28" s="182">
        <f t="shared" si="9"/>
        <v>0</v>
      </c>
      <c r="BB28" s="182">
        <f t="shared" si="10"/>
        <v>0</v>
      </c>
      <c r="BC28" s="182">
        <f t="shared" si="11"/>
        <v>0</v>
      </c>
      <c r="BD28" s="182">
        <f t="shared" si="12"/>
        <v>0</v>
      </c>
      <c r="BE28" s="38"/>
      <c r="BF28" s="137"/>
      <c r="BI28" s="1"/>
      <c r="BJ28" s="1"/>
      <c r="BK28" s="1"/>
      <c r="BL28" s="1"/>
      <c r="BM28" s="1"/>
      <c r="BN28" s="1"/>
      <c r="BT28" s="1"/>
      <c r="CC28" s="1"/>
      <c r="CD28" s="1"/>
      <c r="CE28" s="1"/>
      <c r="CF28" s="1"/>
      <c r="CG28" s="1"/>
      <c r="CH28" s="1"/>
      <c r="CI28" s="1"/>
      <c r="CJ28" s="1"/>
      <c r="CK28" s="1"/>
      <c r="CL28" s="1"/>
      <c r="CM28" s="1"/>
      <c r="CN28" s="1"/>
      <c r="CO28" s="1"/>
      <c r="CP28" s="1"/>
    </row>
    <row r="29" spans="1:94" ht="30" customHeight="1">
      <c r="A29" s="28"/>
      <c r="B29" s="141"/>
      <c r="C29" s="173"/>
      <c r="D29" s="173"/>
      <c r="E29" s="173"/>
      <c r="F29" s="140"/>
      <c r="G29" s="140"/>
      <c r="H29" s="173"/>
      <c r="I29" s="173"/>
      <c r="J29" s="140"/>
      <c r="K29" s="140"/>
      <c r="L29" s="140"/>
      <c r="M29" s="146"/>
      <c r="N29" s="139"/>
      <c r="O29" s="140"/>
      <c r="P29" s="144"/>
      <c r="Q29" s="140"/>
      <c r="R29" s="140"/>
      <c r="S29" s="144"/>
      <c r="T29" s="140"/>
      <c r="U29" s="140"/>
      <c r="V29" s="140"/>
      <c r="W29" s="140"/>
      <c r="X29" s="144"/>
      <c r="Y29" s="139"/>
      <c r="Z29" s="139"/>
      <c r="AA29" s="175"/>
      <c r="AB29" s="175"/>
      <c r="AC29" s="175"/>
      <c r="AD29" s="175"/>
      <c r="AE29" s="176"/>
      <c r="AF29" s="37"/>
      <c r="AG29" s="177" t="e">
        <f t="shared" si="1"/>
        <v>#DIV/0!</v>
      </c>
      <c r="AH29" s="140"/>
      <c r="AI29" s="140"/>
      <c r="AJ29" s="140"/>
      <c r="AK29" s="140"/>
      <c r="AL29" s="37"/>
      <c r="AM29" s="37"/>
      <c r="AN29" s="37"/>
      <c r="AO29" s="177">
        <f t="shared" si="2"/>
        <v>0</v>
      </c>
      <c r="AP29" s="175"/>
      <c r="AQ29" s="175"/>
      <c r="AR29" s="213">
        <f t="shared" si="3"/>
        <v>0</v>
      </c>
      <c r="AS29" s="177">
        <f t="shared" si="0"/>
        <v>0</v>
      </c>
      <c r="AT29" s="177">
        <f t="shared" si="4"/>
        <v>0</v>
      </c>
      <c r="AU29" s="180">
        <v>170</v>
      </c>
      <c r="AV29" s="181"/>
      <c r="AW29" s="182">
        <f t="shared" si="5"/>
        <v>0</v>
      </c>
      <c r="AX29" s="183">
        <f t="shared" si="6"/>
        <v>0</v>
      </c>
      <c r="AY29" s="183">
        <f t="shared" si="7"/>
        <v>0</v>
      </c>
      <c r="AZ29" s="182">
        <f t="shared" si="8"/>
        <v>0</v>
      </c>
      <c r="BA29" s="182">
        <f t="shared" si="9"/>
        <v>0</v>
      </c>
      <c r="BB29" s="182">
        <f t="shared" si="10"/>
        <v>0</v>
      </c>
      <c r="BC29" s="182">
        <f t="shared" si="11"/>
        <v>0</v>
      </c>
      <c r="BD29" s="182">
        <f t="shared" si="12"/>
        <v>0</v>
      </c>
      <c r="BE29" s="38"/>
      <c r="BF29" s="137"/>
      <c r="BI29" s="1"/>
      <c r="BJ29" s="1"/>
      <c r="BK29" s="1"/>
      <c r="BL29" s="1"/>
      <c r="BM29" s="1"/>
      <c r="BN29" s="1"/>
      <c r="CC29" s="1"/>
      <c r="CD29" s="1"/>
      <c r="CE29" s="1"/>
      <c r="CF29" s="1"/>
      <c r="CG29" s="1"/>
      <c r="CH29" s="1"/>
      <c r="CI29" s="1"/>
      <c r="CJ29" s="1"/>
      <c r="CK29" s="1"/>
      <c r="CL29" s="1"/>
      <c r="CM29" s="1"/>
      <c r="CN29" s="1"/>
      <c r="CO29" s="1"/>
      <c r="CP29" s="1"/>
    </row>
    <row r="30" spans="1:94" ht="30" customHeight="1">
      <c r="A30" s="28"/>
      <c r="B30" s="141"/>
      <c r="C30" s="173"/>
      <c r="D30" s="173"/>
      <c r="E30" s="173"/>
      <c r="F30" s="140"/>
      <c r="G30" s="140"/>
      <c r="H30" s="173"/>
      <c r="I30" s="173"/>
      <c r="J30" s="140"/>
      <c r="K30" s="140"/>
      <c r="L30" s="140"/>
      <c r="M30" s="146"/>
      <c r="N30" s="139"/>
      <c r="O30" s="140"/>
      <c r="P30" s="144"/>
      <c r="Q30" s="140"/>
      <c r="R30" s="140"/>
      <c r="S30" s="144"/>
      <c r="T30" s="140"/>
      <c r="U30" s="140"/>
      <c r="V30" s="140"/>
      <c r="W30" s="140"/>
      <c r="X30" s="144"/>
      <c r="Y30" s="139"/>
      <c r="Z30" s="139"/>
      <c r="AA30" s="175"/>
      <c r="AB30" s="175"/>
      <c r="AC30" s="175"/>
      <c r="AD30" s="175"/>
      <c r="AE30" s="176"/>
      <c r="AF30" s="37"/>
      <c r="AG30" s="177" t="e">
        <f t="shared" si="1"/>
        <v>#DIV/0!</v>
      </c>
      <c r="AH30" s="140"/>
      <c r="AI30" s="140"/>
      <c r="AJ30" s="140"/>
      <c r="AK30" s="140"/>
      <c r="AL30" s="37"/>
      <c r="AM30" s="37"/>
      <c r="AN30" s="37"/>
      <c r="AO30" s="177">
        <f t="shared" si="2"/>
        <v>0</v>
      </c>
      <c r="AP30" s="175"/>
      <c r="AQ30" s="175"/>
      <c r="AR30" s="213">
        <f t="shared" si="3"/>
        <v>0</v>
      </c>
      <c r="AS30" s="177">
        <f t="shared" si="0"/>
        <v>0</v>
      </c>
      <c r="AT30" s="177">
        <f t="shared" si="4"/>
        <v>0</v>
      </c>
      <c r="AU30" s="180">
        <v>170</v>
      </c>
      <c r="AV30" s="181"/>
      <c r="AW30" s="182">
        <f t="shared" si="5"/>
        <v>0</v>
      </c>
      <c r="AX30" s="183">
        <f t="shared" si="6"/>
        <v>0</v>
      </c>
      <c r="AY30" s="183">
        <f t="shared" si="7"/>
        <v>0</v>
      </c>
      <c r="AZ30" s="182">
        <f t="shared" si="8"/>
        <v>0</v>
      </c>
      <c r="BA30" s="182">
        <f t="shared" si="9"/>
        <v>0</v>
      </c>
      <c r="BB30" s="182">
        <f t="shared" si="10"/>
        <v>0</v>
      </c>
      <c r="BC30" s="182">
        <f t="shared" si="11"/>
        <v>0</v>
      </c>
      <c r="BD30" s="182">
        <f t="shared" si="12"/>
        <v>0</v>
      </c>
      <c r="BE30" s="38"/>
      <c r="BF30" s="137"/>
      <c r="BI30" s="1"/>
      <c r="BJ30" s="1"/>
      <c r="BK30" s="1"/>
      <c r="BL30" s="1"/>
      <c r="BM30" s="1"/>
      <c r="BN30" s="1"/>
      <c r="CC30" s="1"/>
      <c r="CD30" s="1"/>
      <c r="CE30" s="1"/>
      <c r="CF30" s="1"/>
      <c r="CG30" s="1"/>
      <c r="CH30" s="1"/>
      <c r="CI30" s="1"/>
      <c r="CJ30" s="1"/>
      <c r="CK30" s="1"/>
      <c r="CL30" s="1"/>
      <c r="CM30" s="1"/>
      <c r="CN30" s="1"/>
      <c r="CO30" s="1"/>
      <c r="CP30" s="1"/>
    </row>
    <row r="31" spans="1:94" ht="30" customHeight="1">
      <c r="A31" s="28"/>
      <c r="B31" s="141"/>
      <c r="C31" s="173"/>
      <c r="D31" s="173"/>
      <c r="E31" s="173"/>
      <c r="F31" s="140"/>
      <c r="G31" s="140"/>
      <c r="H31" s="173"/>
      <c r="I31" s="173"/>
      <c r="J31" s="140"/>
      <c r="K31" s="140"/>
      <c r="L31" s="140"/>
      <c r="M31" s="146"/>
      <c r="N31" s="139"/>
      <c r="O31" s="140"/>
      <c r="P31" s="144"/>
      <c r="Q31" s="140"/>
      <c r="R31" s="140"/>
      <c r="S31" s="144"/>
      <c r="T31" s="140"/>
      <c r="U31" s="140"/>
      <c r="V31" s="140"/>
      <c r="W31" s="140"/>
      <c r="X31" s="144"/>
      <c r="Y31" s="139"/>
      <c r="Z31" s="139"/>
      <c r="AA31" s="175"/>
      <c r="AB31" s="175"/>
      <c r="AC31" s="175"/>
      <c r="AD31" s="175"/>
      <c r="AE31" s="176"/>
      <c r="AF31" s="37"/>
      <c r="AG31" s="177" t="e">
        <f t="shared" si="1"/>
        <v>#DIV/0!</v>
      </c>
      <c r="AH31" s="140"/>
      <c r="AI31" s="140"/>
      <c r="AJ31" s="140"/>
      <c r="AK31" s="140"/>
      <c r="AL31" s="37"/>
      <c r="AM31" s="37"/>
      <c r="AN31" s="37"/>
      <c r="AO31" s="177">
        <f t="shared" si="2"/>
        <v>0</v>
      </c>
      <c r="AP31" s="175"/>
      <c r="AQ31" s="175"/>
      <c r="AR31" s="213">
        <f t="shared" si="3"/>
        <v>0</v>
      </c>
      <c r="AS31" s="177">
        <f t="shared" si="0"/>
        <v>0</v>
      </c>
      <c r="AT31" s="177">
        <f t="shared" si="4"/>
        <v>0</v>
      </c>
      <c r="AU31" s="180">
        <v>170</v>
      </c>
      <c r="AV31" s="181"/>
      <c r="AW31" s="182">
        <f t="shared" si="5"/>
        <v>0</v>
      </c>
      <c r="AX31" s="183">
        <f t="shared" si="6"/>
        <v>0</v>
      </c>
      <c r="AY31" s="183">
        <f t="shared" si="7"/>
        <v>0</v>
      </c>
      <c r="AZ31" s="182">
        <f t="shared" si="8"/>
        <v>0</v>
      </c>
      <c r="BA31" s="182">
        <f t="shared" si="9"/>
        <v>0</v>
      </c>
      <c r="BB31" s="182">
        <f t="shared" si="10"/>
        <v>0</v>
      </c>
      <c r="BC31" s="182">
        <f t="shared" si="11"/>
        <v>0</v>
      </c>
      <c r="BD31" s="182">
        <f t="shared" si="12"/>
        <v>0</v>
      </c>
      <c r="BE31" s="38"/>
      <c r="BF31" s="137"/>
      <c r="BI31" s="1"/>
      <c r="BJ31" s="1"/>
      <c r="BK31" s="1"/>
      <c r="BL31" s="1"/>
      <c r="BM31" s="1"/>
      <c r="BN31" s="1"/>
      <c r="CC31" s="1"/>
      <c r="CD31" s="1"/>
      <c r="CE31" s="1"/>
      <c r="CF31" s="1"/>
      <c r="CG31" s="1"/>
      <c r="CH31" s="1"/>
      <c r="CI31" s="1"/>
      <c r="CJ31" s="1"/>
      <c r="CK31" s="1"/>
      <c r="CL31" s="1"/>
      <c r="CM31" s="1"/>
      <c r="CN31" s="1"/>
      <c r="CO31" s="1"/>
      <c r="CP31" s="1"/>
    </row>
    <row r="32" spans="1:94" ht="30" customHeight="1">
      <c r="A32" s="28"/>
      <c r="B32" s="141"/>
      <c r="C32" s="173"/>
      <c r="D32" s="173"/>
      <c r="E32" s="173"/>
      <c r="F32" s="140"/>
      <c r="G32" s="140"/>
      <c r="H32" s="173"/>
      <c r="I32" s="173"/>
      <c r="J32" s="140"/>
      <c r="K32" s="140"/>
      <c r="L32" s="140"/>
      <c r="M32" s="146"/>
      <c r="N32" s="139"/>
      <c r="O32" s="140"/>
      <c r="P32" s="144"/>
      <c r="Q32" s="140"/>
      <c r="R32" s="140"/>
      <c r="S32" s="144"/>
      <c r="T32" s="140"/>
      <c r="U32" s="140"/>
      <c r="V32" s="140"/>
      <c r="W32" s="140"/>
      <c r="X32" s="144"/>
      <c r="Y32" s="139"/>
      <c r="Z32" s="139"/>
      <c r="AA32" s="175"/>
      <c r="AB32" s="175"/>
      <c r="AC32" s="175"/>
      <c r="AD32" s="175"/>
      <c r="AE32" s="176"/>
      <c r="AF32" s="37"/>
      <c r="AG32" s="177" t="e">
        <f t="shared" si="1"/>
        <v>#DIV/0!</v>
      </c>
      <c r="AH32" s="140"/>
      <c r="AI32" s="140"/>
      <c r="AJ32" s="140"/>
      <c r="AK32" s="140"/>
      <c r="AL32" s="37"/>
      <c r="AM32" s="37"/>
      <c r="AN32" s="37"/>
      <c r="AO32" s="177">
        <f t="shared" si="2"/>
        <v>0</v>
      </c>
      <c r="AP32" s="175"/>
      <c r="AQ32" s="175"/>
      <c r="AR32" s="213">
        <f t="shared" si="3"/>
        <v>0</v>
      </c>
      <c r="AS32" s="177">
        <f t="shared" si="0"/>
        <v>0</v>
      </c>
      <c r="AT32" s="177">
        <f t="shared" si="4"/>
        <v>0</v>
      </c>
      <c r="AU32" s="180">
        <v>170</v>
      </c>
      <c r="AV32" s="181"/>
      <c r="AW32" s="182">
        <f t="shared" si="5"/>
        <v>0</v>
      </c>
      <c r="AX32" s="183">
        <f t="shared" si="6"/>
        <v>0</v>
      </c>
      <c r="AY32" s="183">
        <f t="shared" si="7"/>
        <v>0</v>
      </c>
      <c r="AZ32" s="182">
        <f t="shared" si="8"/>
        <v>0</v>
      </c>
      <c r="BA32" s="182">
        <f t="shared" si="9"/>
        <v>0</v>
      </c>
      <c r="BB32" s="182">
        <f t="shared" si="10"/>
        <v>0</v>
      </c>
      <c r="BC32" s="182">
        <f t="shared" si="11"/>
        <v>0</v>
      </c>
      <c r="BD32" s="182">
        <f t="shared" si="12"/>
        <v>0</v>
      </c>
      <c r="BE32" s="38"/>
      <c r="BF32" s="137"/>
      <c r="BI32" s="1"/>
      <c r="BJ32" s="1"/>
      <c r="BK32" s="1"/>
      <c r="BL32" s="1"/>
      <c r="BM32" s="1"/>
      <c r="BN32" s="1"/>
      <c r="CC32" s="1"/>
      <c r="CD32" s="1"/>
      <c r="CE32" s="1"/>
      <c r="CF32" s="1"/>
      <c r="CG32" s="1"/>
      <c r="CH32" s="1"/>
      <c r="CI32" s="1"/>
      <c r="CJ32" s="1"/>
      <c r="CK32" s="1"/>
      <c r="CL32" s="1"/>
      <c r="CM32" s="1"/>
      <c r="CN32" s="1"/>
      <c r="CO32" s="1"/>
      <c r="CP32" s="1"/>
    </row>
    <row r="33" spans="1:94" ht="30" customHeight="1">
      <c r="A33" s="28"/>
      <c r="B33" s="141"/>
      <c r="C33" s="173"/>
      <c r="D33" s="173"/>
      <c r="E33" s="173"/>
      <c r="F33" s="140"/>
      <c r="G33" s="140"/>
      <c r="H33" s="173"/>
      <c r="I33" s="173"/>
      <c r="J33" s="140"/>
      <c r="K33" s="140"/>
      <c r="L33" s="140"/>
      <c r="M33" s="146"/>
      <c r="N33" s="139"/>
      <c r="O33" s="140"/>
      <c r="P33" s="144"/>
      <c r="Q33" s="140"/>
      <c r="R33" s="140"/>
      <c r="S33" s="144"/>
      <c r="T33" s="140"/>
      <c r="U33" s="140"/>
      <c r="V33" s="140"/>
      <c r="W33" s="140"/>
      <c r="X33" s="144"/>
      <c r="Y33" s="139"/>
      <c r="Z33" s="139"/>
      <c r="AA33" s="175"/>
      <c r="AB33" s="175"/>
      <c r="AC33" s="175"/>
      <c r="AD33" s="175"/>
      <c r="AE33" s="176"/>
      <c r="AF33" s="37"/>
      <c r="AG33" s="177" t="e">
        <f t="shared" si="1"/>
        <v>#DIV/0!</v>
      </c>
      <c r="AH33" s="140"/>
      <c r="AI33" s="140"/>
      <c r="AJ33" s="140"/>
      <c r="AK33" s="140"/>
      <c r="AL33" s="37"/>
      <c r="AM33" s="37"/>
      <c r="AN33" s="37"/>
      <c r="AO33" s="177">
        <f t="shared" si="2"/>
        <v>0</v>
      </c>
      <c r="AP33" s="175"/>
      <c r="AQ33" s="175"/>
      <c r="AR33" s="213">
        <f t="shared" si="3"/>
        <v>0</v>
      </c>
      <c r="AS33" s="177">
        <f t="shared" si="0"/>
        <v>0</v>
      </c>
      <c r="AT33" s="177">
        <f t="shared" si="4"/>
        <v>0</v>
      </c>
      <c r="AU33" s="180">
        <v>170</v>
      </c>
      <c r="AV33" s="181"/>
      <c r="AW33" s="182">
        <f t="shared" si="5"/>
        <v>0</v>
      </c>
      <c r="AX33" s="183">
        <f t="shared" si="6"/>
        <v>0</v>
      </c>
      <c r="AY33" s="183">
        <f t="shared" si="7"/>
        <v>0</v>
      </c>
      <c r="AZ33" s="182">
        <f t="shared" si="8"/>
        <v>0</v>
      </c>
      <c r="BA33" s="182">
        <f t="shared" si="9"/>
        <v>0</v>
      </c>
      <c r="BB33" s="182">
        <f t="shared" si="10"/>
        <v>0</v>
      </c>
      <c r="BC33" s="182">
        <f t="shared" si="11"/>
        <v>0</v>
      </c>
      <c r="BD33" s="182">
        <f t="shared" si="12"/>
        <v>0</v>
      </c>
      <c r="BE33" s="38"/>
      <c r="BF33" s="137"/>
      <c r="BI33" s="1"/>
      <c r="BJ33" s="1"/>
      <c r="BK33" s="1"/>
      <c r="BL33" s="1"/>
      <c r="BM33" s="1"/>
      <c r="BN33" s="1"/>
      <c r="CC33" s="1"/>
      <c r="CD33" s="1"/>
      <c r="CE33" s="1"/>
      <c r="CF33" s="1"/>
      <c r="CG33" s="1"/>
      <c r="CH33" s="1"/>
      <c r="CI33" s="1"/>
      <c r="CJ33" s="1"/>
      <c r="CK33" s="1"/>
      <c r="CL33" s="1"/>
      <c r="CM33" s="1"/>
      <c r="CN33" s="1"/>
      <c r="CO33" s="1"/>
      <c r="CP33" s="1"/>
    </row>
    <row r="34" spans="1:94" ht="30" customHeight="1">
      <c r="A34" s="28"/>
      <c r="B34" s="141"/>
      <c r="C34" s="173"/>
      <c r="D34" s="173"/>
      <c r="E34" s="173"/>
      <c r="F34" s="140"/>
      <c r="G34" s="140"/>
      <c r="H34" s="173"/>
      <c r="I34" s="173"/>
      <c r="J34" s="140"/>
      <c r="K34" s="140"/>
      <c r="L34" s="140"/>
      <c r="M34" s="146"/>
      <c r="N34" s="139"/>
      <c r="O34" s="140"/>
      <c r="P34" s="144"/>
      <c r="Q34" s="140"/>
      <c r="R34" s="140"/>
      <c r="S34" s="144"/>
      <c r="T34" s="140"/>
      <c r="U34" s="140"/>
      <c r="V34" s="140"/>
      <c r="W34" s="140"/>
      <c r="X34" s="144"/>
      <c r="Y34" s="139"/>
      <c r="Z34" s="139"/>
      <c r="AA34" s="175"/>
      <c r="AB34" s="175"/>
      <c r="AC34" s="175"/>
      <c r="AD34" s="175"/>
      <c r="AE34" s="176"/>
      <c r="AF34" s="37"/>
      <c r="AG34" s="177" t="e">
        <f t="shared" si="1"/>
        <v>#DIV/0!</v>
      </c>
      <c r="AH34" s="140"/>
      <c r="AI34" s="140"/>
      <c r="AJ34" s="140"/>
      <c r="AK34" s="140"/>
      <c r="AL34" s="37"/>
      <c r="AM34" s="37"/>
      <c r="AN34" s="37"/>
      <c r="AO34" s="177">
        <f t="shared" si="2"/>
        <v>0</v>
      </c>
      <c r="AP34" s="175"/>
      <c r="AQ34" s="175"/>
      <c r="AR34" s="213">
        <f t="shared" si="3"/>
        <v>0</v>
      </c>
      <c r="AS34" s="177">
        <f t="shared" si="0"/>
        <v>0</v>
      </c>
      <c r="AT34" s="177">
        <f t="shared" si="4"/>
        <v>0</v>
      </c>
      <c r="AU34" s="180">
        <v>170</v>
      </c>
      <c r="AV34" s="181"/>
      <c r="AW34" s="182">
        <f t="shared" si="5"/>
        <v>0</v>
      </c>
      <c r="AX34" s="183">
        <f t="shared" si="6"/>
        <v>0</v>
      </c>
      <c r="AY34" s="183">
        <f t="shared" si="7"/>
        <v>0</v>
      </c>
      <c r="AZ34" s="182">
        <f t="shared" si="8"/>
        <v>0</v>
      </c>
      <c r="BA34" s="182">
        <f t="shared" si="9"/>
        <v>0</v>
      </c>
      <c r="BB34" s="182">
        <f t="shared" si="10"/>
        <v>0</v>
      </c>
      <c r="BC34" s="182">
        <f t="shared" si="11"/>
        <v>0</v>
      </c>
      <c r="BD34" s="182">
        <f t="shared" si="12"/>
        <v>0</v>
      </c>
      <c r="BE34" s="38"/>
      <c r="BF34" s="137"/>
      <c r="BI34" s="1"/>
      <c r="BJ34" s="1"/>
      <c r="BK34" s="1"/>
      <c r="BL34" s="1"/>
      <c r="BM34" s="1"/>
      <c r="BN34" s="1"/>
      <c r="CC34" s="1"/>
      <c r="CD34" s="1"/>
      <c r="CE34" s="1"/>
      <c r="CF34" s="1"/>
      <c r="CG34" s="1"/>
      <c r="CH34" s="1"/>
      <c r="CI34" s="1"/>
      <c r="CJ34" s="1"/>
      <c r="CK34" s="1"/>
      <c r="CL34" s="1"/>
      <c r="CM34" s="1"/>
      <c r="CN34" s="1"/>
      <c r="CO34" s="1"/>
      <c r="CP34" s="1"/>
    </row>
    <row r="35" spans="1:94" ht="30" customHeight="1">
      <c r="A35" s="28"/>
      <c r="B35" s="141"/>
      <c r="C35" s="173"/>
      <c r="D35" s="173"/>
      <c r="E35" s="173"/>
      <c r="F35" s="140"/>
      <c r="G35" s="140"/>
      <c r="H35" s="173"/>
      <c r="I35" s="173"/>
      <c r="J35" s="140"/>
      <c r="K35" s="140"/>
      <c r="L35" s="140"/>
      <c r="M35" s="146"/>
      <c r="N35" s="139"/>
      <c r="O35" s="140"/>
      <c r="P35" s="144"/>
      <c r="Q35" s="140"/>
      <c r="R35" s="140"/>
      <c r="S35" s="144"/>
      <c r="T35" s="140"/>
      <c r="U35" s="140"/>
      <c r="V35" s="140"/>
      <c r="W35" s="140"/>
      <c r="X35" s="144"/>
      <c r="Y35" s="139"/>
      <c r="Z35" s="139"/>
      <c r="AA35" s="175"/>
      <c r="AB35" s="175"/>
      <c r="AC35" s="175"/>
      <c r="AD35" s="175"/>
      <c r="AE35" s="176"/>
      <c r="AF35" s="37"/>
      <c r="AG35" s="177" t="e">
        <f t="shared" si="1"/>
        <v>#DIV/0!</v>
      </c>
      <c r="AH35" s="140"/>
      <c r="AI35" s="140"/>
      <c r="AJ35" s="140"/>
      <c r="AK35" s="140"/>
      <c r="AL35" s="37"/>
      <c r="AM35" s="37"/>
      <c r="AN35" s="37"/>
      <c r="AO35" s="177">
        <f t="shared" si="2"/>
        <v>0</v>
      </c>
      <c r="AP35" s="175"/>
      <c r="AQ35" s="175"/>
      <c r="AR35" s="213">
        <f t="shared" si="3"/>
        <v>0</v>
      </c>
      <c r="AS35" s="177">
        <f t="shared" si="0"/>
        <v>0</v>
      </c>
      <c r="AT35" s="177">
        <f t="shared" si="4"/>
        <v>0</v>
      </c>
      <c r="AU35" s="180">
        <v>170</v>
      </c>
      <c r="AV35" s="181"/>
      <c r="AW35" s="182">
        <f t="shared" si="5"/>
        <v>0</v>
      </c>
      <c r="AX35" s="183">
        <f t="shared" si="6"/>
        <v>0</v>
      </c>
      <c r="AY35" s="183">
        <f t="shared" si="7"/>
        <v>0</v>
      </c>
      <c r="AZ35" s="182">
        <f t="shared" si="8"/>
        <v>0</v>
      </c>
      <c r="BA35" s="182">
        <f t="shared" si="9"/>
        <v>0</v>
      </c>
      <c r="BB35" s="182">
        <f t="shared" si="10"/>
        <v>0</v>
      </c>
      <c r="BC35" s="182">
        <f t="shared" si="11"/>
        <v>0</v>
      </c>
      <c r="BD35" s="182">
        <f t="shared" si="12"/>
        <v>0</v>
      </c>
      <c r="BE35" s="38"/>
      <c r="BF35" s="137"/>
      <c r="BI35" s="1"/>
      <c r="BJ35" s="1"/>
      <c r="BK35" s="1"/>
      <c r="BL35" s="1"/>
      <c r="BM35" s="1"/>
      <c r="BN35" s="1"/>
      <c r="CC35" s="1"/>
      <c r="CD35" s="1"/>
      <c r="CE35" s="1"/>
      <c r="CF35" s="1"/>
      <c r="CG35" s="1"/>
      <c r="CH35" s="1"/>
      <c r="CI35" s="1"/>
      <c r="CJ35" s="1"/>
      <c r="CK35" s="1"/>
      <c r="CL35" s="1"/>
      <c r="CM35" s="1"/>
      <c r="CN35" s="1"/>
      <c r="CO35" s="1"/>
      <c r="CP35" s="1"/>
    </row>
    <row r="36" spans="1:94" ht="30" customHeight="1">
      <c r="A36" s="28"/>
      <c r="B36" s="141"/>
      <c r="C36" s="173"/>
      <c r="D36" s="173"/>
      <c r="E36" s="173"/>
      <c r="F36" s="140"/>
      <c r="G36" s="140"/>
      <c r="H36" s="173"/>
      <c r="I36" s="173"/>
      <c r="J36" s="140"/>
      <c r="K36" s="140"/>
      <c r="L36" s="140"/>
      <c r="M36" s="146"/>
      <c r="N36" s="139"/>
      <c r="O36" s="140"/>
      <c r="P36" s="144"/>
      <c r="Q36" s="140"/>
      <c r="R36" s="140"/>
      <c r="S36" s="144"/>
      <c r="T36" s="140"/>
      <c r="U36" s="140"/>
      <c r="V36" s="140"/>
      <c r="W36" s="140"/>
      <c r="X36" s="144"/>
      <c r="Y36" s="139"/>
      <c r="Z36" s="139"/>
      <c r="AA36" s="175"/>
      <c r="AB36" s="175"/>
      <c r="AC36" s="175"/>
      <c r="AD36" s="175"/>
      <c r="AE36" s="176"/>
      <c r="AF36" s="37"/>
      <c r="AG36" s="177" t="e">
        <f t="shared" si="1"/>
        <v>#DIV/0!</v>
      </c>
      <c r="AH36" s="140"/>
      <c r="AI36" s="140"/>
      <c r="AJ36" s="140"/>
      <c r="AK36" s="140"/>
      <c r="AL36" s="37"/>
      <c r="AM36" s="37"/>
      <c r="AN36" s="37"/>
      <c r="AO36" s="177">
        <f t="shared" si="2"/>
        <v>0</v>
      </c>
      <c r="AP36" s="175"/>
      <c r="AQ36" s="175"/>
      <c r="AR36" s="213">
        <f t="shared" si="3"/>
        <v>0</v>
      </c>
      <c r="AS36" s="177">
        <f t="shared" si="0"/>
        <v>0</v>
      </c>
      <c r="AT36" s="177">
        <f t="shared" si="4"/>
        <v>0</v>
      </c>
      <c r="AU36" s="180">
        <v>170</v>
      </c>
      <c r="AV36" s="181"/>
      <c r="AW36" s="182">
        <f t="shared" si="5"/>
        <v>0</v>
      </c>
      <c r="AX36" s="183">
        <f t="shared" si="6"/>
        <v>0</v>
      </c>
      <c r="AY36" s="183">
        <f t="shared" si="7"/>
        <v>0</v>
      </c>
      <c r="AZ36" s="182">
        <f t="shared" si="8"/>
        <v>0</v>
      </c>
      <c r="BA36" s="182">
        <f t="shared" si="9"/>
        <v>0</v>
      </c>
      <c r="BB36" s="182">
        <f t="shared" si="10"/>
        <v>0</v>
      </c>
      <c r="BC36" s="182">
        <f t="shared" si="11"/>
        <v>0</v>
      </c>
      <c r="BD36" s="182">
        <f t="shared" si="12"/>
        <v>0</v>
      </c>
      <c r="BE36" s="38"/>
      <c r="BF36" s="137"/>
      <c r="BI36" s="1"/>
      <c r="BJ36" s="1"/>
      <c r="BK36" s="1"/>
      <c r="BL36" s="1"/>
      <c r="BM36" s="1"/>
      <c r="BN36" s="1"/>
      <c r="CC36" s="1"/>
      <c r="CD36" s="1"/>
      <c r="CE36" s="1"/>
      <c r="CF36" s="1"/>
      <c r="CG36" s="1"/>
      <c r="CH36" s="1"/>
      <c r="CI36" s="1"/>
      <c r="CJ36" s="1"/>
      <c r="CK36" s="1"/>
      <c r="CL36" s="1"/>
      <c r="CM36" s="1"/>
      <c r="CN36" s="1"/>
      <c r="CO36" s="1"/>
      <c r="CP36" s="1"/>
    </row>
    <row r="37" spans="1:94" ht="30" customHeight="1">
      <c r="A37" s="28"/>
      <c r="B37" s="141"/>
      <c r="C37" s="173"/>
      <c r="D37" s="173"/>
      <c r="E37" s="173"/>
      <c r="F37" s="140"/>
      <c r="G37" s="140"/>
      <c r="H37" s="173"/>
      <c r="I37" s="173"/>
      <c r="J37" s="140"/>
      <c r="K37" s="140"/>
      <c r="L37" s="140"/>
      <c r="M37" s="146"/>
      <c r="N37" s="139"/>
      <c r="O37" s="140"/>
      <c r="P37" s="144"/>
      <c r="Q37" s="140"/>
      <c r="R37" s="140"/>
      <c r="S37" s="144"/>
      <c r="T37" s="140"/>
      <c r="U37" s="140"/>
      <c r="V37" s="140"/>
      <c r="W37" s="140"/>
      <c r="X37" s="144"/>
      <c r="Y37" s="139"/>
      <c r="Z37" s="139"/>
      <c r="AA37" s="175"/>
      <c r="AB37" s="175"/>
      <c r="AC37" s="175"/>
      <c r="AD37" s="175"/>
      <c r="AE37" s="176"/>
      <c r="AF37" s="37"/>
      <c r="AG37" s="177" t="e">
        <f t="shared" si="1"/>
        <v>#DIV/0!</v>
      </c>
      <c r="AH37" s="140"/>
      <c r="AI37" s="140"/>
      <c r="AJ37" s="140"/>
      <c r="AK37" s="140"/>
      <c r="AL37" s="37"/>
      <c r="AM37" s="37"/>
      <c r="AN37" s="37"/>
      <c r="AO37" s="177">
        <f t="shared" si="2"/>
        <v>0</v>
      </c>
      <c r="AP37" s="175"/>
      <c r="AQ37" s="175"/>
      <c r="AR37" s="213">
        <f t="shared" si="3"/>
        <v>0</v>
      </c>
      <c r="AS37" s="177">
        <f t="shared" si="0"/>
        <v>0</v>
      </c>
      <c r="AT37" s="177">
        <f t="shared" si="4"/>
        <v>0</v>
      </c>
      <c r="AU37" s="180">
        <v>170</v>
      </c>
      <c r="AV37" s="181"/>
      <c r="AW37" s="182">
        <f t="shared" si="5"/>
        <v>0</v>
      </c>
      <c r="AX37" s="183">
        <f t="shared" si="6"/>
        <v>0</v>
      </c>
      <c r="AY37" s="183">
        <f t="shared" si="7"/>
        <v>0</v>
      </c>
      <c r="AZ37" s="182">
        <f t="shared" si="8"/>
        <v>0</v>
      </c>
      <c r="BA37" s="182">
        <f t="shared" si="9"/>
        <v>0</v>
      </c>
      <c r="BB37" s="182">
        <f t="shared" si="10"/>
        <v>0</v>
      </c>
      <c r="BC37" s="182">
        <f t="shared" si="11"/>
        <v>0</v>
      </c>
      <c r="BD37" s="182">
        <f t="shared" si="12"/>
        <v>0</v>
      </c>
      <c r="BE37" s="38"/>
      <c r="BF37" s="137"/>
      <c r="BI37" s="1"/>
      <c r="BJ37" s="1"/>
      <c r="BK37" s="1"/>
      <c r="BL37" s="1"/>
      <c r="BM37" s="1"/>
      <c r="BN37" s="1"/>
      <c r="CC37" s="1"/>
      <c r="CD37" s="1"/>
      <c r="CE37" s="1"/>
      <c r="CF37" s="1"/>
      <c r="CG37" s="1"/>
      <c r="CH37" s="1"/>
      <c r="CI37" s="1"/>
      <c r="CJ37" s="1"/>
      <c r="CK37" s="1"/>
      <c r="CL37" s="1"/>
      <c r="CM37" s="1"/>
      <c r="CN37" s="1"/>
      <c r="CO37" s="1"/>
      <c r="CP37" s="1"/>
    </row>
    <row r="38" spans="1:94" ht="30" customHeight="1">
      <c r="A38" s="28"/>
      <c r="B38" s="141"/>
      <c r="C38" s="173"/>
      <c r="D38" s="173"/>
      <c r="E38" s="173"/>
      <c r="F38" s="140"/>
      <c r="G38" s="140"/>
      <c r="H38" s="173"/>
      <c r="I38" s="173"/>
      <c r="J38" s="140"/>
      <c r="K38" s="140"/>
      <c r="L38" s="140"/>
      <c r="M38" s="146"/>
      <c r="N38" s="139"/>
      <c r="O38" s="140"/>
      <c r="P38" s="144"/>
      <c r="Q38" s="140"/>
      <c r="R38" s="140"/>
      <c r="S38" s="144"/>
      <c r="T38" s="140"/>
      <c r="U38" s="140"/>
      <c r="V38" s="140"/>
      <c r="W38" s="140"/>
      <c r="X38" s="144"/>
      <c r="Y38" s="139"/>
      <c r="Z38" s="139"/>
      <c r="AA38" s="175"/>
      <c r="AB38" s="175"/>
      <c r="AC38" s="175"/>
      <c r="AD38" s="175"/>
      <c r="AE38" s="176"/>
      <c r="AF38" s="37"/>
      <c r="AG38" s="177" t="e">
        <f t="shared" si="1"/>
        <v>#DIV/0!</v>
      </c>
      <c r="AH38" s="140"/>
      <c r="AI38" s="140"/>
      <c r="AJ38" s="140"/>
      <c r="AK38" s="140"/>
      <c r="AL38" s="37"/>
      <c r="AM38" s="37"/>
      <c r="AN38" s="37"/>
      <c r="AO38" s="177">
        <f t="shared" si="2"/>
        <v>0</v>
      </c>
      <c r="AP38" s="175"/>
      <c r="AQ38" s="175"/>
      <c r="AR38" s="213">
        <f t="shared" si="3"/>
        <v>0</v>
      </c>
      <c r="AS38" s="177">
        <f t="shared" si="0"/>
        <v>0</v>
      </c>
      <c r="AT38" s="177">
        <f t="shared" si="4"/>
        <v>0</v>
      </c>
      <c r="AU38" s="180">
        <v>170</v>
      </c>
      <c r="AV38" s="181"/>
      <c r="AW38" s="182">
        <f t="shared" si="5"/>
        <v>0</v>
      </c>
      <c r="AX38" s="183">
        <f t="shared" si="6"/>
        <v>0</v>
      </c>
      <c r="AY38" s="183">
        <f t="shared" si="7"/>
        <v>0</v>
      </c>
      <c r="AZ38" s="182">
        <f t="shared" si="8"/>
        <v>0</v>
      </c>
      <c r="BA38" s="182">
        <f t="shared" si="9"/>
        <v>0</v>
      </c>
      <c r="BB38" s="182">
        <f t="shared" si="10"/>
        <v>0</v>
      </c>
      <c r="BC38" s="182">
        <f t="shared" si="11"/>
        <v>0</v>
      </c>
      <c r="BD38" s="182">
        <f t="shared" si="12"/>
        <v>0</v>
      </c>
      <c r="BE38" s="38"/>
      <c r="BF38" s="137"/>
      <c r="BI38" s="1"/>
      <c r="BJ38" s="1"/>
      <c r="BK38" s="1"/>
      <c r="BL38" s="1"/>
      <c r="BM38" s="1"/>
      <c r="BN38" s="1"/>
      <c r="CC38" s="1"/>
      <c r="CD38" s="1"/>
      <c r="CE38" s="1"/>
      <c r="CF38" s="1"/>
      <c r="CG38" s="1"/>
      <c r="CH38" s="1"/>
      <c r="CI38" s="1"/>
      <c r="CJ38" s="1"/>
      <c r="CK38" s="1"/>
      <c r="CL38" s="1"/>
      <c r="CM38" s="1"/>
      <c r="CN38" s="1"/>
      <c r="CO38" s="1"/>
      <c r="CP38" s="1"/>
    </row>
    <row r="39" spans="1:94" ht="30" customHeight="1" thickBot="1">
      <c r="A39" s="28"/>
      <c r="B39" s="39"/>
      <c r="C39" s="185"/>
      <c r="D39" s="185"/>
      <c r="E39" s="186"/>
      <c r="F39" s="40"/>
      <c r="G39" s="40"/>
      <c r="H39" s="185"/>
      <c r="I39" s="185"/>
      <c r="J39" s="40"/>
      <c r="K39" s="40"/>
      <c r="L39" s="40"/>
      <c r="M39" s="43"/>
      <c r="N39" s="43"/>
      <c r="O39" s="40"/>
      <c r="P39" s="40"/>
      <c r="Q39" s="40"/>
      <c r="R39" s="40"/>
      <c r="S39" s="40"/>
      <c r="T39" s="40"/>
      <c r="U39" s="40"/>
      <c r="V39" s="40"/>
      <c r="W39" s="40"/>
      <c r="X39" s="40"/>
      <c r="Y39" s="43"/>
      <c r="Z39" s="43"/>
      <c r="AA39" s="187"/>
      <c r="AB39" s="187"/>
      <c r="AC39" s="187"/>
      <c r="AD39" s="187"/>
      <c r="AE39" s="188"/>
      <c r="AF39" s="41"/>
      <c r="AG39" s="189" t="e">
        <f t="shared" si="1"/>
        <v>#DIV/0!</v>
      </c>
      <c r="AH39" s="40"/>
      <c r="AI39" s="40"/>
      <c r="AJ39" s="40"/>
      <c r="AK39" s="40"/>
      <c r="AL39" s="41"/>
      <c r="AM39" s="41"/>
      <c r="AN39" s="41"/>
      <c r="AO39" s="189">
        <f t="shared" si="2"/>
        <v>0</v>
      </c>
      <c r="AP39" s="187"/>
      <c r="AQ39" s="187"/>
      <c r="AR39" s="214">
        <f t="shared" si="3"/>
        <v>0</v>
      </c>
      <c r="AS39" s="189">
        <f t="shared" si="0"/>
        <v>0</v>
      </c>
      <c r="AT39" s="189">
        <f t="shared" si="4"/>
        <v>0</v>
      </c>
      <c r="AU39" s="190">
        <v>170</v>
      </c>
      <c r="AV39" s="191"/>
      <c r="AW39" s="192">
        <f t="shared" si="5"/>
        <v>0</v>
      </c>
      <c r="AX39" s="193">
        <f t="shared" si="6"/>
        <v>0</v>
      </c>
      <c r="AY39" s="193">
        <f t="shared" si="7"/>
        <v>0</v>
      </c>
      <c r="AZ39" s="192">
        <f t="shared" si="8"/>
        <v>0</v>
      </c>
      <c r="BA39" s="192">
        <f t="shared" si="9"/>
        <v>0</v>
      </c>
      <c r="BB39" s="192">
        <f t="shared" si="10"/>
        <v>0</v>
      </c>
      <c r="BC39" s="189">
        <f t="shared" si="11"/>
        <v>0</v>
      </c>
      <c r="BD39" s="192">
        <f t="shared" si="12"/>
        <v>0</v>
      </c>
      <c r="BE39" s="42"/>
      <c r="BF39" s="194"/>
      <c r="BI39" s="1"/>
      <c r="BJ39" s="1"/>
      <c r="BK39" s="1"/>
      <c r="BL39" s="1"/>
      <c r="BM39" s="1"/>
      <c r="BN39" s="1"/>
      <c r="CC39" s="1"/>
      <c r="CD39" s="1"/>
      <c r="CE39" s="1"/>
      <c r="CF39" s="1"/>
      <c r="CG39" s="1"/>
      <c r="CH39" s="1"/>
      <c r="CI39" s="1"/>
      <c r="CJ39" s="1"/>
      <c r="CK39" s="1"/>
      <c r="CL39" s="1"/>
      <c r="CM39" s="1"/>
      <c r="CN39" s="1"/>
      <c r="CO39" s="1"/>
      <c r="CP39" s="1"/>
    </row>
    <row r="40" spans="1:94">
      <c r="A40" s="28"/>
      <c r="B40" s="29"/>
      <c r="C40" s="29"/>
      <c r="D40" s="29"/>
      <c r="E40" s="195"/>
      <c r="F40" s="29"/>
      <c r="G40" s="29"/>
      <c r="H40" s="29"/>
      <c r="I40" s="29"/>
      <c r="J40" s="29"/>
      <c r="K40" s="29"/>
      <c r="L40" s="29"/>
      <c r="M40" s="29"/>
      <c r="N40" s="29"/>
      <c r="O40" s="29"/>
      <c r="P40" s="29"/>
      <c r="Q40" s="29"/>
      <c r="R40" s="29"/>
      <c r="S40" s="29"/>
      <c r="T40" s="29"/>
      <c r="U40" s="30"/>
      <c r="V40" s="30"/>
      <c r="W40" s="30"/>
      <c r="X40" s="30"/>
      <c r="Y40" s="28"/>
      <c r="Z40" s="28"/>
      <c r="AA40" s="28"/>
      <c r="AB40" s="28"/>
      <c r="AC40" s="28"/>
      <c r="AD40" s="28"/>
      <c r="AE40" s="28"/>
      <c r="AF40" s="28"/>
      <c r="AG40" s="28"/>
      <c r="AH40" s="29"/>
      <c r="AI40" s="29"/>
      <c r="AJ40" s="29"/>
      <c r="AK40" s="29"/>
      <c r="AL40" s="28"/>
      <c r="AM40" s="28"/>
      <c r="AN40" s="28"/>
      <c r="AO40" s="28"/>
      <c r="AP40" s="28"/>
      <c r="AQ40" s="28"/>
      <c r="AR40" s="28"/>
      <c r="AS40" s="28"/>
      <c r="AT40" s="28"/>
      <c r="AU40" s="28"/>
      <c r="AV40" s="28"/>
      <c r="AW40" s="28"/>
      <c r="AX40" s="28"/>
      <c r="AY40" s="28"/>
      <c r="AZ40" s="28"/>
      <c r="BA40" s="28"/>
      <c r="BB40" s="28"/>
      <c r="BC40" s="28"/>
      <c r="BD40" s="28"/>
      <c r="BE40" s="28"/>
      <c r="BF40" s="28"/>
      <c r="BI40" s="1"/>
      <c r="BJ40" s="1"/>
      <c r="BK40" s="1"/>
      <c r="BL40" s="1"/>
      <c r="BM40" s="1"/>
      <c r="BN40" s="1"/>
      <c r="CC40" s="1"/>
      <c r="CD40" s="1"/>
      <c r="CE40" s="1"/>
      <c r="CF40" s="1"/>
      <c r="CG40" s="1"/>
      <c r="CH40" s="1"/>
      <c r="CI40" s="1"/>
      <c r="CJ40" s="1"/>
      <c r="CK40" s="1"/>
      <c r="CL40" s="1"/>
      <c r="CM40" s="1"/>
      <c r="CN40" s="1"/>
      <c r="CO40" s="1"/>
      <c r="CP40" s="1"/>
    </row>
    <row r="41" spans="1:94" ht="20.100000000000001" customHeight="1">
      <c r="A41" s="28"/>
      <c r="C41" s="45"/>
      <c r="D41" s="45"/>
      <c r="E41" s="45"/>
      <c r="F41" s="45"/>
      <c r="G41" s="45"/>
      <c r="H41" s="44" t="s">
        <v>22</v>
      </c>
      <c r="I41" s="28" t="s">
        <v>409</v>
      </c>
      <c r="J41" s="45"/>
      <c r="K41" s="45"/>
      <c r="L41" s="45"/>
      <c r="M41" s="46"/>
      <c r="N41" s="46"/>
      <c r="O41" s="46"/>
      <c r="P41" s="46"/>
      <c r="Q41" s="46"/>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I41" s="1"/>
      <c r="BJ41" s="1"/>
      <c r="BK41" s="1"/>
      <c r="BL41" s="1"/>
      <c r="BM41" s="1"/>
      <c r="BN41" s="1"/>
      <c r="CC41" s="1"/>
      <c r="CD41" s="1"/>
      <c r="CE41" s="1"/>
      <c r="CF41" s="1"/>
      <c r="CG41" s="1"/>
      <c r="CH41" s="1"/>
      <c r="CI41" s="1"/>
      <c r="CJ41" s="1"/>
      <c r="CK41" s="1"/>
      <c r="CL41" s="1"/>
      <c r="CM41" s="1"/>
      <c r="CN41" s="1"/>
      <c r="CO41" s="1"/>
      <c r="CP41" s="1"/>
    </row>
    <row r="42" spans="1:94" ht="20.100000000000001" customHeight="1">
      <c r="A42" s="28"/>
      <c r="C42" s="45"/>
      <c r="D42" s="45"/>
      <c r="E42" s="45"/>
      <c r="F42" s="45"/>
      <c r="G42" s="45"/>
      <c r="H42" s="44" t="s">
        <v>23</v>
      </c>
      <c r="I42" s="45" t="s">
        <v>410</v>
      </c>
      <c r="J42" s="45"/>
      <c r="K42" s="45"/>
      <c r="L42" s="45"/>
      <c r="M42" s="46"/>
      <c r="N42" s="46"/>
      <c r="O42" s="46"/>
      <c r="P42" s="46"/>
      <c r="Q42" s="46"/>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row>
    <row r="43" spans="1:94" ht="20.100000000000001" customHeight="1">
      <c r="A43" s="28"/>
      <c r="C43" s="45"/>
      <c r="D43" s="45"/>
      <c r="E43" s="45"/>
      <c r="F43" s="45"/>
      <c r="G43" s="45"/>
      <c r="H43" s="28"/>
      <c r="I43" s="45" t="s">
        <v>24</v>
      </c>
      <c r="J43" s="45"/>
      <c r="K43" s="45"/>
      <c r="L43" s="45"/>
      <c r="M43" s="46"/>
      <c r="N43" s="46"/>
      <c r="O43" s="46"/>
      <c r="P43" s="46"/>
      <c r="Q43" s="46"/>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row>
    <row r="44" spans="1:94" ht="20.100000000000001" customHeight="1">
      <c r="A44" s="28"/>
      <c r="C44" s="45"/>
      <c r="D44" s="45"/>
      <c r="E44" s="45"/>
      <c r="F44" s="45"/>
      <c r="G44" s="45"/>
      <c r="H44" s="44" t="s">
        <v>25</v>
      </c>
      <c r="I44" s="45" t="s">
        <v>26</v>
      </c>
      <c r="J44" s="45"/>
      <c r="K44" s="45"/>
      <c r="L44" s="45"/>
      <c r="M44" s="46"/>
      <c r="N44" s="46"/>
      <c r="O44" s="46"/>
      <c r="P44" s="46"/>
      <c r="Q44" s="46"/>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row>
    <row r="45" spans="1:94" ht="20.100000000000001" customHeight="1">
      <c r="A45" s="28"/>
      <c r="C45" s="45"/>
      <c r="D45" s="45"/>
      <c r="E45" s="45"/>
      <c r="F45" s="45"/>
      <c r="G45" s="45"/>
      <c r="H45" s="28"/>
      <c r="I45" s="45" t="s">
        <v>27</v>
      </c>
      <c r="J45" s="45"/>
      <c r="K45" s="45"/>
      <c r="L45" s="45"/>
      <c r="M45" s="46"/>
      <c r="N45" s="46"/>
      <c r="O45" s="46"/>
      <c r="P45" s="46"/>
      <c r="Q45" s="46"/>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row>
    <row r="46" spans="1:94" ht="20.100000000000001" customHeight="1">
      <c r="A46" s="28"/>
      <c r="C46" s="45"/>
      <c r="D46" s="45"/>
      <c r="E46" s="45"/>
      <c r="F46" s="45"/>
      <c r="G46" s="45"/>
      <c r="H46" s="44" t="s">
        <v>28</v>
      </c>
      <c r="I46" s="45" t="s">
        <v>29</v>
      </c>
      <c r="J46" s="45"/>
      <c r="K46" s="45"/>
      <c r="L46" s="45"/>
      <c r="M46" s="46"/>
      <c r="N46" s="46"/>
      <c r="O46" s="46"/>
      <c r="P46" s="46"/>
      <c r="Q46" s="46"/>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row>
    <row r="47" spans="1:94" ht="20.100000000000001" customHeight="1">
      <c r="A47" s="28"/>
      <c r="C47" s="45"/>
      <c r="D47" s="45"/>
      <c r="E47" s="45"/>
      <c r="F47" s="45"/>
      <c r="G47" s="45"/>
      <c r="H47" s="44" t="s">
        <v>30</v>
      </c>
      <c r="I47" s="45" t="s">
        <v>31</v>
      </c>
      <c r="J47" s="45"/>
      <c r="K47" s="45"/>
      <c r="L47" s="45"/>
      <c r="M47" s="46"/>
      <c r="N47" s="46"/>
      <c r="O47" s="46"/>
      <c r="P47" s="46"/>
      <c r="Q47" s="46"/>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row>
    <row r="48" spans="1:94" ht="20.100000000000001" customHeight="1">
      <c r="A48" s="28"/>
      <c r="C48" s="45"/>
      <c r="D48" s="45"/>
      <c r="E48" s="45"/>
      <c r="F48" s="45"/>
      <c r="G48" s="45"/>
      <c r="H48" s="44" t="s">
        <v>32</v>
      </c>
      <c r="I48" s="45" t="s">
        <v>33</v>
      </c>
      <c r="J48" s="45"/>
      <c r="K48" s="45"/>
      <c r="L48" s="45"/>
      <c r="M48" s="46"/>
      <c r="N48" s="46"/>
      <c r="O48" s="46"/>
      <c r="P48" s="46"/>
      <c r="Q48" s="46"/>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row>
    <row r="49" spans="1:58" ht="20.100000000000001" customHeight="1">
      <c r="A49" s="28"/>
      <c r="B49" s="44"/>
      <c r="C49" s="45"/>
      <c r="D49" s="45"/>
      <c r="E49" s="45"/>
      <c r="F49" s="45"/>
      <c r="G49" s="45"/>
      <c r="I49" s="45" t="s">
        <v>34</v>
      </c>
      <c r="J49" s="45"/>
      <c r="K49" s="45"/>
      <c r="L49" s="45"/>
      <c r="M49" s="46"/>
      <c r="N49" s="46"/>
      <c r="O49" s="46"/>
      <c r="P49" s="46"/>
      <c r="Q49" s="46"/>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row>
    <row r="50" spans="1:58" ht="20.100000000000001" customHeight="1">
      <c r="B50" s="4"/>
      <c r="C50" s="4"/>
      <c r="D50" s="4"/>
      <c r="E50" s="4"/>
      <c r="F50" s="5"/>
      <c r="G50" s="5"/>
      <c r="H50" s="4"/>
      <c r="I50" s="4"/>
      <c r="J50" s="5"/>
      <c r="K50" s="5"/>
      <c r="L50" s="5"/>
      <c r="M50" s="5"/>
      <c r="N50" s="5"/>
      <c r="O50" s="5"/>
      <c r="P50" s="5"/>
      <c r="Q50" s="5"/>
      <c r="R50" s="5"/>
      <c r="S50" s="5"/>
      <c r="T50" s="5"/>
      <c r="U50" s="6"/>
      <c r="V50" s="6"/>
      <c r="W50" s="6"/>
      <c r="X50" s="6"/>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row>
    <row r="51" spans="1:58" ht="20.100000000000001" customHeight="1">
      <c r="B51" s="4"/>
      <c r="C51" s="4"/>
      <c r="D51" s="4"/>
      <c r="E51" s="4"/>
      <c r="F51" s="5"/>
      <c r="G51" s="5"/>
      <c r="H51" s="4"/>
      <c r="I51" s="4"/>
      <c r="J51" s="5"/>
      <c r="K51" s="5"/>
      <c r="L51" s="5"/>
      <c r="M51" s="5"/>
      <c r="N51" s="5"/>
      <c r="O51" s="5"/>
      <c r="P51" s="5"/>
      <c r="Q51" s="5"/>
      <c r="R51" s="5"/>
      <c r="S51" s="5"/>
      <c r="T51" s="5"/>
      <c r="U51" s="6"/>
      <c r="V51" s="6"/>
      <c r="W51" s="6"/>
      <c r="X51" s="6"/>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row>
    <row r="52" spans="1:58" ht="20.100000000000001" customHeight="1">
      <c r="B52" s="4"/>
      <c r="C52" s="4"/>
      <c r="D52" s="4"/>
      <c r="E52" s="4"/>
      <c r="F52" s="5"/>
      <c r="G52" s="5"/>
      <c r="H52" s="4"/>
      <c r="I52" s="4"/>
      <c r="J52" s="5"/>
      <c r="K52" s="5"/>
      <c r="L52" s="5"/>
      <c r="M52" s="5"/>
      <c r="N52" s="5"/>
      <c r="O52" s="5"/>
      <c r="P52" s="5"/>
      <c r="Q52" s="5"/>
      <c r="R52" s="5"/>
      <c r="S52" s="5"/>
      <c r="T52" s="5"/>
      <c r="U52" s="6"/>
      <c r="V52" s="6"/>
      <c r="W52" s="6"/>
      <c r="X52" s="6"/>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row>
    <row r="53" spans="1:58" ht="20.100000000000001" customHeight="1">
      <c r="B53" s="4"/>
      <c r="C53" s="4"/>
      <c r="D53" s="4"/>
      <c r="E53" s="4"/>
      <c r="F53" s="5"/>
      <c r="G53" s="5"/>
      <c r="H53" s="4"/>
      <c r="I53" s="4"/>
      <c r="J53" s="5"/>
      <c r="K53" s="5"/>
      <c r="L53" s="5"/>
      <c r="M53" s="5"/>
      <c r="N53" s="5"/>
      <c r="O53" s="5"/>
      <c r="P53" s="5"/>
      <c r="Q53" s="5"/>
      <c r="R53" s="5"/>
      <c r="S53" s="5"/>
      <c r="T53" s="5"/>
      <c r="U53" s="6"/>
      <c r="V53" s="6"/>
      <c r="W53" s="6"/>
      <c r="X53" s="6"/>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row>
    <row r="54" spans="1:58" ht="20.100000000000001" customHeight="1">
      <c r="B54" s="4"/>
      <c r="C54" s="4"/>
      <c r="D54" s="4"/>
      <c r="E54" s="4"/>
      <c r="F54" s="5"/>
      <c r="G54" s="5"/>
      <c r="H54" s="4"/>
      <c r="I54" s="4"/>
      <c r="J54" s="5"/>
      <c r="K54" s="5"/>
      <c r="L54" s="5"/>
      <c r="M54" s="5"/>
      <c r="N54" s="5"/>
      <c r="O54" s="5"/>
      <c r="P54" s="5"/>
      <c r="Q54" s="5"/>
      <c r="R54" s="5"/>
      <c r="S54" s="5"/>
      <c r="T54" s="5"/>
      <c r="U54" s="6"/>
      <c r="V54" s="6"/>
      <c r="W54" s="6"/>
      <c r="X54" s="6"/>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row>
    <row r="55" spans="1:58">
      <c r="F55" s="5"/>
      <c r="G55" s="5"/>
      <c r="J55" s="5"/>
      <c r="K55" s="5"/>
      <c r="L55" s="5"/>
      <c r="M55" s="5"/>
      <c r="N55" s="5"/>
      <c r="O55" s="5"/>
      <c r="P55" s="5"/>
      <c r="Q55" s="5"/>
      <c r="R55" s="5"/>
      <c r="S55" s="5"/>
      <c r="T55" s="5"/>
      <c r="U55" s="6"/>
      <c r="V55" s="6"/>
      <c r="W55" s="6"/>
      <c r="X55" s="6"/>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row>
    <row r="56" spans="1:58">
      <c r="F56" s="5"/>
      <c r="G56" s="5"/>
      <c r="J56" s="5"/>
      <c r="K56" s="5"/>
      <c r="L56" s="5"/>
      <c r="M56" s="5"/>
      <c r="N56" s="5"/>
      <c r="O56" s="5"/>
      <c r="P56" s="5"/>
      <c r="Q56" s="5"/>
      <c r="R56" s="5"/>
      <c r="S56" s="5"/>
      <c r="T56" s="5"/>
      <c r="U56" s="6"/>
      <c r="V56" s="6"/>
      <c r="W56" s="6"/>
      <c r="X56" s="6"/>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row>
    <row r="57" spans="1:58">
      <c r="F57" s="5"/>
      <c r="G57" s="5"/>
      <c r="J57" s="5"/>
      <c r="K57" s="5"/>
      <c r="L57" s="5"/>
      <c r="M57" s="5"/>
      <c r="N57" s="5"/>
      <c r="O57" s="5"/>
      <c r="P57" s="5"/>
      <c r="Q57" s="5"/>
      <c r="R57" s="5"/>
      <c r="S57" s="5"/>
      <c r="T57" s="5"/>
      <c r="U57" s="6"/>
      <c r="V57" s="6"/>
      <c r="W57" s="6"/>
      <c r="X57" s="6"/>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row r="58" spans="1:58">
      <c r="F58" s="5"/>
      <c r="G58" s="5"/>
      <c r="J58" s="5"/>
      <c r="K58" s="5"/>
      <c r="L58" s="5"/>
      <c r="M58" s="5"/>
      <c r="N58" s="5"/>
      <c r="O58" s="5"/>
      <c r="P58" s="5"/>
      <c r="Q58" s="5"/>
      <c r="R58" s="5"/>
      <c r="S58" s="5"/>
      <c r="T58" s="5"/>
      <c r="U58" s="6"/>
      <c r="V58" s="6"/>
      <c r="W58" s="6"/>
      <c r="X58" s="6"/>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row>
  </sheetData>
  <mergeCells count="56">
    <mergeCell ref="X5:X7"/>
    <mergeCell ref="AQ5:AQ7"/>
    <mergeCell ref="AR5:AR7"/>
    <mergeCell ref="BB5:BB7"/>
    <mergeCell ref="BC5:BC7"/>
    <mergeCell ref="AU5:AU7"/>
    <mergeCell ref="AH5:AH7"/>
    <mergeCell ref="AI5:AI7"/>
    <mergeCell ref="AJ5:AJ7"/>
    <mergeCell ref="AK5:AK7"/>
    <mergeCell ref="AL5:AL6"/>
    <mergeCell ref="AM5:AM6"/>
    <mergeCell ref="AN5:AN6"/>
    <mergeCell ref="AO5:AO6"/>
    <mergeCell ref="AP5:AP7"/>
    <mergeCell ref="AS5:AS6"/>
    <mergeCell ref="BD5:BD6"/>
    <mergeCell ref="BF5:BF7"/>
    <mergeCell ref="AV5:AV7"/>
    <mergeCell ref="AW5:AW7"/>
    <mergeCell ref="AX5:AX6"/>
    <mergeCell ref="AY5:AY6"/>
    <mergeCell ref="AZ5:AZ7"/>
    <mergeCell ref="BA5:BA6"/>
    <mergeCell ref="BE4:BE7"/>
    <mergeCell ref="AT5:AT6"/>
    <mergeCell ref="AG5:AG6"/>
    <mergeCell ref="G5:G7"/>
    <mergeCell ref="K5:K7"/>
    <mergeCell ref="L5:L7"/>
    <mergeCell ref="M5:M7"/>
    <mergeCell ref="N5:N7"/>
    <mergeCell ref="O5:Q6"/>
    <mergeCell ref="R5:T6"/>
    <mergeCell ref="U5:U7"/>
    <mergeCell ref="V5:V7"/>
    <mergeCell ref="W5:W7"/>
    <mergeCell ref="Y5:Y7"/>
    <mergeCell ref="Z5:Z7"/>
    <mergeCell ref="AA5:AE6"/>
    <mergeCell ref="AF5:AF6"/>
    <mergeCell ref="O4:T4"/>
    <mergeCell ref="U4:V4"/>
    <mergeCell ref="Y4:AJ4"/>
    <mergeCell ref="AK4:AT4"/>
    <mergeCell ref="AU4:BD4"/>
    <mergeCell ref="B4:B7"/>
    <mergeCell ref="C4:G4"/>
    <mergeCell ref="H4:H7"/>
    <mergeCell ref="I4:I7"/>
    <mergeCell ref="J4:L4"/>
    <mergeCell ref="M4:N4"/>
    <mergeCell ref="C5:C7"/>
    <mergeCell ref="D5:D7"/>
    <mergeCell ref="E5:E7"/>
    <mergeCell ref="F5:F7"/>
  </mergeCells>
  <phoneticPr fontId="3"/>
  <dataValidations count="22">
    <dataValidation type="list" allowBlank="1" showInputMessage="1" showErrorMessage="1" sqref="E26:E39" xr:uid="{8A490B3F-F31D-48F0-B7C6-0345EC345584}">
      <formula1>$BK$9:$BK$13</formula1>
    </dataValidation>
    <dataValidation type="list" allowBlank="1" showInputMessage="1" showErrorMessage="1" sqref="C26" xr:uid="{B1D3FDF3-D819-4C3C-9D2C-192545677A65}">
      <formula1>$BJ$9:$BJ$10</formula1>
    </dataValidation>
    <dataValidation type="list" allowBlank="1" showInputMessage="1" showErrorMessage="1" sqref="BF26:BF39" xr:uid="{51E9213C-C362-4878-B455-09EA06271936}">
      <formula1>$CQ$9:$CQ$10</formula1>
    </dataValidation>
    <dataValidation type="list" allowBlank="1" showInputMessage="1" showErrorMessage="1" sqref="AV26:AV39" xr:uid="{A9E967B4-9840-4D4C-B5FF-346D83F6506C}">
      <formula1>$CP$9:$CP$13</formula1>
    </dataValidation>
    <dataValidation type="list" allowBlank="1" showInputMessage="1" showErrorMessage="1" sqref="AU26:AU39" xr:uid="{025A5126-0BE1-41F4-B65B-86BB62174F19}">
      <formula1>$CO$9:$CO$13</formula1>
    </dataValidation>
    <dataValidation type="list" allowBlank="1" showInputMessage="1" showErrorMessage="1" sqref="AK26:AK39" xr:uid="{62E80AE4-37C5-4C5C-8C5A-1F86B0F8C7C2}">
      <formula1>$CJ$9:$CJ$14</formula1>
    </dataValidation>
    <dataValidation type="list" allowBlank="1" showInputMessage="1" showErrorMessage="1" sqref="G26:G39" xr:uid="{F54FD841-C409-40FB-A1E3-C9453C46B433}">
      <formula1>$BM$9:$BM$14</formula1>
    </dataValidation>
    <dataValidation type="list" allowBlank="1" showInputMessage="1" showErrorMessage="1" sqref="F26:F39" xr:uid="{12CF7B5A-DCED-4317-BD9B-F3B20CE8B5CD}">
      <formula1>$BL$9:$BL$11</formula1>
    </dataValidation>
    <dataValidation type="list" allowBlank="1" showInputMessage="1" showErrorMessage="1" sqref="C27:C39" xr:uid="{4C73B3AF-851A-40FC-8686-988CC455D62F}">
      <formula1>$BJ$9:$BJ$12</formula1>
    </dataValidation>
    <dataValidation type="list" allowBlank="1" showInputMessage="1" showErrorMessage="1" sqref="B26:B39" xr:uid="{7D050350-F9C1-4C77-AA1A-5036FC234813}">
      <formula1>$BI$9:$BI$18</formula1>
    </dataValidation>
    <dataValidation type="list" allowBlank="1" showInputMessage="1" showErrorMessage="1" sqref="Y26:Y39" xr:uid="{C1FA059D-9101-4728-928C-8C2C9E3530C1}">
      <formula1>INDIRECT(N26)</formula1>
    </dataValidation>
    <dataValidation type="list" allowBlank="1" showInputMessage="1" showErrorMessage="1" sqref="N26:N39" xr:uid="{0B2960D5-74EB-4A35-9ABF-88FE3151FFC8}">
      <formula1>事業区分②</formula1>
    </dataValidation>
    <dataValidation type="list" allowBlank="1" showInputMessage="1" showErrorMessage="1" sqref="R26:R39" xr:uid="{B400B2D5-9B63-4EB0-9F6C-9993EE9CCE42}">
      <formula1>$CG$9:$CG$10</formula1>
    </dataValidation>
    <dataValidation type="list" allowBlank="1" showInputMessage="1" showErrorMessage="1" sqref="O26:O39" xr:uid="{CBF52F78-C767-40FE-9FA5-ED76286FF865}">
      <formula1>$CE$9:$CE$10</formula1>
    </dataValidation>
    <dataValidation type="list" allowBlank="1" showInputMessage="1" showErrorMessage="1" sqref="Q26:Q39" xr:uid="{E2C5F300-4513-431E-93B9-CE6A9185E4DE}">
      <formula1>$CF$9:$CF$11</formula1>
    </dataValidation>
    <dataValidation type="list" allowBlank="1" showInputMessage="1" showErrorMessage="1" sqref="T26:T39" xr:uid="{364C065C-4189-44DC-9B2C-0D8EDD6FAFB5}">
      <formula1>$CH$9:$CH$11</formula1>
    </dataValidation>
    <dataValidation type="list" allowBlank="1" showInputMessage="1" showErrorMessage="1" sqref="AM26:AM39" xr:uid="{B5B3CFF7-DBFE-48A7-ACC2-1C6E6A4B1EAD}">
      <formula1>$CK$9:$CK$12</formula1>
    </dataValidation>
    <dataValidation type="list" allowBlank="1" showInputMessage="1" showErrorMessage="1" sqref="AN26:AN39" xr:uid="{1127A29A-9A12-4D6F-8BF7-0814C1C44D57}">
      <formula1>$CL$9:$CL$15</formula1>
    </dataValidation>
    <dataValidation type="list" allowBlank="1" showInputMessage="1" showErrorMessage="1" sqref="X26:X39" xr:uid="{775A197A-E1BC-455A-93D5-3DA3B28F2968}">
      <formula1>$CI$9</formula1>
    </dataValidation>
    <dataValidation type="list" allowBlank="1" showInputMessage="1" showErrorMessage="1" sqref="AP26:AP39" xr:uid="{7A7F3B1C-5E5B-412D-AB4A-F010CCF2B2BB}">
      <formula1>$CM$9:$CM$16</formula1>
    </dataValidation>
    <dataValidation type="list" allowBlank="1" showInputMessage="1" showErrorMessage="1" sqref="AQ26:AQ39" xr:uid="{8B861FFE-9A91-4519-B2AC-9430C1D1FF9E}">
      <formula1>$CN$9:$CN$13</formula1>
    </dataValidation>
    <dataValidation type="list" allowBlank="1" showInputMessage="1" showErrorMessage="1" sqref="M26:M39" xr:uid="{4DB898B7-8E88-46EF-9B28-2A90B99B269A}">
      <formula1>$BN$9:$BN$16</formula1>
    </dataValidation>
  </dataValidations>
  <printOptions horizontalCentered="1"/>
  <pageMargins left="0.19685039370078741" right="0.19685039370078741" top="0.59055118110236227" bottom="0.39370078740157483" header="0.31496062992125984" footer="0.31496062992125984"/>
  <pageSetup paperSize="9" scale="39" orientation="landscape" r:id="rId1"/>
  <drawing r:id="rId2"/>
  <legacyDrawing r:id="rId3"/>
  <tableParts count="16">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1"/>
  <sheetViews>
    <sheetView view="pageBreakPreview" zoomScale="80" zoomScaleNormal="100" zoomScaleSheetLayoutView="80" workbookViewId="0">
      <selection activeCell="Z22" sqref="Z22"/>
    </sheetView>
  </sheetViews>
  <sheetFormatPr defaultColWidth="9" defaultRowHeight="13.2"/>
  <cols>
    <col min="1" max="1" width="2.77734375" style="51" customWidth="1"/>
    <col min="2" max="2" width="9.21875" style="51" customWidth="1"/>
    <col min="3" max="3" width="17" style="51" customWidth="1"/>
    <col min="4" max="4" width="13.77734375" style="51" customWidth="1"/>
    <col min="5" max="5" width="18.77734375" style="51" customWidth="1"/>
    <col min="6" max="6" width="9.21875" style="51" customWidth="1"/>
    <col min="7" max="7" width="12.21875" style="51" customWidth="1"/>
    <col min="8" max="9" width="9.21875" style="51" customWidth="1"/>
    <col min="10" max="10" width="9" style="51"/>
    <col min="11" max="11" width="11.6640625" style="51" customWidth="1"/>
    <col min="12" max="12" width="2.77734375" style="51" customWidth="1"/>
    <col min="13" max="16384" width="9" style="51"/>
  </cols>
  <sheetData>
    <row r="1" spans="1:11">
      <c r="A1" s="7" t="s">
        <v>420</v>
      </c>
      <c r="B1" s="7"/>
      <c r="C1" s="7"/>
      <c r="D1" s="7"/>
      <c r="E1" s="7"/>
      <c r="F1" s="7"/>
      <c r="G1" s="7"/>
      <c r="H1" s="7"/>
      <c r="I1" s="7"/>
      <c r="J1" s="7"/>
      <c r="K1" s="7"/>
    </row>
    <row r="2" spans="1:11">
      <c r="A2" s="7"/>
      <c r="B2" s="7"/>
      <c r="C2" s="7"/>
      <c r="D2" s="7"/>
      <c r="E2" s="7"/>
      <c r="F2" s="7"/>
      <c r="G2" s="7"/>
      <c r="H2" s="7"/>
      <c r="I2" s="7"/>
      <c r="J2" s="7"/>
      <c r="K2" s="7"/>
    </row>
    <row r="3" spans="1:11">
      <c r="A3" s="7"/>
      <c r="B3" s="7"/>
      <c r="C3" s="7"/>
      <c r="D3" s="7"/>
      <c r="E3" s="7"/>
      <c r="F3" s="7"/>
      <c r="G3" s="7"/>
      <c r="H3" s="7"/>
      <c r="I3" s="7"/>
      <c r="J3" s="7"/>
      <c r="K3" s="7"/>
    </row>
    <row r="4" spans="1:11" ht="19.2">
      <c r="A4" s="7"/>
      <c r="B4" s="364" t="s">
        <v>126</v>
      </c>
      <c r="C4" s="364"/>
      <c r="D4" s="364"/>
      <c r="E4" s="364"/>
      <c r="F4" s="364"/>
      <c r="G4" s="364"/>
      <c r="H4" s="364"/>
      <c r="I4" s="364"/>
      <c r="J4" s="364"/>
      <c r="K4" s="364"/>
    </row>
    <row r="5" spans="1:11">
      <c r="A5" s="7"/>
      <c r="B5" s="7"/>
      <c r="C5" s="7"/>
      <c r="D5" s="7"/>
      <c r="E5" s="7"/>
      <c r="F5" s="7"/>
      <c r="G5" s="7"/>
      <c r="H5" s="7"/>
      <c r="I5" s="7"/>
      <c r="J5" s="7"/>
      <c r="K5" s="7"/>
    </row>
    <row r="6" spans="1:11">
      <c r="A6" s="7"/>
      <c r="B6" s="7"/>
      <c r="C6" s="7"/>
      <c r="D6" s="7"/>
      <c r="E6" s="7"/>
      <c r="F6" s="7"/>
      <c r="G6" s="7"/>
      <c r="H6" s="7"/>
      <c r="I6" s="7"/>
      <c r="J6" s="7"/>
      <c r="K6" s="7"/>
    </row>
    <row r="7" spans="1:11">
      <c r="A7" s="7"/>
      <c r="B7" s="7"/>
      <c r="C7" s="7"/>
      <c r="D7" s="7" t="s">
        <v>58</v>
      </c>
      <c r="E7" s="7"/>
      <c r="F7" s="7"/>
      <c r="G7" s="7"/>
      <c r="H7" s="7"/>
      <c r="I7" s="7"/>
      <c r="J7" s="7"/>
      <c r="K7" s="7"/>
    </row>
    <row r="8" spans="1:11">
      <c r="A8" s="7"/>
      <c r="B8" s="7"/>
      <c r="C8" s="7"/>
      <c r="D8" s="7"/>
      <c r="E8" s="7"/>
      <c r="F8" s="7"/>
      <c r="G8" s="7"/>
      <c r="H8" s="7"/>
      <c r="I8" s="7"/>
      <c r="J8" s="7"/>
      <c r="K8" s="7"/>
    </row>
    <row r="9" spans="1:11">
      <c r="A9" s="7"/>
      <c r="B9" s="7"/>
      <c r="C9" s="7"/>
      <c r="D9" s="7"/>
      <c r="E9" s="7"/>
      <c r="F9" s="7"/>
      <c r="G9" s="7"/>
      <c r="H9" s="7"/>
      <c r="I9" s="7"/>
      <c r="J9" s="7"/>
      <c r="K9" s="7"/>
    </row>
    <row r="10" spans="1:11">
      <c r="A10" s="7"/>
      <c r="B10" s="373" t="s">
        <v>127</v>
      </c>
      <c r="C10" s="373"/>
      <c r="D10" s="373"/>
      <c r="E10" s="373"/>
      <c r="F10" s="373"/>
      <c r="G10" s="373"/>
      <c r="H10" s="373"/>
      <c r="I10" s="373"/>
      <c r="J10" s="373"/>
      <c r="K10" s="373"/>
    </row>
    <row r="11" spans="1:11">
      <c r="A11" s="7"/>
      <c r="B11" s="7"/>
      <c r="C11" s="7"/>
      <c r="D11" s="7"/>
      <c r="E11" s="7"/>
      <c r="F11" s="7"/>
      <c r="G11" s="7"/>
      <c r="H11" s="7"/>
      <c r="I11" s="7"/>
      <c r="J11" s="7"/>
      <c r="K11" s="7"/>
    </row>
    <row r="12" spans="1:11">
      <c r="A12" s="7"/>
      <c r="B12" s="7"/>
      <c r="C12" s="7"/>
      <c r="D12" s="7"/>
      <c r="E12" s="7"/>
      <c r="F12" s="57" t="s">
        <v>62</v>
      </c>
      <c r="G12" s="7"/>
      <c r="H12" s="7"/>
      <c r="I12" s="7"/>
      <c r="J12" s="7"/>
      <c r="K12" s="7"/>
    </row>
    <row r="13" spans="1:11">
      <c r="A13" s="7"/>
      <c r="B13" s="7"/>
      <c r="C13" s="7"/>
      <c r="D13" s="7"/>
      <c r="E13" s="7"/>
      <c r="F13" s="7"/>
      <c r="G13" s="7"/>
      <c r="H13" s="7"/>
      <c r="I13" s="7"/>
      <c r="J13" s="7"/>
      <c r="K13" s="7"/>
    </row>
    <row r="14" spans="1:11">
      <c r="A14" s="7"/>
      <c r="B14" s="7"/>
      <c r="C14" s="7"/>
      <c r="D14" s="7"/>
      <c r="E14" s="7"/>
      <c r="F14" s="7"/>
      <c r="G14" s="7"/>
      <c r="H14" s="7"/>
      <c r="I14" s="7"/>
      <c r="J14" s="7"/>
      <c r="K14" s="7"/>
    </row>
    <row r="15" spans="1:11" ht="14.4">
      <c r="A15" s="7"/>
      <c r="B15" s="19" t="s">
        <v>112</v>
      </c>
      <c r="C15" s="376" t="s">
        <v>103</v>
      </c>
      <c r="D15" s="19" t="s">
        <v>114</v>
      </c>
      <c r="E15" s="376" t="s">
        <v>116</v>
      </c>
      <c r="F15" s="376"/>
      <c r="G15" s="376"/>
      <c r="H15" s="376"/>
      <c r="I15" s="19" t="s">
        <v>117</v>
      </c>
      <c r="J15" s="19" t="s">
        <v>119</v>
      </c>
      <c r="K15" s="376" t="s">
        <v>120</v>
      </c>
    </row>
    <row r="16" spans="1:11" ht="14.4">
      <c r="A16" s="7"/>
      <c r="B16" s="20" t="s">
        <v>113</v>
      </c>
      <c r="C16" s="376"/>
      <c r="D16" s="20" t="s">
        <v>115</v>
      </c>
      <c r="E16" s="379" t="s">
        <v>465</v>
      </c>
      <c r="F16" s="19" t="s">
        <v>121</v>
      </c>
      <c r="G16" s="19" t="s">
        <v>123</v>
      </c>
      <c r="H16" s="376" t="s">
        <v>125</v>
      </c>
      <c r="I16" s="20" t="s">
        <v>118</v>
      </c>
      <c r="J16" s="20" t="s">
        <v>72</v>
      </c>
      <c r="K16" s="376"/>
    </row>
    <row r="17" spans="1:11" ht="14.4">
      <c r="A17" s="7"/>
      <c r="B17" s="58"/>
      <c r="C17" s="376"/>
      <c r="D17" s="58"/>
      <c r="E17" s="379"/>
      <c r="F17" s="18" t="s">
        <v>122</v>
      </c>
      <c r="G17" s="18" t="s">
        <v>124</v>
      </c>
      <c r="H17" s="376"/>
      <c r="I17" s="58"/>
      <c r="J17" s="58"/>
      <c r="K17" s="376"/>
    </row>
    <row r="18" spans="1:11" ht="27" customHeight="1">
      <c r="A18" s="7"/>
      <c r="B18" s="17"/>
      <c r="C18" s="17"/>
      <c r="D18" s="17"/>
      <c r="E18" s="17"/>
      <c r="F18" s="17"/>
      <c r="G18" s="17"/>
      <c r="H18" s="17"/>
      <c r="I18" s="17"/>
      <c r="J18" s="17"/>
      <c r="K18" s="17"/>
    </row>
    <row r="19" spans="1:11" ht="27" customHeight="1">
      <c r="A19" s="7"/>
      <c r="B19" s="17"/>
      <c r="C19" s="17"/>
      <c r="D19" s="17"/>
      <c r="E19" s="17"/>
      <c r="F19" s="17"/>
      <c r="G19" s="17"/>
      <c r="H19" s="17"/>
      <c r="I19" s="17"/>
      <c r="J19" s="17"/>
      <c r="K19" s="17"/>
    </row>
    <row r="20" spans="1:11" ht="27" customHeight="1">
      <c r="A20" s="7"/>
      <c r="B20" s="17"/>
      <c r="C20" s="17"/>
      <c r="D20" s="17"/>
      <c r="E20" s="17"/>
      <c r="F20" s="17"/>
      <c r="G20" s="17"/>
      <c r="H20" s="17"/>
      <c r="I20" s="17"/>
      <c r="J20" s="17"/>
      <c r="K20" s="17"/>
    </row>
    <row r="21" spans="1:11" ht="27" customHeight="1">
      <c r="A21" s="7"/>
      <c r="B21" s="17"/>
      <c r="C21" s="17"/>
      <c r="D21" s="17"/>
      <c r="E21" s="17"/>
      <c r="F21" s="17"/>
      <c r="G21" s="17"/>
      <c r="H21" s="17"/>
      <c r="I21" s="17"/>
      <c r="J21" s="17"/>
      <c r="K21" s="17"/>
    </row>
    <row r="22" spans="1:11" ht="27" customHeight="1">
      <c r="A22" s="7"/>
      <c r="B22" s="17"/>
      <c r="C22" s="17"/>
      <c r="D22" s="17"/>
      <c r="E22" s="17"/>
      <c r="F22" s="17"/>
      <c r="G22" s="17"/>
      <c r="H22" s="17"/>
      <c r="I22" s="17"/>
      <c r="J22" s="17"/>
      <c r="K22" s="17"/>
    </row>
    <row r="23" spans="1:11">
      <c r="A23" s="7"/>
      <c r="B23" s="56" t="s">
        <v>128</v>
      </c>
      <c r="C23" s="373" t="s">
        <v>466</v>
      </c>
      <c r="D23" s="373"/>
      <c r="E23" s="373"/>
      <c r="F23" s="373"/>
      <c r="G23" s="373"/>
      <c r="H23" s="373"/>
      <c r="I23" s="373"/>
      <c r="J23" s="373"/>
      <c r="K23" s="373"/>
    </row>
    <row r="24" spans="1:11">
      <c r="A24" s="7"/>
      <c r="B24" s="7"/>
      <c r="C24" s="373" t="s">
        <v>472</v>
      </c>
      <c r="D24" s="373"/>
      <c r="E24" s="373"/>
      <c r="F24" s="373"/>
      <c r="G24" s="373"/>
      <c r="H24" s="373"/>
      <c r="I24" s="373"/>
      <c r="J24" s="373"/>
      <c r="K24" s="373"/>
    </row>
    <row r="25" spans="1:11">
      <c r="A25" s="7"/>
      <c r="B25" s="7"/>
      <c r="C25" s="373" t="s">
        <v>473</v>
      </c>
      <c r="D25" s="373"/>
      <c r="E25" s="373"/>
      <c r="F25" s="373"/>
      <c r="G25" s="373"/>
      <c r="H25" s="373"/>
      <c r="I25" s="373"/>
      <c r="J25" s="373"/>
      <c r="K25" s="373"/>
    </row>
    <row r="26" spans="1:11">
      <c r="A26" s="7"/>
      <c r="B26" s="7"/>
      <c r="C26" s="7" t="s">
        <v>474</v>
      </c>
      <c r="D26" s="7"/>
      <c r="E26" s="7"/>
      <c r="F26" s="7"/>
      <c r="G26" s="7"/>
      <c r="H26" s="7"/>
      <c r="I26" s="7"/>
      <c r="J26" s="7"/>
      <c r="K26" s="7"/>
    </row>
    <row r="27" spans="1:11">
      <c r="A27" s="7"/>
      <c r="B27" s="7"/>
      <c r="C27" s="7"/>
      <c r="D27" s="7"/>
      <c r="E27" s="7"/>
      <c r="F27" s="7"/>
      <c r="G27" s="7"/>
      <c r="H27" s="7"/>
      <c r="I27" s="7"/>
      <c r="J27" s="7"/>
      <c r="K27" s="7"/>
    </row>
    <row r="28" spans="1:11">
      <c r="A28" s="7"/>
      <c r="B28" s="7"/>
      <c r="C28" s="7"/>
      <c r="D28" s="7"/>
      <c r="E28" s="7"/>
      <c r="F28" s="7"/>
      <c r="G28" s="7"/>
      <c r="H28" s="7"/>
      <c r="I28" s="7"/>
      <c r="J28" s="7"/>
      <c r="K28" s="7"/>
    </row>
    <row r="29" spans="1:11">
      <c r="A29" s="7"/>
      <c r="B29" s="7"/>
      <c r="C29" s="7"/>
      <c r="D29" s="7"/>
      <c r="E29" s="7"/>
      <c r="F29" s="7"/>
      <c r="G29" s="7"/>
      <c r="H29" s="7"/>
      <c r="I29" s="7"/>
      <c r="J29" s="7"/>
      <c r="K29" s="7"/>
    </row>
    <row r="30" spans="1:11">
      <c r="A30" s="7"/>
      <c r="B30" s="7"/>
      <c r="C30" s="7"/>
      <c r="D30" s="7"/>
      <c r="E30" s="7"/>
      <c r="F30" s="7"/>
      <c r="G30" s="7"/>
      <c r="H30" s="7"/>
      <c r="I30" s="7"/>
      <c r="J30" s="7"/>
      <c r="K30" s="7"/>
    </row>
    <row r="31" spans="1:11">
      <c r="A31" s="7"/>
      <c r="B31" s="7"/>
      <c r="C31" s="7"/>
      <c r="D31" s="7"/>
      <c r="E31" s="7"/>
      <c r="F31" s="7"/>
      <c r="G31" s="7"/>
      <c r="H31" s="7"/>
      <c r="I31" s="7"/>
      <c r="J31" s="7"/>
      <c r="K31" s="7"/>
    </row>
  </sheetData>
  <mergeCells count="10">
    <mergeCell ref="B4:K4"/>
    <mergeCell ref="B10:K10"/>
    <mergeCell ref="C23:K23"/>
    <mergeCell ref="C24:K24"/>
    <mergeCell ref="C25:K25"/>
    <mergeCell ref="C15:C17"/>
    <mergeCell ref="E15:H15"/>
    <mergeCell ref="K15:K17"/>
    <mergeCell ref="E16:E17"/>
    <mergeCell ref="H16:H17"/>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3"/>
  <sheetViews>
    <sheetView view="pageBreakPreview" zoomScaleNormal="100" zoomScaleSheetLayoutView="100" workbookViewId="0">
      <selection activeCell="Z22" sqref="Z22"/>
    </sheetView>
  </sheetViews>
  <sheetFormatPr defaultColWidth="9" defaultRowHeight="13.2"/>
  <cols>
    <col min="1" max="1" width="2.77734375" style="51" customWidth="1"/>
    <col min="2" max="10" width="9.21875" style="51" customWidth="1"/>
    <col min="11" max="11" width="2.77734375" style="51" customWidth="1"/>
    <col min="12" max="16384" width="9" style="51"/>
  </cols>
  <sheetData>
    <row r="1" spans="1:11">
      <c r="A1" s="121" t="s">
        <v>494</v>
      </c>
      <c r="B1" s="7"/>
      <c r="C1" s="7"/>
      <c r="D1" s="7"/>
      <c r="E1" s="7"/>
      <c r="F1" s="7"/>
      <c r="G1" s="7"/>
      <c r="H1" s="7"/>
      <c r="I1" s="7"/>
      <c r="J1" s="7"/>
      <c r="K1" s="7"/>
    </row>
    <row r="2" spans="1:11" ht="51.75" customHeight="1">
      <c r="A2" s="7"/>
      <c r="B2" s="7"/>
      <c r="C2" s="7"/>
      <c r="D2" s="7"/>
      <c r="E2" s="7"/>
      <c r="F2" s="7"/>
      <c r="G2" s="7"/>
      <c r="H2" s="7"/>
      <c r="I2" s="7"/>
      <c r="J2" s="7"/>
      <c r="K2" s="7"/>
    </row>
    <row r="3" spans="1:11" ht="19.2">
      <c r="A3" s="7"/>
      <c r="B3" s="364" t="s">
        <v>129</v>
      </c>
      <c r="C3" s="364"/>
      <c r="D3" s="364"/>
      <c r="E3" s="364"/>
      <c r="F3" s="364"/>
      <c r="G3" s="364"/>
      <c r="H3" s="364"/>
      <c r="I3" s="364"/>
      <c r="J3" s="364"/>
      <c r="K3" s="7"/>
    </row>
    <row r="4" spans="1:11">
      <c r="A4" s="7"/>
      <c r="B4" s="7"/>
      <c r="C4" s="7"/>
      <c r="D4" s="7"/>
      <c r="E4" s="7"/>
      <c r="F4" s="7"/>
      <c r="G4" s="7"/>
      <c r="H4" s="7"/>
      <c r="I4" s="7"/>
      <c r="J4" s="7"/>
      <c r="K4" s="7"/>
    </row>
    <row r="5" spans="1:11">
      <c r="A5" s="7"/>
      <c r="B5" s="7"/>
      <c r="C5" s="7"/>
      <c r="D5" s="7"/>
      <c r="E5" s="7"/>
      <c r="F5" s="7"/>
      <c r="G5" s="7"/>
      <c r="H5" s="7"/>
      <c r="I5" s="7"/>
      <c r="J5" s="56" t="s">
        <v>130</v>
      </c>
      <c r="K5" s="7"/>
    </row>
    <row r="6" spans="1:11">
      <c r="A6" s="7"/>
      <c r="B6" s="7"/>
      <c r="C6" s="7"/>
      <c r="D6" s="7"/>
      <c r="E6" s="7"/>
      <c r="F6" s="7"/>
      <c r="G6" s="7"/>
      <c r="H6" s="7"/>
      <c r="I6" s="380" t="s">
        <v>131</v>
      </c>
      <c r="J6" s="380"/>
      <c r="K6" s="7"/>
    </row>
    <row r="7" spans="1:11">
      <c r="A7" s="7"/>
      <c r="B7" s="7"/>
      <c r="C7" s="7"/>
      <c r="D7" s="7"/>
      <c r="E7" s="7"/>
      <c r="F7" s="7"/>
      <c r="G7" s="7"/>
      <c r="H7" s="7"/>
      <c r="I7" s="7"/>
      <c r="J7" s="7"/>
      <c r="K7" s="7"/>
    </row>
    <row r="8" spans="1:11">
      <c r="A8" s="7"/>
      <c r="B8" s="7"/>
      <c r="C8" s="7"/>
      <c r="D8" s="56" t="s">
        <v>347</v>
      </c>
      <c r="E8" s="7"/>
      <c r="F8" s="7"/>
      <c r="G8" s="7"/>
      <c r="H8" s="7"/>
      <c r="I8" s="7"/>
      <c r="J8" s="7"/>
      <c r="K8" s="7"/>
    </row>
    <row r="9" spans="1:11">
      <c r="A9" s="7"/>
      <c r="B9" s="7"/>
      <c r="C9" s="7"/>
      <c r="D9" s="7"/>
      <c r="E9" s="7"/>
      <c r="F9" s="7"/>
      <c r="G9" s="7"/>
      <c r="H9" s="7"/>
      <c r="I9" s="7"/>
      <c r="J9" s="7"/>
      <c r="K9" s="7"/>
    </row>
    <row r="10" spans="1:11">
      <c r="A10" s="7"/>
      <c r="B10" s="7"/>
      <c r="C10" s="7"/>
      <c r="D10" s="7"/>
      <c r="E10" s="7"/>
      <c r="F10" s="7"/>
      <c r="G10" s="7"/>
      <c r="H10" s="7"/>
      <c r="I10" s="7"/>
      <c r="J10" s="7"/>
      <c r="K10" s="7"/>
    </row>
    <row r="11" spans="1:11">
      <c r="A11" s="7"/>
      <c r="B11" s="7"/>
      <c r="C11" s="7"/>
      <c r="D11" s="7"/>
      <c r="E11" s="7"/>
      <c r="F11" s="7"/>
      <c r="G11" s="7" t="s">
        <v>132</v>
      </c>
      <c r="H11" s="7" t="s">
        <v>59</v>
      </c>
      <c r="I11" s="7"/>
      <c r="J11" s="7"/>
      <c r="K11" s="7"/>
    </row>
    <row r="12" spans="1:11">
      <c r="A12" s="7"/>
      <c r="B12" s="7"/>
      <c r="C12" s="7"/>
      <c r="D12" s="7"/>
      <c r="E12" s="7"/>
      <c r="F12" s="7"/>
      <c r="G12" s="7"/>
      <c r="H12" s="7" t="s">
        <v>60</v>
      </c>
      <c r="I12" s="7"/>
      <c r="J12" s="7"/>
      <c r="K12" s="7"/>
    </row>
    <row r="13" spans="1:11">
      <c r="A13" s="7"/>
      <c r="B13" s="7"/>
      <c r="C13" s="7"/>
      <c r="D13" s="7"/>
      <c r="E13" s="7"/>
      <c r="F13" s="7"/>
      <c r="G13" s="7"/>
      <c r="H13" s="7"/>
      <c r="I13" s="7"/>
      <c r="J13" s="7"/>
      <c r="K13" s="7"/>
    </row>
    <row r="14" spans="1:11">
      <c r="A14" s="7"/>
      <c r="B14" s="7"/>
      <c r="C14" s="7"/>
      <c r="D14" s="7"/>
      <c r="E14" s="7"/>
      <c r="F14" s="7"/>
      <c r="G14" s="7"/>
      <c r="H14" s="7"/>
      <c r="I14" s="7"/>
      <c r="J14" s="7"/>
      <c r="K14" s="7"/>
    </row>
    <row r="15" spans="1:11">
      <c r="A15" s="7"/>
      <c r="B15" s="7"/>
      <c r="C15" s="7"/>
      <c r="D15" s="7"/>
      <c r="E15" s="7"/>
      <c r="F15" s="7"/>
      <c r="G15" s="7"/>
      <c r="H15" s="7"/>
      <c r="I15" s="7"/>
      <c r="J15" s="7"/>
      <c r="K15" s="7"/>
    </row>
    <row r="16" spans="1:11">
      <c r="A16" s="7"/>
      <c r="B16" s="7"/>
      <c r="C16" s="7"/>
      <c r="D16" s="7"/>
      <c r="E16" s="7"/>
      <c r="F16" s="7"/>
      <c r="G16" s="7"/>
      <c r="H16" s="7"/>
      <c r="I16" s="7"/>
      <c r="J16" s="7"/>
      <c r="K16" s="7"/>
    </row>
    <row r="17" spans="1:11">
      <c r="A17" s="7"/>
      <c r="B17" s="7"/>
      <c r="C17" s="7"/>
      <c r="D17" s="7"/>
      <c r="E17" s="7"/>
      <c r="F17" s="7"/>
      <c r="G17" s="7"/>
      <c r="H17" s="7"/>
      <c r="I17" s="7"/>
      <c r="J17" s="7"/>
      <c r="K17" s="7"/>
    </row>
    <row r="18" spans="1:11">
      <c r="A18" s="7"/>
      <c r="B18" s="372" t="s">
        <v>480</v>
      </c>
      <c r="C18" s="372"/>
      <c r="D18" s="372"/>
      <c r="E18" s="372"/>
      <c r="F18" s="372"/>
      <c r="G18" s="372"/>
      <c r="H18" s="372"/>
      <c r="I18" s="372"/>
      <c r="J18" s="372"/>
      <c r="K18" s="7"/>
    </row>
    <row r="19" spans="1:11">
      <c r="A19" s="7"/>
      <c r="B19" s="372"/>
      <c r="C19" s="372"/>
      <c r="D19" s="372"/>
      <c r="E19" s="372"/>
      <c r="F19" s="372"/>
      <c r="G19" s="372"/>
      <c r="H19" s="372"/>
      <c r="I19" s="372"/>
      <c r="J19" s="372"/>
      <c r="K19" s="7"/>
    </row>
    <row r="20" spans="1:11">
      <c r="A20" s="7"/>
      <c r="B20" s="372"/>
      <c r="C20" s="372"/>
      <c r="D20" s="372"/>
      <c r="E20" s="372"/>
      <c r="F20" s="372"/>
      <c r="G20" s="372"/>
      <c r="H20" s="372"/>
      <c r="I20" s="372"/>
      <c r="J20" s="372"/>
      <c r="K20" s="7"/>
    </row>
    <row r="21" spans="1:11">
      <c r="A21" s="7"/>
      <c r="B21" s="7"/>
      <c r="C21" s="7"/>
      <c r="D21" s="7"/>
      <c r="E21" s="7"/>
      <c r="F21" s="7"/>
      <c r="G21" s="7"/>
      <c r="H21" s="7"/>
      <c r="I21" s="7"/>
      <c r="J21" s="7"/>
      <c r="K21" s="7"/>
    </row>
    <row r="22" spans="1:11">
      <c r="A22" s="7"/>
      <c r="B22" s="7"/>
      <c r="C22" s="7"/>
      <c r="D22" s="7"/>
      <c r="E22" s="7"/>
      <c r="F22" s="7"/>
      <c r="G22" s="7"/>
      <c r="H22" s="7"/>
      <c r="I22" s="7"/>
      <c r="J22" s="7"/>
      <c r="K22" s="7"/>
    </row>
    <row r="23" spans="1:11">
      <c r="A23" s="7"/>
      <c r="B23" s="7" t="s">
        <v>678</v>
      </c>
      <c r="C23" s="7"/>
      <c r="D23" s="7"/>
      <c r="E23" s="7"/>
      <c r="F23" s="7"/>
      <c r="G23" s="7"/>
      <c r="H23" s="7"/>
      <c r="I23" s="7"/>
      <c r="J23" s="7"/>
      <c r="K23" s="7"/>
    </row>
  </sheetData>
  <mergeCells count="3">
    <mergeCell ref="B3:J3"/>
    <mergeCell ref="I6:J6"/>
    <mergeCell ref="B18:J2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6"/>
  <sheetViews>
    <sheetView view="pageBreakPreview" zoomScale="80" zoomScaleNormal="100" zoomScaleSheetLayoutView="80" workbookViewId="0">
      <selection activeCell="Z22" sqref="Z22"/>
    </sheetView>
  </sheetViews>
  <sheetFormatPr defaultRowHeight="13.2"/>
  <cols>
    <col min="1" max="1" width="7.6640625" style="95" customWidth="1"/>
    <col min="2" max="3" width="12.109375" style="95" customWidth="1"/>
    <col min="4" max="5" width="11.6640625" style="95" customWidth="1"/>
    <col min="6" max="8" width="9.6640625" style="95" customWidth="1"/>
    <col min="9" max="11" width="11.109375" style="95" customWidth="1"/>
    <col min="12" max="12" width="9" style="95"/>
    <col min="13" max="13" width="13.77734375" style="95" customWidth="1"/>
    <col min="14" max="256" width="9" style="95"/>
    <col min="257" max="257" width="7.6640625" style="95" customWidth="1"/>
    <col min="258" max="259" width="12.109375" style="95" customWidth="1"/>
    <col min="260" max="261" width="11.6640625" style="95" customWidth="1"/>
    <col min="262" max="264" width="9.6640625" style="95" customWidth="1"/>
    <col min="265" max="267" width="11.109375" style="95" customWidth="1"/>
    <col min="268" max="268" width="9" style="95"/>
    <col min="269" max="269" width="13.77734375" style="95" customWidth="1"/>
    <col min="270" max="512" width="9" style="95"/>
    <col min="513" max="513" width="7.6640625" style="95" customWidth="1"/>
    <col min="514" max="515" width="12.109375" style="95" customWidth="1"/>
    <col min="516" max="517" width="11.6640625" style="95" customWidth="1"/>
    <col min="518" max="520" width="9.6640625" style="95" customWidth="1"/>
    <col min="521" max="523" width="11.109375" style="95" customWidth="1"/>
    <col min="524" max="524" width="9" style="95"/>
    <col min="525" max="525" width="13.77734375" style="95" customWidth="1"/>
    <col min="526" max="768" width="9" style="95"/>
    <col min="769" max="769" width="7.6640625" style="95" customWidth="1"/>
    <col min="770" max="771" width="12.109375" style="95" customWidth="1"/>
    <col min="772" max="773" width="11.6640625" style="95" customWidth="1"/>
    <col min="774" max="776" width="9.6640625" style="95" customWidth="1"/>
    <col min="777" max="779" width="11.109375" style="95" customWidth="1"/>
    <col min="780" max="780" width="9" style="95"/>
    <col min="781" max="781" width="13.77734375" style="95" customWidth="1"/>
    <col min="782" max="1024" width="9" style="95"/>
    <col min="1025" max="1025" width="7.6640625" style="95" customWidth="1"/>
    <col min="1026" max="1027" width="12.109375" style="95" customWidth="1"/>
    <col min="1028" max="1029" width="11.6640625" style="95" customWidth="1"/>
    <col min="1030" max="1032" width="9.6640625" style="95" customWidth="1"/>
    <col min="1033" max="1035" width="11.109375" style="95" customWidth="1"/>
    <col min="1036" max="1036" width="9" style="95"/>
    <col min="1037" max="1037" width="13.77734375" style="95" customWidth="1"/>
    <col min="1038" max="1280" width="9" style="95"/>
    <col min="1281" max="1281" width="7.6640625" style="95" customWidth="1"/>
    <col min="1282" max="1283" width="12.109375" style="95" customWidth="1"/>
    <col min="1284" max="1285" width="11.6640625" style="95" customWidth="1"/>
    <col min="1286" max="1288" width="9.6640625" style="95" customWidth="1"/>
    <col min="1289" max="1291" width="11.109375" style="95" customWidth="1"/>
    <col min="1292" max="1292" width="9" style="95"/>
    <col min="1293" max="1293" width="13.77734375" style="95" customWidth="1"/>
    <col min="1294" max="1536" width="9" style="95"/>
    <col min="1537" max="1537" width="7.6640625" style="95" customWidth="1"/>
    <col min="1538" max="1539" width="12.109375" style="95" customWidth="1"/>
    <col min="1540" max="1541" width="11.6640625" style="95" customWidth="1"/>
    <col min="1542" max="1544" width="9.6640625" style="95" customWidth="1"/>
    <col min="1545" max="1547" width="11.109375" style="95" customWidth="1"/>
    <col min="1548" max="1548" width="9" style="95"/>
    <col min="1549" max="1549" width="13.77734375" style="95" customWidth="1"/>
    <col min="1550" max="1792" width="9" style="95"/>
    <col min="1793" max="1793" width="7.6640625" style="95" customWidth="1"/>
    <col min="1794" max="1795" width="12.109375" style="95" customWidth="1"/>
    <col min="1796" max="1797" width="11.6640625" style="95" customWidth="1"/>
    <col min="1798" max="1800" width="9.6640625" style="95" customWidth="1"/>
    <col min="1801" max="1803" width="11.109375" style="95" customWidth="1"/>
    <col min="1804" max="1804" width="9" style="95"/>
    <col min="1805" max="1805" width="13.77734375" style="95" customWidth="1"/>
    <col min="1806" max="2048" width="9" style="95"/>
    <col min="2049" max="2049" width="7.6640625" style="95" customWidth="1"/>
    <col min="2050" max="2051" width="12.109375" style="95" customWidth="1"/>
    <col min="2052" max="2053" width="11.6640625" style="95" customWidth="1"/>
    <col min="2054" max="2056" width="9.6640625" style="95" customWidth="1"/>
    <col min="2057" max="2059" width="11.109375" style="95" customWidth="1"/>
    <col min="2060" max="2060" width="9" style="95"/>
    <col min="2061" max="2061" width="13.77734375" style="95" customWidth="1"/>
    <col min="2062" max="2304" width="9" style="95"/>
    <col min="2305" max="2305" width="7.6640625" style="95" customWidth="1"/>
    <col min="2306" max="2307" width="12.109375" style="95" customWidth="1"/>
    <col min="2308" max="2309" width="11.6640625" style="95" customWidth="1"/>
    <col min="2310" max="2312" width="9.6640625" style="95" customWidth="1"/>
    <col min="2313" max="2315" width="11.109375" style="95" customWidth="1"/>
    <col min="2316" max="2316" width="9" style="95"/>
    <col min="2317" max="2317" width="13.77734375" style="95" customWidth="1"/>
    <col min="2318" max="2560" width="9" style="95"/>
    <col min="2561" max="2561" width="7.6640625" style="95" customWidth="1"/>
    <col min="2562" max="2563" width="12.109375" style="95" customWidth="1"/>
    <col min="2564" max="2565" width="11.6640625" style="95" customWidth="1"/>
    <col min="2566" max="2568" width="9.6640625" style="95" customWidth="1"/>
    <col min="2569" max="2571" width="11.109375" style="95" customWidth="1"/>
    <col min="2572" max="2572" width="9" style="95"/>
    <col min="2573" max="2573" width="13.77734375" style="95" customWidth="1"/>
    <col min="2574" max="2816" width="9" style="95"/>
    <col min="2817" max="2817" width="7.6640625" style="95" customWidth="1"/>
    <col min="2818" max="2819" width="12.109375" style="95" customWidth="1"/>
    <col min="2820" max="2821" width="11.6640625" style="95" customWidth="1"/>
    <col min="2822" max="2824" width="9.6640625" style="95" customWidth="1"/>
    <col min="2825" max="2827" width="11.109375" style="95" customWidth="1"/>
    <col min="2828" max="2828" width="9" style="95"/>
    <col min="2829" max="2829" width="13.77734375" style="95" customWidth="1"/>
    <col min="2830" max="3072" width="9" style="95"/>
    <col min="3073" max="3073" width="7.6640625" style="95" customWidth="1"/>
    <col min="3074" max="3075" width="12.109375" style="95" customWidth="1"/>
    <col min="3076" max="3077" width="11.6640625" style="95" customWidth="1"/>
    <col min="3078" max="3080" width="9.6640625" style="95" customWidth="1"/>
    <col min="3081" max="3083" width="11.109375" style="95" customWidth="1"/>
    <col min="3084" max="3084" width="9" style="95"/>
    <col min="3085" max="3085" width="13.77734375" style="95" customWidth="1"/>
    <col min="3086" max="3328" width="9" style="95"/>
    <col min="3329" max="3329" width="7.6640625" style="95" customWidth="1"/>
    <col min="3330" max="3331" width="12.109375" style="95" customWidth="1"/>
    <col min="3332" max="3333" width="11.6640625" style="95" customWidth="1"/>
    <col min="3334" max="3336" width="9.6640625" style="95" customWidth="1"/>
    <col min="3337" max="3339" width="11.109375" style="95" customWidth="1"/>
    <col min="3340" max="3340" width="9" style="95"/>
    <col min="3341" max="3341" width="13.77734375" style="95" customWidth="1"/>
    <col min="3342" max="3584" width="9" style="95"/>
    <col min="3585" max="3585" width="7.6640625" style="95" customWidth="1"/>
    <col min="3586" max="3587" width="12.109375" style="95" customWidth="1"/>
    <col min="3588" max="3589" width="11.6640625" style="95" customWidth="1"/>
    <col min="3590" max="3592" width="9.6640625" style="95" customWidth="1"/>
    <col min="3593" max="3595" width="11.109375" style="95" customWidth="1"/>
    <col min="3596" max="3596" width="9" style="95"/>
    <col min="3597" max="3597" width="13.77734375" style="95" customWidth="1"/>
    <col min="3598" max="3840" width="9" style="95"/>
    <col min="3841" max="3841" width="7.6640625" style="95" customWidth="1"/>
    <col min="3842" max="3843" width="12.109375" style="95" customWidth="1"/>
    <col min="3844" max="3845" width="11.6640625" style="95" customWidth="1"/>
    <col min="3846" max="3848" width="9.6640625" style="95" customWidth="1"/>
    <col min="3849" max="3851" width="11.109375" style="95" customWidth="1"/>
    <col min="3852" max="3852" width="9" style="95"/>
    <col min="3853" max="3853" width="13.77734375" style="95" customWidth="1"/>
    <col min="3854" max="4096" width="9" style="95"/>
    <col min="4097" max="4097" width="7.6640625" style="95" customWidth="1"/>
    <col min="4098" max="4099" width="12.109375" style="95" customWidth="1"/>
    <col min="4100" max="4101" width="11.6640625" style="95" customWidth="1"/>
    <col min="4102" max="4104" width="9.6640625" style="95" customWidth="1"/>
    <col min="4105" max="4107" width="11.109375" style="95" customWidth="1"/>
    <col min="4108" max="4108" width="9" style="95"/>
    <col min="4109" max="4109" width="13.77734375" style="95" customWidth="1"/>
    <col min="4110" max="4352" width="9" style="95"/>
    <col min="4353" max="4353" width="7.6640625" style="95" customWidth="1"/>
    <col min="4354" max="4355" width="12.109375" style="95" customWidth="1"/>
    <col min="4356" max="4357" width="11.6640625" style="95" customWidth="1"/>
    <col min="4358" max="4360" width="9.6640625" style="95" customWidth="1"/>
    <col min="4361" max="4363" width="11.109375" style="95" customWidth="1"/>
    <col min="4364" max="4364" width="9" style="95"/>
    <col min="4365" max="4365" width="13.77734375" style="95" customWidth="1"/>
    <col min="4366" max="4608" width="9" style="95"/>
    <col min="4609" max="4609" width="7.6640625" style="95" customWidth="1"/>
    <col min="4610" max="4611" width="12.109375" style="95" customWidth="1"/>
    <col min="4612" max="4613" width="11.6640625" style="95" customWidth="1"/>
    <col min="4614" max="4616" width="9.6640625" style="95" customWidth="1"/>
    <col min="4617" max="4619" width="11.109375" style="95" customWidth="1"/>
    <col min="4620" max="4620" width="9" style="95"/>
    <col min="4621" max="4621" width="13.77734375" style="95" customWidth="1"/>
    <col min="4622" max="4864" width="9" style="95"/>
    <col min="4865" max="4865" width="7.6640625" style="95" customWidth="1"/>
    <col min="4866" max="4867" width="12.109375" style="95" customWidth="1"/>
    <col min="4868" max="4869" width="11.6640625" style="95" customWidth="1"/>
    <col min="4870" max="4872" width="9.6640625" style="95" customWidth="1"/>
    <col min="4873" max="4875" width="11.109375" style="95" customWidth="1"/>
    <col min="4876" max="4876" width="9" style="95"/>
    <col min="4877" max="4877" width="13.77734375" style="95" customWidth="1"/>
    <col min="4878" max="5120" width="9" style="95"/>
    <col min="5121" max="5121" width="7.6640625" style="95" customWidth="1"/>
    <col min="5122" max="5123" width="12.109375" style="95" customWidth="1"/>
    <col min="5124" max="5125" width="11.6640625" style="95" customWidth="1"/>
    <col min="5126" max="5128" width="9.6640625" style="95" customWidth="1"/>
    <col min="5129" max="5131" width="11.109375" style="95" customWidth="1"/>
    <col min="5132" max="5132" width="9" style="95"/>
    <col min="5133" max="5133" width="13.77734375" style="95" customWidth="1"/>
    <col min="5134" max="5376" width="9" style="95"/>
    <col min="5377" max="5377" width="7.6640625" style="95" customWidth="1"/>
    <col min="5378" max="5379" width="12.109375" style="95" customWidth="1"/>
    <col min="5380" max="5381" width="11.6640625" style="95" customWidth="1"/>
    <col min="5382" max="5384" width="9.6640625" style="95" customWidth="1"/>
    <col min="5385" max="5387" width="11.109375" style="95" customWidth="1"/>
    <col min="5388" max="5388" width="9" style="95"/>
    <col min="5389" max="5389" width="13.77734375" style="95" customWidth="1"/>
    <col min="5390" max="5632" width="9" style="95"/>
    <col min="5633" max="5633" width="7.6640625" style="95" customWidth="1"/>
    <col min="5634" max="5635" width="12.109375" style="95" customWidth="1"/>
    <col min="5636" max="5637" width="11.6640625" style="95" customWidth="1"/>
    <col min="5638" max="5640" width="9.6640625" style="95" customWidth="1"/>
    <col min="5641" max="5643" width="11.109375" style="95" customWidth="1"/>
    <col min="5644" max="5644" width="9" style="95"/>
    <col min="5645" max="5645" width="13.77734375" style="95" customWidth="1"/>
    <col min="5646" max="5888" width="9" style="95"/>
    <col min="5889" max="5889" width="7.6640625" style="95" customWidth="1"/>
    <col min="5890" max="5891" width="12.109375" style="95" customWidth="1"/>
    <col min="5892" max="5893" width="11.6640625" style="95" customWidth="1"/>
    <col min="5894" max="5896" width="9.6640625" style="95" customWidth="1"/>
    <col min="5897" max="5899" width="11.109375" style="95" customWidth="1"/>
    <col min="5900" max="5900" width="9" style="95"/>
    <col min="5901" max="5901" width="13.77734375" style="95" customWidth="1"/>
    <col min="5902" max="6144" width="9" style="95"/>
    <col min="6145" max="6145" width="7.6640625" style="95" customWidth="1"/>
    <col min="6146" max="6147" width="12.109375" style="95" customWidth="1"/>
    <col min="6148" max="6149" width="11.6640625" style="95" customWidth="1"/>
    <col min="6150" max="6152" width="9.6640625" style="95" customWidth="1"/>
    <col min="6153" max="6155" width="11.109375" style="95" customWidth="1"/>
    <col min="6156" max="6156" width="9" style="95"/>
    <col min="6157" max="6157" width="13.77734375" style="95" customWidth="1"/>
    <col min="6158" max="6400" width="9" style="95"/>
    <col min="6401" max="6401" width="7.6640625" style="95" customWidth="1"/>
    <col min="6402" max="6403" width="12.109375" style="95" customWidth="1"/>
    <col min="6404" max="6405" width="11.6640625" style="95" customWidth="1"/>
    <col min="6406" max="6408" width="9.6640625" style="95" customWidth="1"/>
    <col min="6409" max="6411" width="11.109375" style="95" customWidth="1"/>
    <col min="6412" max="6412" width="9" style="95"/>
    <col min="6413" max="6413" width="13.77734375" style="95" customWidth="1"/>
    <col min="6414" max="6656" width="9" style="95"/>
    <col min="6657" max="6657" width="7.6640625" style="95" customWidth="1"/>
    <col min="6658" max="6659" width="12.109375" style="95" customWidth="1"/>
    <col min="6660" max="6661" width="11.6640625" style="95" customWidth="1"/>
    <col min="6662" max="6664" width="9.6640625" style="95" customWidth="1"/>
    <col min="6665" max="6667" width="11.109375" style="95" customWidth="1"/>
    <col min="6668" max="6668" width="9" style="95"/>
    <col min="6669" max="6669" width="13.77734375" style="95" customWidth="1"/>
    <col min="6670" max="6912" width="9" style="95"/>
    <col min="6913" max="6913" width="7.6640625" style="95" customWidth="1"/>
    <col min="6914" max="6915" width="12.109375" style="95" customWidth="1"/>
    <col min="6916" max="6917" width="11.6640625" style="95" customWidth="1"/>
    <col min="6918" max="6920" width="9.6640625" style="95" customWidth="1"/>
    <col min="6921" max="6923" width="11.109375" style="95" customWidth="1"/>
    <col min="6924" max="6924" width="9" style="95"/>
    <col min="6925" max="6925" width="13.77734375" style="95" customWidth="1"/>
    <col min="6926" max="7168" width="9" style="95"/>
    <col min="7169" max="7169" width="7.6640625" style="95" customWidth="1"/>
    <col min="7170" max="7171" width="12.109375" style="95" customWidth="1"/>
    <col min="7172" max="7173" width="11.6640625" style="95" customWidth="1"/>
    <col min="7174" max="7176" width="9.6640625" style="95" customWidth="1"/>
    <col min="7177" max="7179" width="11.109375" style="95" customWidth="1"/>
    <col min="7180" max="7180" width="9" style="95"/>
    <col min="7181" max="7181" width="13.77734375" style="95" customWidth="1"/>
    <col min="7182" max="7424" width="9" style="95"/>
    <col min="7425" max="7425" width="7.6640625" style="95" customWidth="1"/>
    <col min="7426" max="7427" width="12.109375" style="95" customWidth="1"/>
    <col min="7428" max="7429" width="11.6640625" style="95" customWidth="1"/>
    <col min="7430" max="7432" width="9.6640625" style="95" customWidth="1"/>
    <col min="7433" max="7435" width="11.109375" style="95" customWidth="1"/>
    <col min="7436" max="7436" width="9" style="95"/>
    <col min="7437" max="7437" width="13.77734375" style="95" customWidth="1"/>
    <col min="7438" max="7680" width="9" style="95"/>
    <col min="7681" max="7681" width="7.6640625" style="95" customWidth="1"/>
    <col min="7682" max="7683" width="12.109375" style="95" customWidth="1"/>
    <col min="7684" max="7685" width="11.6640625" style="95" customWidth="1"/>
    <col min="7686" max="7688" width="9.6640625" style="95" customWidth="1"/>
    <col min="7689" max="7691" width="11.109375" style="95" customWidth="1"/>
    <col min="7692" max="7692" width="9" style="95"/>
    <col min="7693" max="7693" width="13.77734375" style="95" customWidth="1"/>
    <col min="7694" max="7936" width="9" style="95"/>
    <col min="7937" max="7937" width="7.6640625" style="95" customWidth="1"/>
    <col min="7938" max="7939" width="12.109375" style="95" customWidth="1"/>
    <col min="7940" max="7941" width="11.6640625" style="95" customWidth="1"/>
    <col min="7942" max="7944" width="9.6640625" style="95" customWidth="1"/>
    <col min="7945" max="7947" width="11.109375" style="95" customWidth="1"/>
    <col min="7948" max="7948" width="9" style="95"/>
    <col min="7949" max="7949" width="13.77734375" style="95" customWidth="1"/>
    <col min="7950" max="8192" width="9" style="95"/>
    <col min="8193" max="8193" width="7.6640625" style="95" customWidth="1"/>
    <col min="8194" max="8195" width="12.109375" style="95" customWidth="1"/>
    <col min="8196" max="8197" width="11.6640625" style="95" customWidth="1"/>
    <col min="8198" max="8200" width="9.6640625" style="95" customWidth="1"/>
    <col min="8201" max="8203" width="11.109375" style="95" customWidth="1"/>
    <col min="8204" max="8204" width="9" style="95"/>
    <col min="8205" max="8205" width="13.77734375" style="95" customWidth="1"/>
    <col min="8206" max="8448" width="9" style="95"/>
    <col min="8449" max="8449" width="7.6640625" style="95" customWidth="1"/>
    <col min="8450" max="8451" width="12.109375" style="95" customWidth="1"/>
    <col min="8452" max="8453" width="11.6640625" style="95" customWidth="1"/>
    <col min="8454" max="8456" width="9.6640625" style="95" customWidth="1"/>
    <col min="8457" max="8459" width="11.109375" style="95" customWidth="1"/>
    <col min="8460" max="8460" width="9" style="95"/>
    <col min="8461" max="8461" width="13.77734375" style="95" customWidth="1"/>
    <col min="8462" max="8704" width="9" style="95"/>
    <col min="8705" max="8705" width="7.6640625" style="95" customWidth="1"/>
    <col min="8706" max="8707" width="12.109375" style="95" customWidth="1"/>
    <col min="8708" max="8709" width="11.6640625" style="95" customWidth="1"/>
    <col min="8710" max="8712" width="9.6640625" style="95" customWidth="1"/>
    <col min="8713" max="8715" width="11.109375" style="95" customWidth="1"/>
    <col min="8716" max="8716" width="9" style="95"/>
    <col min="8717" max="8717" width="13.77734375" style="95" customWidth="1"/>
    <col min="8718" max="8960" width="9" style="95"/>
    <col min="8961" max="8961" width="7.6640625" style="95" customWidth="1"/>
    <col min="8962" max="8963" width="12.109375" style="95" customWidth="1"/>
    <col min="8964" max="8965" width="11.6640625" style="95" customWidth="1"/>
    <col min="8966" max="8968" width="9.6640625" style="95" customWidth="1"/>
    <col min="8969" max="8971" width="11.109375" style="95" customWidth="1"/>
    <col min="8972" max="8972" width="9" style="95"/>
    <col min="8973" max="8973" width="13.77734375" style="95" customWidth="1"/>
    <col min="8974" max="9216" width="9" style="95"/>
    <col min="9217" max="9217" width="7.6640625" style="95" customWidth="1"/>
    <col min="9218" max="9219" width="12.109375" style="95" customWidth="1"/>
    <col min="9220" max="9221" width="11.6640625" style="95" customWidth="1"/>
    <col min="9222" max="9224" width="9.6640625" style="95" customWidth="1"/>
    <col min="9225" max="9227" width="11.109375" style="95" customWidth="1"/>
    <col min="9228" max="9228" width="9" style="95"/>
    <col min="9229" max="9229" width="13.77734375" style="95" customWidth="1"/>
    <col min="9230" max="9472" width="9" style="95"/>
    <col min="9473" max="9473" width="7.6640625" style="95" customWidth="1"/>
    <col min="9474" max="9475" width="12.109375" style="95" customWidth="1"/>
    <col min="9476" max="9477" width="11.6640625" style="95" customWidth="1"/>
    <col min="9478" max="9480" width="9.6640625" style="95" customWidth="1"/>
    <col min="9481" max="9483" width="11.109375" style="95" customWidth="1"/>
    <col min="9484" max="9484" width="9" style="95"/>
    <col min="9485" max="9485" width="13.77734375" style="95" customWidth="1"/>
    <col min="9486" max="9728" width="9" style="95"/>
    <col min="9729" max="9729" width="7.6640625" style="95" customWidth="1"/>
    <col min="9730" max="9731" width="12.109375" style="95" customWidth="1"/>
    <col min="9732" max="9733" width="11.6640625" style="95" customWidth="1"/>
    <col min="9734" max="9736" width="9.6640625" style="95" customWidth="1"/>
    <col min="9737" max="9739" width="11.109375" style="95" customWidth="1"/>
    <col min="9740" max="9740" width="9" style="95"/>
    <col min="9741" max="9741" width="13.77734375" style="95" customWidth="1"/>
    <col min="9742" max="9984" width="9" style="95"/>
    <col min="9985" max="9985" width="7.6640625" style="95" customWidth="1"/>
    <col min="9986" max="9987" width="12.109375" style="95" customWidth="1"/>
    <col min="9988" max="9989" width="11.6640625" style="95" customWidth="1"/>
    <col min="9990" max="9992" width="9.6640625" style="95" customWidth="1"/>
    <col min="9993" max="9995" width="11.109375" style="95" customWidth="1"/>
    <col min="9996" max="9996" width="9" style="95"/>
    <col min="9997" max="9997" width="13.77734375" style="95" customWidth="1"/>
    <col min="9998" max="10240" width="9" style="95"/>
    <col min="10241" max="10241" width="7.6640625" style="95" customWidth="1"/>
    <col min="10242" max="10243" width="12.109375" style="95" customWidth="1"/>
    <col min="10244" max="10245" width="11.6640625" style="95" customWidth="1"/>
    <col min="10246" max="10248" width="9.6640625" style="95" customWidth="1"/>
    <col min="10249" max="10251" width="11.109375" style="95" customWidth="1"/>
    <col min="10252" max="10252" width="9" style="95"/>
    <col min="10253" max="10253" width="13.77734375" style="95" customWidth="1"/>
    <col min="10254" max="10496" width="9" style="95"/>
    <col min="10497" max="10497" width="7.6640625" style="95" customWidth="1"/>
    <col min="10498" max="10499" width="12.109375" style="95" customWidth="1"/>
    <col min="10500" max="10501" width="11.6640625" style="95" customWidth="1"/>
    <col min="10502" max="10504" width="9.6640625" style="95" customWidth="1"/>
    <col min="10505" max="10507" width="11.109375" style="95" customWidth="1"/>
    <col min="10508" max="10508" width="9" style="95"/>
    <col min="10509" max="10509" width="13.77734375" style="95" customWidth="1"/>
    <col min="10510" max="10752" width="9" style="95"/>
    <col min="10753" max="10753" width="7.6640625" style="95" customWidth="1"/>
    <col min="10754" max="10755" width="12.109375" style="95" customWidth="1"/>
    <col min="10756" max="10757" width="11.6640625" style="95" customWidth="1"/>
    <col min="10758" max="10760" width="9.6640625" style="95" customWidth="1"/>
    <col min="10761" max="10763" width="11.109375" style="95" customWidth="1"/>
    <col min="10764" max="10764" width="9" style="95"/>
    <col min="10765" max="10765" width="13.77734375" style="95" customWidth="1"/>
    <col min="10766" max="11008" width="9" style="95"/>
    <col min="11009" max="11009" width="7.6640625" style="95" customWidth="1"/>
    <col min="11010" max="11011" width="12.109375" style="95" customWidth="1"/>
    <col min="11012" max="11013" width="11.6640625" style="95" customWidth="1"/>
    <col min="11014" max="11016" width="9.6640625" style="95" customWidth="1"/>
    <col min="11017" max="11019" width="11.109375" style="95" customWidth="1"/>
    <col min="11020" max="11020" width="9" style="95"/>
    <col min="11021" max="11021" width="13.77734375" style="95" customWidth="1"/>
    <col min="11022" max="11264" width="9" style="95"/>
    <col min="11265" max="11265" width="7.6640625" style="95" customWidth="1"/>
    <col min="11266" max="11267" width="12.109375" style="95" customWidth="1"/>
    <col min="11268" max="11269" width="11.6640625" style="95" customWidth="1"/>
    <col min="11270" max="11272" width="9.6640625" style="95" customWidth="1"/>
    <col min="11273" max="11275" width="11.109375" style="95" customWidth="1"/>
    <col min="11276" max="11276" width="9" style="95"/>
    <col min="11277" max="11277" width="13.77734375" style="95" customWidth="1"/>
    <col min="11278" max="11520" width="9" style="95"/>
    <col min="11521" max="11521" width="7.6640625" style="95" customWidth="1"/>
    <col min="11522" max="11523" width="12.109375" style="95" customWidth="1"/>
    <col min="11524" max="11525" width="11.6640625" style="95" customWidth="1"/>
    <col min="11526" max="11528" width="9.6640625" style="95" customWidth="1"/>
    <col min="11529" max="11531" width="11.109375" style="95" customWidth="1"/>
    <col min="11532" max="11532" width="9" style="95"/>
    <col min="11533" max="11533" width="13.77734375" style="95" customWidth="1"/>
    <col min="11534" max="11776" width="9" style="95"/>
    <col min="11777" max="11777" width="7.6640625" style="95" customWidth="1"/>
    <col min="11778" max="11779" width="12.109375" style="95" customWidth="1"/>
    <col min="11780" max="11781" width="11.6640625" style="95" customWidth="1"/>
    <col min="11782" max="11784" width="9.6640625" style="95" customWidth="1"/>
    <col min="11785" max="11787" width="11.109375" style="95" customWidth="1"/>
    <col min="11788" max="11788" width="9" style="95"/>
    <col min="11789" max="11789" width="13.77734375" style="95" customWidth="1"/>
    <col min="11790" max="12032" width="9" style="95"/>
    <col min="12033" max="12033" width="7.6640625" style="95" customWidth="1"/>
    <col min="12034" max="12035" width="12.109375" style="95" customWidth="1"/>
    <col min="12036" max="12037" width="11.6640625" style="95" customWidth="1"/>
    <col min="12038" max="12040" width="9.6640625" style="95" customWidth="1"/>
    <col min="12041" max="12043" width="11.109375" style="95" customWidth="1"/>
    <col min="12044" max="12044" width="9" style="95"/>
    <col min="12045" max="12045" width="13.77734375" style="95" customWidth="1"/>
    <col min="12046" max="12288" width="9" style="95"/>
    <col min="12289" max="12289" width="7.6640625" style="95" customWidth="1"/>
    <col min="12290" max="12291" width="12.109375" style="95" customWidth="1"/>
    <col min="12292" max="12293" width="11.6640625" style="95" customWidth="1"/>
    <col min="12294" max="12296" width="9.6640625" style="95" customWidth="1"/>
    <col min="12297" max="12299" width="11.109375" style="95" customWidth="1"/>
    <col min="12300" max="12300" width="9" style="95"/>
    <col min="12301" max="12301" width="13.77734375" style="95" customWidth="1"/>
    <col min="12302" max="12544" width="9" style="95"/>
    <col min="12545" max="12545" width="7.6640625" style="95" customWidth="1"/>
    <col min="12546" max="12547" width="12.109375" style="95" customWidth="1"/>
    <col min="12548" max="12549" width="11.6640625" style="95" customWidth="1"/>
    <col min="12550" max="12552" width="9.6640625" style="95" customWidth="1"/>
    <col min="12553" max="12555" width="11.109375" style="95" customWidth="1"/>
    <col min="12556" max="12556" width="9" style="95"/>
    <col min="12557" max="12557" width="13.77734375" style="95" customWidth="1"/>
    <col min="12558" max="12800" width="9" style="95"/>
    <col min="12801" max="12801" width="7.6640625" style="95" customWidth="1"/>
    <col min="12802" max="12803" width="12.109375" style="95" customWidth="1"/>
    <col min="12804" max="12805" width="11.6640625" style="95" customWidth="1"/>
    <col min="12806" max="12808" width="9.6640625" style="95" customWidth="1"/>
    <col min="12809" max="12811" width="11.109375" style="95" customWidth="1"/>
    <col min="12812" max="12812" width="9" style="95"/>
    <col min="12813" max="12813" width="13.77734375" style="95" customWidth="1"/>
    <col min="12814" max="13056" width="9" style="95"/>
    <col min="13057" max="13057" width="7.6640625" style="95" customWidth="1"/>
    <col min="13058" max="13059" width="12.109375" style="95" customWidth="1"/>
    <col min="13060" max="13061" width="11.6640625" style="95" customWidth="1"/>
    <col min="13062" max="13064" width="9.6640625" style="95" customWidth="1"/>
    <col min="13065" max="13067" width="11.109375" style="95" customWidth="1"/>
    <col min="13068" max="13068" width="9" style="95"/>
    <col min="13069" max="13069" width="13.77734375" style="95" customWidth="1"/>
    <col min="13070" max="13312" width="9" style="95"/>
    <col min="13313" max="13313" width="7.6640625" style="95" customWidth="1"/>
    <col min="13314" max="13315" width="12.109375" style="95" customWidth="1"/>
    <col min="13316" max="13317" width="11.6640625" style="95" customWidth="1"/>
    <col min="13318" max="13320" width="9.6640625" style="95" customWidth="1"/>
    <col min="13321" max="13323" width="11.109375" style="95" customWidth="1"/>
    <col min="13324" max="13324" width="9" style="95"/>
    <col min="13325" max="13325" width="13.77734375" style="95" customWidth="1"/>
    <col min="13326" max="13568" width="9" style="95"/>
    <col min="13569" max="13569" width="7.6640625" style="95" customWidth="1"/>
    <col min="13570" max="13571" width="12.109375" style="95" customWidth="1"/>
    <col min="13572" max="13573" width="11.6640625" style="95" customWidth="1"/>
    <col min="13574" max="13576" width="9.6640625" style="95" customWidth="1"/>
    <col min="13577" max="13579" width="11.109375" style="95" customWidth="1"/>
    <col min="13580" max="13580" width="9" style="95"/>
    <col min="13581" max="13581" width="13.77734375" style="95" customWidth="1"/>
    <col min="13582" max="13824" width="9" style="95"/>
    <col min="13825" max="13825" width="7.6640625" style="95" customWidth="1"/>
    <col min="13826" max="13827" width="12.109375" style="95" customWidth="1"/>
    <col min="13828" max="13829" width="11.6640625" style="95" customWidth="1"/>
    <col min="13830" max="13832" width="9.6640625" style="95" customWidth="1"/>
    <col min="13833" max="13835" width="11.109375" style="95" customWidth="1"/>
    <col min="13836" max="13836" width="9" style="95"/>
    <col min="13837" max="13837" width="13.77734375" style="95" customWidth="1"/>
    <col min="13838" max="14080" width="9" style="95"/>
    <col min="14081" max="14081" width="7.6640625" style="95" customWidth="1"/>
    <col min="14082" max="14083" width="12.109375" style="95" customWidth="1"/>
    <col min="14084" max="14085" width="11.6640625" style="95" customWidth="1"/>
    <col min="14086" max="14088" width="9.6640625" style="95" customWidth="1"/>
    <col min="14089" max="14091" width="11.109375" style="95" customWidth="1"/>
    <col min="14092" max="14092" width="9" style="95"/>
    <col min="14093" max="14093" width="13.77734375" style="95" customWidth="1"/>
    <col min="14094" max="14336" width="9" style="95"/>
    <col min="14337" max="14337" width="7.6640625" style="95" customWidth="1"/>
    <col min="14338" max="14339" width="12.109375" style="95" customWidth="1"/>
    <col min="14340" max="14341" width="11.6640625" style="95" customWidth="1"/>
    <col min="14342" max="14344" width="9.6640625" style="95" customWidth="1"/>
    <col min="14345" max="14347" width="11.109375" style="95" customWidth="1"/>
    <col min="14348" max="14348" width="9" style="95"/>
    <col min="14349" max="14349" width="13.77734375" style="95" customWidth="1"/>
    <col min="14350" max="14592" width="9" style="95"/>
    <col min="14593" max="14593" width="7.6640625" style="95" customWidth="1"/>
    <col min="14594" max="14595" width="12.109375" style="95" customWidth="1"/>
    <col min="14596" max="14597" width="11.6640625" style="95" customWidth="1"/>
    <col min="14598" max="14600" width="9.6640625" style="95" customWidth="1"/>
    <col min="14601" max="14603" width="11.109375" style="95" customWidth="1"/>
    <col min="14604" max="14604" width="9" style="95"/>
    <col min="14605" max="14605" width="13.77734375" style="95" customWidth="1"/>
    <col min="14606" max="14848" width="9" style="95"/>
    <col min="14849" max="14849" width="7.6640625" style="95" customWidth="1"/>
    <col min="14850" max="14851" width="12.109375" style="95" customWidth="1"/>
    <col min="14852" max="14853" width="11.6640625" style="95" customWidth="1"/>
    <col min="14854" max="14856" width="9.6640625" style="95" customWidth="1"/>
    <col min="14857" max="14859" width="11.109375" style="95" customWidth="1"/>
    <col min="14860" max="14860" width="9" style="95"/>
    <col min="14861" max="14861" width="13.77734375" style="95" customWidth="1"/>
    <col min="14862" max="15104" width="9" style="95"/>
    <col min="15105" max="15105" width="7.6640625" style="95" customWidth="1"/>
    <col min="15106" max="15107" width="12.109375" style="95" customWidth="1"/>
    <col min="15108" max="15109" width="11.6640625" style="95" customWidth="1"/>
    <col min="15110" max="15112" width="9.6640625" style="95" customWidth="1"/>
    <col min="15113" max="15115" width="11.109375" style="95" customWidth="1"/>
    <col min="15116" max="15116" width="9" style="95"/>
    <col min="15117" max="15117" width="13.77734375" style="95" customWidth="1"/>
    <col min="15118" max="15360" width="9" style="95"/>
    <col min="15361" max="15361" width="7.6640625" style="95" customWidth="1"/>
    <col min="15362" max="15363" width="12.109375" style="95" customWidth="1"/>
    <col min="15364" max="15365" width="11.6640625" style="95" customWidth="1"/>
    <col min="15366" max="15368" width="9.6640625" style="95" customWidth="1"/>
    <col min="15369" max="15371" width="11.109375" style="95" customWidth="1"/>
    <col min="15372" max="15372" width="9" style="95"/>
    <col min="15373" max="15373" width="13.77734375" style="95" customWidth="1"/>
    <col min="15374" max="15616" width="9" style="95"/>
    <col min="15617" max="15617" width="7.6640625" style="95" customWidth="1"/>
    <col min="15618" max="15619" width="12.109375" style="95" customWidth="1"/>
    <col min="15620" max="15621" width="11.6640625" style="95" customWidth="1"/>
    <col min="15622" max="15624" width="9.6640625" style="95" customWidth="1"/>
    <col min="15625" max="15627" width="11.109375" style="95" customWidth="1"/>
    <col min="15628" max="15628" width="9" style="95"/>
    <col min="15629" max="15629" width="13.77734375" style="95" customWidth="1"/>
    <col min="15630" max="15872" width="9" style="95"/>
    <col min="15873" max="15873" width="7.6640625" style="95" customWidth="1"/>
    <col min="15874" max="15875" width="12.109375" style="95" customWidth="1"/>
    <col min="15876" max="15877" width="11.6640625" style="95" customWidth="1"/>
    <col min="15878" max="15880" width="9.6640625" style="95" customWidth="1"/>
    <col min="15881" max="15883" width="11.109375" style="95" customWidth="1"/>
    <col min="15884" max="15884" width="9" style="95"/>
    <col min="15885" max="15885" width="13.77734375" style="95" customWidth="1"/>
    <col min="15886" max="16128" width="9" style="95"/>
    <col min="16129" max="16129" width="7.6640625" style="95" customWidth="1"/>
    <col min="16130" max="16131" width="12.109375" style="95" customWidth="1"/>
    <col min="16132" max="16133" width="11.6640625" style="95" customWidth="1"/>
    <col min="16134" max="16136" width="9.6640625" style="95" customWidth="1"/>
    <col min="16137" max="16139" width="11.109375" style="95" customWidth="1"/>
    <col min="16140" max="16140" width="9" style="95"/>
    <col min="16141" max="16141" width="13.77734375" style="95" customWidth="1"/>
    <col min="16142" max="16384" width="9" style="95"/>
  </cols>
  <sheetData>
    <row r="1" spans="1:13">
      <c r="A1" s="47" t="s">
        <v>493</v>
      </c>
    </row>
    <row r="2" spans="1:13">
      <c r="A2" s="96"/>
      <c r="B2" s="96"/>
      <c r="C2" s="96"/>
      <c r="D2" s="96"/>
      <c r="E2" s="96"/>
      <c r="F2" s="96"/>
      <c r="G2" s="96"/>
      <c r="H2" s="96"/>
      <c r="I2" s="96"/>
      <c r="J2" s="96"/>
      <c r="K2" s="96"/>
      <c r="L2" s="96"/>
      <c r="M2" s="96"/>
    </row>
    <row r="3" spans="1:13">
      <c r="A3" s="96"/>
      <c r="B3" s="96"/>
      <c r="C3" s="96"/>
      <c r="D3" s="96"/>
      <c r="E3" s="96"/>
      <c r="F3" s="96"/>
      <c r="G3" s="96"/>
      <c r="H3" s="96"/>
      <c r="I3" s="96"/>
      <c r="J3" s="96"/>
      <c r="K3" s="96"/>
      <c r="L3" s="96"/>
      <c r="M3" s="96"/>
    </row>
    <row r="4" spans="1:13" ht="19.2">
      <c r="A4" s="96"/>
      <c r="B4" s="96"/>
      <c r="C4" s="96"/>
      <c r="D4" s="97" t="s">
        <v>248</v>
      </c>
      <c r="E4" s="96"/>
      <c r="F4" s="96"/>
      <c r="G4" s="96"/>
      <c r="H4" s="96"/>
      <c r="I4" s="96"/>
      <c r="J4" s="96"/>
      <c r="K4" s="96"/>
      <c r="L4" s="96"/>
      <c r="M4" s="96"/>
    </row>
    <row r="5" spans="1:13">
      <c r="A5" s="96"/>
      <c r="B5" s="96"/>
      <c r="C5" s="96"/>
      <c r="D5" s="96"/>
      <c r="E5" s="96"/>
      <c r="F5" s="96"/>
      <c r="G5" s="96"/>
      <c r="H5" s="96"/>
      <c r="I5" s="96"/>
      <c r="J5" s="96"/>
      <c r="K5" s="96"/>
      <c r="L5" s="96"/>
      <c r="M5" s="96"/>
    </row>
    <row r="6" spans="1:13">
      <c r="A6" s="96"/>
      <c r="B6" s="96"/>
      <c r="C6" s="96"/>
      <c r="D6" s="96"/>
      <c r="E6" s="96"/>
      <c r="F6" s="96"/>
      <c r="G6" s="96"/>
      <c r="H6" s="96"/>
      <c r="I6" s="96"/>
      <c r="J6" s="96"/>
      <c r="K6" s="96"/>
      <c r="L6" s="96"/>
      <c r="M6" s="96"/>
    </row>
    <row r="7" spans="1:13">
      <c r="A7" s="98" t="s">
        <v>249</v>
      </c>
      <c r="B7" s="98"/>
      <c r="C7" s="98"/>
      <c r="D7" s="96"/>
      <c r="E7" s="96"/>
      <c r="F7" s="96"/>
      <c r="G7" s="96"/>
      <c r="H7" s="96"/>
      <c r="I7" s="96"/>
      <c r="J7" s="96"/>
      <c r="K7" s="98" t="s">
        <v>250</v>
      </c>
      <c r="L7" s="98"/>
      <c r="M7" s="98"/>
    </row>
    <row r="8" spans="1:13">
      <c r="A8" s="96"/>
      <c r="B8" s="96"/>
      <c r="C8" s="96"/>
      <c r="D8" s="96"/>
      <c r="E8" s="96"/>
      <c r="F8" s="96"/>
      <c r="G8" s="96"/>
      <c r="H8" s="96"/>
      <c r="I8" s="96"/>
      <c r="J8" s="96"/>
      <c r="K8" s="96"/>
      <c r="L8" s="96"/>
      <c r="M8" s="96"/>
    </row>
    <row r="9" spans="1:13" ht="19.5" customHeight="1">
      <c r="A9" s="381" t="s">
        <v>251</v>
      </c>
      <c r="B9" s="381" t="s">
        <v>252</v>
      </c>
      <c r="C9" s="381" t="s">
        <v>253</v>
      </c>
      <c r="D9" s="381" t="s">
        <v>254</v>
      </c>
      <c r="E9" s="381"/>
      <c r="F9" s="381" t="s">
        <v>255</v>
      </c>
      <c r="G9" s="381" t="s">
        <v>256</v>
      </c>
      <c r="H9" s="99" t="s">
        <v>257</v>
      </c>
      <c r="I9" s="381" t="s">
        <v>258</v>
      </c>
      <c r="J9" s="381"/>
      <c r="K9" s="381"/>
      <c r="L9" s="382" t="s">
        <v>259</v>
      </c>
      <c r="M9" s="381" t="s">
        <v>260</v>
      </c>
    </row>
    <row r="10" spans="1:13" ht="19.5" customHeight="1">
      <c r="A10" s="381"/>
      <c r="B10" s="381"/>
      <c r="C10" s="381"/>
      <c r="D10" s="99" t="s">
        <v>261</v>
      </c>
      <c r="E10" s="99" t="s">
        <v>262</v>
      </c>
      <c r="F10" s="381"/>
      <c r="G10" s="381"/>
      <c r="H10" s="99" t="s">
        <v>263</v>
      </c>
      <c r="I10" s="99" t="s">
        <v>264</v>
      </c>
      <c r="J10" s="99" t="s">
        <v>265</v>
      </c>
      <c r="K10" s="99" t="s">
        <v>266</v>
      </c>
      <c r="L10" s="381"/>
      <c r="M10" s="381"/>
    </row>
    <row r="11" spans="1:13" ht="12" customHeight="1">
      <c r="A11" s="100"/>
      <c r="B11" s="100"/>
      <c r="C11" s="100"/>
      <c r="D11" s="100"/>
      <c r="E11" s="100"/>
      <c r="F11" s="100"/>
      <c r="G11" s="101" t="s">
        <v>267</v>
      </c>
      <c r="H11" s="101" t="s">
        <v>268</v>
      </c>
      <c r="I11" s="101" t="s">
        <v>269</v>
      </c>
      <c r="J11" s="101" t="s">
        <v>269</v>
      </c>
      <c r="K11" s="101" t="s">
        <v>269</v>
      </c>
      <c r="L11" s="100"/>
      <c r="M11" s="100"/>
    </row>
    <row r="12" spans="1:13" ht="23.25" customHeight="1">
      <c r="A12" s="102"/>
      <c r="B12" s="102"/>
      <c r="C12" s="102"/>
      <c r="D12" s="102"/>
      <c r="E12" s="102"/>
      <c r="F12" s="102"/>
      <c r="G12" s="102"/>
      <c r="H12" s="102"/>
      <c r="I12" s="102"/>
      <c r="J12" s="102"/>
      <c r="K12" s="102"/>
      <c r="L12" s="102"/>
      <c r="M12" s="102"/>
    </row>
    <row r="13" spans="1:13" ht="35.25" customHeight="1">
      <c r="A13" s="103"/>
      <c r="B13" s="103"/>
      <c r="C13" s="103"/>
      <c r="D13" s="103"/>
      <c r="E13" s="103"/>
      <c r="F13" s="103"/>
      <c r="G13" s="103"/>
      <c r="H13" s="103"/>
      <c r="I13" s="103"/>
      <c r="J13" s="103"/>
      <c r="K13" s="103"/>
      <c r="L13" s="103"/>
      <c r="M13" s="103"/>
    </row>
    <row r="14" spans="1:13" ht="35.25" customHeight="1">
      <c r="A14" s="103"/>
      <c r="B14" s="103"/>
      <c r="C14" s="103"/>
      <c r="D14" s="103"/>
      <c r="E14" s="103"/>
      <c r="F14" s="103"/>
      <c r="G14" s="103"/>
      <c r="H14" s="103"/>
      <c r="I14" s="103"/>
      <c r="J14" s="103"/>
      <c r="K14" s="103"/>
      <c r="L14" s="103"/>
      <c r="M14" s="103"/>
    </row>
    <row r="15" spans="1:13" ht="35.25" customHeight="1">
      <c r="A15" s="103"/>
      <c r="B15" s="103"/>
      <c r="C15" s="103"/>
      <c r="D15" s="103"/>
      <c r="E15" s="103"/>
      <c r="F15" s="103"/>
      <c r="G15" s="103"/>
      <c r="H15" s="103"/>
      <c r="I15" s="103"/>
      <c r="J15" s="103"/>
      <c r="K15" s="103"/>
      <c r="L15" s="103"/>
      <c r="M15" s="103"/>
    </row>
    <row r="16" spans="1:13" ht="35.25" customHeight="1">
      <c r="A16" s="103"/>
      <c r="B16" s="103"/>
      <c r="C16" s="103"/>
      <c r="D16" s="103"/>
      <c r="E16" s="103"/>
      <c r="F16" s="103"/>
      <c r="G16" s="103"/>
      <c r="H16" s="103"/>
      <c r="I16" s="103"/>
      <c r="J16" s="103"/>
      <c r="K16" s="103"/>
      <c r="L16" s="103"/>
      <c r="M16" s="103"/>
    </row>
    <row r="17" spans="1:13" ht="17.25" customHeight="1">
      <c r="A17" s="96" t="s">
        <v>270</v>
      </c>
      <c r="B17" s="96"/>
      <c r="C17" s="96"/>
      <c r="D17" s="96"/>
      <c r="E17" s="96"/>
      <c r="F17" s="96"/>
      <c r="G17" s="96"/>
      <c r="H17" s="96"/>
      <c r="I17" s="96"/>
      <c r="J17" s="96"/>
      <c r="K17" s="96"/>
      <c r="L17" s="96"/>
      <c r="M17" s="96"/>
    </row>
    <row r="18" spans="1:13" ht="17.25" customHeight="1">
      <c r="A18" s="96"/>
      <c r="B18" s="96" t="s">
        <v>271</v>
      </c>
      <c r="C18" s="96"/>
      <c r="D18" s="96"/>
      <c r="E18" s="96"/>
      <c r="F18" s="96"/>
      <c r="G18" s="96"/>
      <c r="H18" s="96"/>
      <c r="I18" s="96"/>
      <c r="J18" s="96"/>
      <c r="K18" s="96"/>
      <c r="L18" s="96"/>
      <c r="M18" s="96"/>
    </row>
    <row r="19" spans="1:13" ht="17.25" customHeight="1">
      <c r="A19" s="96"/>
      <c r="B19" s="96" t="s">
        <v>272</v>
      </c>
      <c r="C19" s="96"/>
      <c r="D19" s="96"/>
      <c r="E19" s="96"/>
      <c r="F19" s="96"/>
      <c r="G19" s="96"/>
      <c r="H19" s="96"/>
      <c r="I19" s="96"/>
      <c r="J19" s="96"/>
      <c r="K19" s="96"/>
      <c r="L19" s="96"/>
      <c r="M19" s="96"/>
    </row>
    <row r="20" spans="1:13" ht="17.25" customHeight="1">
      <c r="A20" s="96"/>
      <c r="B20" s="96" t="s">
        <v>273</v>
      </c>
      <c r="C20" s="96"/>
      <c r="D20" s="96"/>
      <c r="E20" s="96"/>
      <c r="F20" s="96"/>
      <c r="G20" s="96"/>
      <c r="H20" s="96"/>
      <c r="I20" s="96"/>
      <c r="J20" s="96"/>
      <c r="K20" s="96"/>
      <c r="L20" s="96"/>
      <c r="M20" s="96"/>
    </row>
    <row r="21" spans="1:13" ht="17.25" customHeight="1">
      <c r="A21" s="96"/>
      <c r="B21" s="96" t="s">
        <v>274</v>
      </c>
      <c r="C21" s="96"/>
      <c r="D21" s="96"/>
      <c r="E21" s="96"/>
      <c r="F21" s="96"/>
      <c r="G21" s="96"/>
      <c r="H21" s="96"/>
      <c r="I21" s="96"/>
      <c r="J21" s="96"/>
      <c r="K21" s="96"/>
      <c r="L21" s="96"/>
      <c r="M21" s="96"/>
    </row>
    <row r="22" spans="1:13" ht="17.25" customHeight="1">
      <c r="A22" s="96"/>
      <c r="B22" s="96" t="s">
        <v>275</v>
      </c>
      <c r="C22" s="96"/>
      <c r="D22" s="96"/>
      <c r="E22" s="96"/>
      <c r="F22" s="96"/>
      <c r="G22" s="96"/>
      <c r="H22" s="96"/>
      <c r="I22" s="96"/>
      <c r="J22" s="96"/>
      <c r="K22" s="96"/>
      <c r="L22" s="96"/>
      <c r="M22" s="96"/>
    </row>
    <row r="23" spans="1:13" ht="19.5" customHeight="1">
      <c r="B23" s="95" t="s">
        <v>276</v>
      </c>
    </row>
    <row r="24" spans="1:13" ht="19.5" customHeight="1">
      <c r="C24" s="95" t="s">
        <v>277</v>
      </c>
      <c r="E24" s="95" t="s">
        <v>278</v>
      </c>
      <c r="G24" s="104" t="s">
        <v>421</v>
      </c>
    </row>
    <row r="25" spans="1:13" ht="19.5" customHeight="1">
      <c r="E25" s="95" t="s">
        <v>279</v>
      </c>
      <c r="G25" s="95" t="s">
        <v>280</v>
      </c>
    </row>
    <row r="26" spans="1:13" ht="19.5" customHeight="1">
      <c r="C26" s="95" t="s">
        <v>281</v>
      </c>
      <c r="E26" s="95" t="s">
        <v>475</v>
      </c>
    </row>
  </sheetData>
  <mergeCells count="9">
    <mergeCell ref="I9:K9"/>
    <mergeCell ref="L9:L10"/>
    <mergeCell ref="M9:M10"/>
    <mergeCell ref="A9:A10"/>
    <mergeCell ref="B9:B10"/>
    <mergeCell ref="C9:C10"/>
    <mergeCell ref="D9:E9"/>
    <mergeCell ref="F9:F10"/>
    <mergeCell ref="G9:G10"/>
  </mergeCells>
  <phoneticPr fontId="3"/>
  <printOptions horizontalCentered="1"/>
  <pageMargins left="0.39370078740157483" right="0.39370078740157483" top="0.98425196850393704" bottom="0.78740157480314965" header="0.51181102362204722" footer="0.51181102362204722"/>
  <pageSetup paperSize="9" scale="9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3"/>
  <sheetViews>
    <sheetView view="pageBreakPreview" zoomScale="80" zoomScaleNormal="115" zoomScaleSheetLayoutView="80" workbookViewId="0">
      <selection activeCell="Z22" sqref="Z22"/>
    </sheetView>
  </sheetViews>
  <sheetFormatPr defaultRowHeight="13.2"/>
  <cols>
    <col min="1" max="1" width="7.6640625" style="95" customWidth="1"/>
    <col min="2" max="3" width="12.109375" style="95" customWidth="1"/>
    <col min="4" max="5" width="11.6640625" style="95" customWidth="1"/>
    <col min="6" max="8" width="9.6640625" style="95" customWidth="1"/>
    <col min="9" max="11" width="11.109375" style="95" customWidth="1"/>
    <col min="12" max="12" width="9" style="95"/>
    <col min="13" max="13" width="13.77734375" style="95" customWidth="1"/>
    <col min="14" max="256" width="9" style="95"/>
    <col min="257" max="257" width="7.6640625" style="95" customWidth="1"/>
    <col min="258" max="259" width="12.109375" style="95" customWidth="1"/>
    <col min="260" max="261" width="11.6640625" style="95" customWidth="1"/>
    <col min="262" max="264" width="9.6640625" style="95" customWidth="1"/>
    <col min="265" max="267" width="11.109375" style="95" customWidth="1"/>
    <col min="268" max="268" width="9" style="95"/>
    <col min="269" max="269" width="13.77734375" style="95" customWidth="1"/>
    <col min="270" max="512" width="9" style="95"/>
    <col min="513" max="513" width="7.6640625" style="95" customWidth="1"/>
    <col min="514" max="515" width="12.109375" style="95" customWidth="1"/>
    <col min="516" max="517" width="11.6640625" style="95" customWidth="1"/>
    <col min="518" max="520" width="9.6640625" style="95" customWidth="1"/>
    <col min="521" max="523" width="11.109375" style="95" customWidth="1"/>
    <col min="524" max="524" width="9" style="95"/>
    <col min="525" max="525" width="13.77734375" style="95" customWidth="1"/>
    <col min="526" max="768" width="9" style="95"/>
    <col min="769" max="769" width="7.6640625" style="95" customWidth="1"/>
    <col min="770" max="771" width="12.109375" style="95" customWidth="1"/>
    <col min="772" max="773" width="11.6640625" style="95" customWidth="1"/>
    <col min="774" max="776" width="9.6640625" style="95" customWidth="1"/>
    <col min="777" max="779" width="11.109375" style="95" customWidth="1"/>
    <col min="780" max="780" width="9" style="95"/>
    <col min="781" max="781" width="13.77734375" style="95" customWidth="1"/>
    <col min="782" max="1024" width="9" style="95"/>
    <col min="1025" max="1025" width="7.6640625" style="95" customWidth="1"/>
    <col min="1026" max="1027" width="12.109375" style="95" customWidth="1"/>
    <col min="1028" max="1029" width="11.6640625" style="95" customWidth="1"/>
    <col min="1030" max="1032" width="9.6640625" style="95" customWidth="1"/>
    <col min="1033" max="1035" width="11.109375" style="95" customWidth="1"/>
    <col min="1036" max="1036" width="9" style="95"/>
    <col min="1037" max="1037" width="13.77734375" style="95" customWidth="1"/>
    <col min="1038" max="1280" width="9" style="95"/>
    <col min="1281" max="1281" width="7.6640625" style="95" customWidth="1"/>
    <col min="1282" max="1283" width="12.109375" style="95" customWidth="1"/>
    <col min="1284" max="1285" width="11.6640625" style="95" customWidth="1"/>
    <col min="1286" max="1288" width="9.6640625" style="95" customWidth="1"/>
    <col min="1289" max="1291" width="11.109375" style="95" customWidth="1"/>
    <col min="1292" max="1292" width="9" style="95"/>
    <col min="1293" max="1293" width="13.77734375" style="95" customWidth="1"/>
    <col min="1294" max="1536" width="9" style="95"/>
    <col min="1537" max="1537" width="7.6640625" style="95" customWidth="1"/>
    <col min="1538" max="1539" width="12.109375" style="95" customWidth="1"/>
    <col min="1540" max="1541" width="11.6640625" style="95" customWidth="1"/>
    <col min="1542" max="1544" width="9.6640625" style="95" customWidth="1"/>
    <col min="1545" max="1547" width="11.109375" style="95" customWidth="1"/>
    <col min="1548" max="1548" width="9" style="95"/>
    <col min="1549" max="1549" width="13.77734375" style="95" customWidth="1"/>
    <col min="1550" max="1792" width="9" style="95"/>
    <col min="1793" max="1793" width="7.6640625" style="95" customWidth="1"/>
    <col min="1794" max="1795" width="12.109375" style="95" customWidth="1"/>
    <col min="1796" max="1797" width="11.6640625" style="95" customWidth="1"/>
    <col min="1798" max="1800" width="9.6640625" style="95" customWidth="1"/>
    <col min="1801" max="1803" width="11.109375" style="95" customWidth="1"/>
    <col min="1804" max="1804" width="9" style="95"/>
    <col min="1805" max="1805" width="13.77734375" style="95" customWidth="1"/>
    <col min="1806" max="2048" width="9" style="95"/>
    <col min="2049" max="2049" width="7.6640625" style="95" customWidth="1"/>
    <col min="2050" max="2051" width="12.109375" style="95" customWidth="1"/>
    <col min="2052" max="2053" width="11.6640625" style="95" customWidth="1"/>
    <col min="2054" max="2056" width="9.6640625" style="95" customWidth="1"/>
    <col min="2057" max="2059" width="11.109375" style="95" customWidth="1"/>
    <col min="2060" max="2060" width="9" style="95"/>
    <col min="2061" max="2061" width="13.77734375" style="95" customWidth="1"/>
    <col min="2062" max="2304" width="9" style="95"/>
    <col min="2305" max="2305" width="7.6640625" style="95" customWidth="1"/>
    <col min="2306" max="2307" width="12.109375" style="95" customWidth="1"/>
    <col min="2308" max="2309" width="11.6640625" style="95" customWidth="1"/>
    <col min="2310" max="2312" width="9.6640625" style="95" customWidth="1"/>
    <col min="2313" max="2315" width="11.109375" style="95" customWidth="1"/>
    <col min="2316" max="2316" width="9" style="95"/>
    <col min="2317" max="2317" width="13.77734375" style="95" customWidth="1"/>
    <col min="2318" max="2560" width="9" style="95"/>
    <col min="2561" max="2561" width="7.6640625" style="95" customWidth="1"/>
    <col min="2562" max="2563" width="12.109375" style="95" customWidth="1"/>
    <col min="2564" max="2565" width="11.6640625" style="95" customWidth="1"/>
    <col min="2566" max="2568" width="9.6640625" style="95" customWidth="1"/>
    <col min="2569" max="2571" width="11.109375" style="95" customWidth="1"/>
    <col min="2572" max="2572" width="9" style="95"/>
    <col min="2573" max="2573" width="13.77734375" style="95" customWidth="1"/>
    <col min="2574" max="2816" width="9" style="95"/>
    <col min="2817" max="2817" width="7.6640625" style="95" customWidth="1"/>
    <col min="2818" max="2819" width="12.109375" style="95" customWidth="1"/>
    <col min="2820" max="2821" width="11.6640625" style="95" customWidth="1"/>
    <col min="2822" max="2824" width="9.6640625" style="95" customWidth="1"/>
    <col min="2825" max="2827" width="11.109375" style="95" customWidth="1"/>
    <col min="2828" max="2828" width="9" style="95"/>
    <col min="2829" max="2829" width="13.77734375" style="95" customWidth="1"/>
    <col min="2830" max="3072" width="9" style="95"/>
    <col min="3073" max="3073" width="7.6640625" style="95" customWidth="1"/>
    <col min="3074" max="3075" width="12.109375" style="95" customWidth="1"/>
    <col min="3076" max="3077" width="11.6640625" style="95" customWidth="1"/>
    <col min="3078" max="3080" width="9.6640625" style="95" customWidth="1"/>
    <col min="3081" max="3083" width="11.109375" style="95" customWidth="1"/>
    <col min="3084" max="3084" width="9" style="95"/>
    <col min="3085" max="3085" width="13.77734375" style="95" customWidth="1"/>
    <col min="3086" max="3328" width="9" style="95"/>
    <col min="3329" max="3329" width="7.6640625" style="95" customWidth="1"/>
    <col min="3330" max="3331" width="12.109375" style="95" customWidth="1"/>
    <col min="3332" max="3333" width="11.6640625" style="95" customWidth="1"/>
    <col min="3334" max="3336" width="9.6640625" style="95" customWidth="1"/>
    <col min="3337" max="3339" width="11.109375" style="95" customWidth="1"/>
    <col min="3340" max="3340" width="9" style="95"/>
    <col min="3341" max="3341" width="13.77734375" style="95" customWidth="1"/>
    <col min="3342" max="3584" width="9" style="95"/>
    <col min="3585" max="3585" width="7.6640625" style="95" customWidth="1"/>
    <col min="3586" max="3587" width="12.109375" style="95" customWidth="1"/>
    <col min="3588" max="3589" width="11.6640625" style="95" customWidth="1"/>
    <col min="3590" max="3592" width="9.6640625" style="95" customWidth="1"/>
    <col min="3593" max="3595" width="11.109375" style="95" customWidth="1"/>
    <col min="3596" max="3596" width="9" style="95"/>
    <col min="3597" max="3597" width="13.77734375" style="95" customWidth="1"/>
    <col min="3598" max="3840" width="9" style="95"/>
    <col min="3841" max="3841" width="7.6640625" style="95" customWidth="1"/>
    <col min="3842" max="3843" width="12.109375" style="95" customWidth="1"/>
    <col min="3844" max="3845" width="11.6640625" style="95" customWidth="1"/>
    <col min="3846" max="3848" width="9.6640625" style="95" customWidth="1"/>
    <col min="3849" max="3851" width="11.109375" style="95" customWidth="1"/>
    <col min="3852" max="3852" width="9" style="95"/>
    <col min="3853" max="3853" width="13.77734375" style="95" customWidth="1"/>
    <col min="3854" max="4096" width="9" style="95"/>
    <col min="4097" max="4097" width="7.6640625" style="95" customWidth="1"/>
    <col min="4098" max="4099" width="12.109375" style="95" customWidth="1"/>
    <col min="4100" max="4101" width="11.6640625" style="95" customWidth="1"/>
    <col min="4102" max="4104" width="9.6640625" style="95" customWidth="1"/>
    <col min="4105" max="4107" width="11.109375" style="95" customWidth="1"/>
    <col min="4108" max="4108" width="9" style="95"/>
    <col min="4109" max="4109" width="13.77734375" style="95" customWidth="1"/>
    <col min="4110" max="4352" width="9" style="95"/>
    <col min="4353" max="4353" width="7.6640625" style="95" customWidth="1"/>
    <col min="4354" max="4355" width="12.109375" style="95" customWidth="1"/>
    <col min="4356" max="4357" width="11.6640625" style="95" customWidth="1"/>
    <col min="4358" max="4360" width="9.6640625" style="95" customWidth="1"/>
    <col min="4361" max="4363" width="11.109375" style="95" customWidth="1"/>
    <col min="4364" max="4364" width="9" style="95"/>
    <col min="4365" max="4365" width="13.77734375" style="95" customWidth="1"/>
    <col min="4366" max="4608" width="9" style="95"/>
    <col min="4609" max="4609" width="7.6640625" style="95" customWidth="1"/>
    <col min="4610" max="4611" width="12.109375" style="95" customWidth="1"/>
    <col min="4612" max="4613" width="11.6640625" style="95" customWidth="1"/>
    <col min="4614" max="4616" width="9.6640625" style="95" customWidth="1"/>
    <col min="4617" max="4619" width="11.109375" style="95" customWidth="1"/>
    <col min="4620" max="4620" width="9" style="95"/>
    <col min="4621" max="4621" width="13.77734375" style="95" customWidth="1"/>
    <col min="4622" max="4864" width="9" style="95"/>
    <col min="4865" max="4865" width="7.6640625" style="95" customWidth="1"/>
    <col min="4866" max="4867" width="12.109375" style="95" customWidth="1"/>
    <col min="4868" max="4869" width="11.6640625" style="95" customWidth="1"/>
    <col min="4870" max="4872" width="9.6640625" style="95" customWidth="1"/>
    <col min="4873" max="4875" width="11.109375" style="95" customWidth="1"/>
    <col min="4876" max="4876" width="9" style="95"/>
    <col min="4877" max="4877" width="13.77734375" style="95" customWidth="1"/>
    <col min="4878" max="5120" width="9" style="95"/>
    <col min="5121" max="5121" width="7.6640625" style="95" customWidth="1"/>
    <col min="5122" max="5123" width="12.109375" style="95" customWidth="1"/>
    <col min="5124" max="5125" width="11.6640625" style="95" customWidth="1"/>
    <col min="5126" max="5128" width="9.6640625" style="95" customWidth="1"/>
    <col min="5129" max="5131" width="11.109375" style="95" customWidth="1"/>
    <col min="5132" max="5132" width="9" style="95"/>
    <col min="5133" max="5133" width="13.77734375" style="95" customWidth="1"/>
    <col min="5134" max="5376" width="9" style="95"/>
    <col min="5377" max="5377" width="7.6640625" style="95" customWidth="1"/>
    <col min="5378" max="5379" width="12.109375" style="95" customWidth="1"/>
    <col min="5380" max="5381" width="11.6640625" style="95" customWidth="1"/>
    <col min="5382" max="5384" width="9.6640625" style="95" customWidth="1"/>
    <col min="5385" max="5387" width="11.109375" style="95" customWidth="1"/>
    <col min="5388" max="5388" width="9" style="95"/>
    <col min="5389" max="5389" width="13.77734375" style="95" customWidth="1"/>
    <col min="5390" max="5632" width="9" style="95"/>
    <col min="5633" max="5633" width="7.6640625" style="95" customWidth="1"/>
    <col min="5634" max="5635" width="12.109375" style="95" customWidth="1"/>
    <col min="5636" max="5637" width="11.6640625" style="95" customWidth="1"/>
    <col min="5638" max="5640" width="9.6640625" style="95" customWidth="1"/>
    <col min="5641" max="5643" width="11.109375" style="95" customWidth="1"/>
    <col min="5644" max="5644" width="9" style="95"/>
    <col min="5645" max="5645" width="13.77734375" style="95" customWidth="1"/>
    <col min="5646" max="5888" width="9" style="95"/>
    <col min="5889" max="5889" width="7.6640625" style="95" customWidth="1"/>
    <col min="5890" max="5891" width="12.109375" style="95" customWidth="1"/>
    <col min="5892" max="5893" width="11.6640625" style="95" customWidth="1"/>
    <col min="5894" max="5896" width="9.6640625" style="95" customWidth="1"/>
    <col min="5897" max="5899" width="11.109375" style="95" customWidth="1"/>
    <col min="5900" max="5900" width="9" style="95"/>
    <col min="5901" max="5901" width="13.77734375" style="95" customWidth="1"/>
    <col min="5902" max="6144" width="9" style="95"/>
    <col min="6145" max="6145" width="7.6640625" style="95" customWidth="1"/>
    <col min="6146" max="6147" width="12.109375" style="95" customWidth="1"/>
    <col min="6148" max="6149" width="11.6640625" style="95" customWidth="1"/>
    <col min="6150" max="6152" width="9.6640625" style="95" customWidth="1"/>
    <col min="6153" max="6155" width="11.109375" style="95" customWidth="1"/>
    <col min="6156" max="6156" width="9" style="95"/>
    <col min="6157" max="6157" width="13.77734375" style="95" customWidth="1"/>
    <col min="6158" max="6400" width="9" style="95"/>
    <col min="6401" max="6401" width="7.6640625" style="95" customWidth="1"/>
    <col min="6402" max="6403" width="12.109375" style="95" customWidth="1"/>
    <col min="6404" max="6405" width="11.6640625" style="95" customWidth="1"/>
    <col min="6406" max="6408" width="9.6640625" style="95" customWidth="1"/>
    <col min="6409" max="6411" width="11.109375" style="95" customWidth="1"/>
    <col min="6412" max="6412" width="9" style="95"/>
    <col min="6413" max="6413" width="13.77734375" style="95" customWidth="1"/>
    <col min="6414" max="6656" width="9" style="95"/>
    <col min="6657" max="6657" width="7.6640625" style="95" customWidth="1"/>
    <col min="6658" max="6659" width="12.109375" style="95" customWidth="1"/>
    <col min="6660" max="6661" width="11.6640625" style="95" customWidth="1"/>
    <col min="6662" max="6664" width="9.6640625" style="95" customWidth="1"/>
    <col min="6665" max="6667" width="11.109375" style="95" customWidth="1"/>
    <col min="6668" max="6668" width="9" style="95"/>
    <col min="6669" max="6669" width="13.77734375" style="95" customWidth="1"/>
    <col min="6670" max="6912" width="9" style="95"/>
    <col min="6913" max="6913" width="7.6640625" style="95" customWidth="1"/>
    <col min="6914" max="6915" width="12.109375" style="95" customWidth="1"/>
    <col min="6916" max="6917" width="11.6640625" style="95" customWidth="1"/>
    <col min="6918" max="6920" width="9.6640625" style="95" customWidth="1"/>
    <col min="6921" max="6923" width="11.109375" style="95" customWidth="1"/>
    <col min="6924" max="6924" width="9" style="95"/>
    <col min="6925" max="6925" width="13.77734375" style="95" customWidth="1"/>
    <col min="6926" max="7168" width="9" style="95"/>
    <col min="7169" max="7169" width="7.6640625" style="95" customWidth="1"/>
    <col min="7170" max="7171" width="12.109375" style="95" customWidth="1"/>
    <col min="7172" max="7173" width="11.6640625" style="95" customWidth="1"/>
    <col min="7174" max="7176" width="9.6640625" style="95" customWidth="1"/>
    <col min="7177" max="7179" width="11.109375" style="95" customWidth="1"/>
    <col min="7180" max="7180" width="9" style="95"/>
    <col min="7181" max="7181" width="13.77734375" style="95" customWidth="1"/>
    <col min="7182" max="7424" width="9" style="95"/>
    <col min="7425" max="7425" width="7.6640625" style="95" customWidth="1"/>
    <col min="7426" max="7427" width="12.109375" style="95" customWidth="1"/>
    <col min="7428" max="7429" width="11.6640625" style="95" customWidth="1"/>
    <col min="7430" max="7432" width="9.6640625" style="95" customWidth="1"/>
    <col min="7433" max="7435" width="11.109375" style="95" customWidth="1"/>
    <col min="7436" max="7436" width="9" style="95"/>
    <col min="7437" max="7437" width="13.77734375" style="95" customWidth="1"/>
    <col min="7438" max="7680" width="9" style="95"/>
    <col min="7681" max="7681" width="7.6640625" style="95" customWidth="1"/>
    <col min="7682" max="7683" width="12.109375" style="95" customWidth="1"/>
    <col min="7684" max="7685" width="11.6640625" style="95" customWidth="1"/>
    <col min="7686" max="7688" width="9.6640625" style="95" customWidth="1"/>
    <col min="7689" max="7691" width="11.109375" style="95" customWidth="1"/>
    <col min="7692" max="7692" width="9" style="95"/>
    <col min="7693" max="7693" width="13.77734375" style="95" customWidth="1"/>
    <col min="7694" max="7936" width="9" style="95"/>
    <col min="7937" max="7937" width="7.6640625" style="95" customWidth="1"/>
    <col min="7938" max="7939" width="12.109375" style="95" customWidth="1"/>
    <col min="7940" max="7941" width="11.6640625" style="95" customWidth="1"/>
    <col min="7942" max="7944" width="9.6640625" style="95" customWidth="1"/>
    <col min="7945" max="7947" width="11.109375" style="95" customWidth="1"/>
    <col min="7948" max="7948" width="9" style="95"/>
    <col min="7949" max="7949" width="13.77734375" style="95" customWidth="1"/>
    <col min="7950" max="8192" width="9" style="95"/>
    <col min="8193" max="8193" width="7.6640625" style="95" customWidth="1"/>
    <col min="8194" max="8195" width="12.109375" style="95" customWidth="1"/>
    <col min="8196" max="8197" width="11.6640625" style="95" customWidth="1"/>
    <col min="8198" max="8200" width="9.6640625" style="95" customWidth="1"/>
    <col min="8201" max="8203" width="11.109375" style="95" customWidth="1"/>
    <col min="8204" max="8204" width="9" style="95"/>
    <col min="8205" max="8205" width="13.77734375" style="95" customWidth="1"/>
    <col min="8206" max="8448" width="9" style="95"/>
    <col min="8449" max="8449" width="7.6640625" style="95" customWidth="1"/>
    <col min="8450" max="8451" width="12.109375" style="95" customWidth="1"/>
    <col min="8452" max="8453" width="11.6640625" style="95" customWidth="1"/>
    <col min="8454" max="8456" width="9.6640625" style="95" customWidth="1"/>
    <col min="8457" max="8459" width="11.109375" style="95" customWidth="1"/>
    <col min="8460" max="8460" width="9" style="95"/>
    <col min="8461" max="8461" width="13.77734375" style="95" customWidth="1"/>
    <col min="8462" max="8704" width="9" style="95"/>
    <col min="8705" max="8705" width="7.6640625" style="95" customWidth="1"/>
    <col min="8706" max="8707" width="12.109375" style="95" customWidth="1"/>
    <col min="8708" max="8709" width="11.6640625" style="95" customWidth="1"/>
    <col min="8710" max="8712" width="9.6640625" style="95" customWidth="1"/>
    <col min="8713" max="8715" width="11.109375" style="95" customWidth="1"/>
    <col min="8716" max="8716" width="9" style="95"/>
    <col min="8717" max="8717" width="13.77734375" style="95" customWidth="1"/>
    <col min="8718" max="8960" width="9" style="95"/>
    <col min="8961" max="8961" width="7.6640625" style="95" customWidth="1"/>
    <col min="8962" max="8963" width="12.109375" style="95" customWidth="1"/>
    <col min="8964" max="8965" width="11.6640625" style="95" customWidth="1"/>
    <col min="8966" max="8968" width="9.6640625" style="95" customWidth="1"/>
    <col min="8969" max="8971" width="11.109375" style="95" customWidth="1"/>
    <col min="8972" max="8972" width="9" style="95"/>
    <col min="8973" max="8973" width="13.77734375" style="95" customWidth="1"/>
    <col min="8974" max="9216" width="9" style="95"/>
    <col min="9217" max="9217" width="7.6640625" style="95" customWidth="1"/>
    <col min="9218" max="9219" width="12.109375" style="95" customWidth="1"/>
    <col min="9220" max="9221" width="11.6640625" style="95" customWidth="1"/>
    <col min="9222" max="9224" width="9.6640625" style="95" customWidth="1"/>
    <col min="9225" max="9227" width="11.109375" style="95" customWidth="1"/>
    <col min="9228" max="9228" width="9" style="95"/>
    <col min="9229" max="9229" width="13.77734375" style="95" customWidth="1"/>
    <col min="9230" max="9472" width="9" style="95"/>
    <col min="9473" max="9473" width="7.6640625" style="95" customWidth="1"/>
    <col min="9474" max="9475" width="12.109375" style="95" customWidth="1"/>
    <col min="9476" max="9477" width="11.6640625" style="95" customWidth="1"/>
    <col min="9478" max="9480" width="9.6640625" style="95" customWidth="1"/>
    <col min="9481" max="9483" width="11.109375" style="95" customWidth="1"/>
    <col min="9484" max="9484" width="9" style="95"/>
    <col min="9485" max="9485" width="13.77734375" style="95" customWidth="1"/>
    <col min="9486" max="9728" width="9" style="95"/>
    <col min="9729" max="9729" width="7.6640625" style="95" customWidth="1"/>
    <col min="9730" max="9731" width="12.109375" style="95" customWidth="1"/>
    <col min="9732" max="9733" width="11.6640625" style="95" customWidth="1"/>
    <col min="9734" max="9736" width="9.6640625" style="95" customWidth="1"/>
    <col min="9737" max="9739" width="11.109375" style="95" customWidth="1"/>
    <col min="9740" max="9740" width="9" style="95"/>
    <col min="9741" max="9741" width="13.77734375" style="95" customWidth="1"/>
    <col min="9742" max="9984" width="9" style="95"/>
    <col min="9985" max="9985" width="7.6640625" style="95" customWidth="1"/>
    <col min="9986" max="9987" width="12.109375" style="95" customWidth="1"/>
    <col min="9988" max="9989" width="11.6640625" style="95" customWidth="1"/>
    <col min="9990" max="9992" width="9.6640625" style="95" customWidth="1"/>
    <col min="9993" max="9995" width="11.109375" style="95" customWidth="1"/>
    <col min="9996" max="9996" width="9" style="95"/>
    <col min="9997" max="9997" width="13.77734375" style="95" customWidth="1"/>
    <col min="9998" max="10240" width="9" style="95"/>
    <col min="10241" max="10241" width="7.6640625" style="95" customWidth="1"/>
    <col min="10242" max="10243" width="12.109375" style="95" customWidth="1"/>
    <col min="10244" max="10245" width="11.6640625" style="95" customWidth="1"/>
    <col min="10246" max="10248" width="9.6640625" style="95" customWidth="1"/>
    <col min="10249" max="10251" width="11.109375" style="95" customWidth="1"/>
    <col min="10252" max="10252" width="9" style="95"/>
    <col min="10253" max="10253" width="13.77734375" style="95" customWidth="1"/>
    <col min="10254" max="10496" width="9" style="95"/>
    <col min="10497" max="10497" width="7.6640625" style="95" customWidth="1"/>
    <col min="10498" max="10499" width="12.109375" style="95" customWidth="1"/>
    <col min="10500" max="10501" width="11.6640625" style="95" customWidth="1"/>
    <col min="10502" max="10504" width="9.6640625" style="95" customWidth="1"/>
    <col min="10505" max="10507" width="11.109375" style="95" customWidth="1"/>
    <col min="10508" max="10508" width="9" style="95"/>
    <col min="10509" max="10509" width="13.77734375" style="95" customWidth="1"/>
    <col min="10510" max="10752" width="9" style="95"/>
    <col min="10753" max="10753" width="7.6640625" style="95" customWidth="1"/>
    <col min="10754" max="10755" width="12.109375" style="95" customWidth="1"/>
    <col min="10756" max="10757" width="11.6640625" style="95" customWidth="1"/>
    <col min="10758" max="10760" width="9.6640625" style="95" customWidth="1"/>
    <col min="10761" max="10763" width="11.109375" style="95" customWidth="1"/>
    <col min="10764" max="10764" width="9" style="95"/>
    <col min="10765" max="10765" width="13.77734375" style="95" customWidth="1"/>
    <col min="10766" max="11008" width="9" style="95"/>
    <col min="11009" max="11009" width="7.6640625" style="95" customWidth="1"/>
    <col min="11010" max="11011" width="12.109375" style="95" customWidth="1"/>
    <col min="11012" max="11013" width="11.6640625" style="95" customWidth="1"/>
    <col min="11014" max="11016" width="9.6640625" style="95" customWidth="1"/>
    <col min="11017" max="11019" width="11.109375" style="95" customWidth="1"/>
    <col min="11020" max="11020" width="9" style="95"/>
    <col min="11021" max="11021" width="13.77734375" style="95" customWidth="1"/>
    <col min="11022" max="11264" width="9" style="95"/>
    <col min="11265" max="11265" width="7.6640625" style="95" customWidth="1"/>
    <col min="11266" max="11267" width="12.109375" style="95" customWidth="1"/>
    <col min="11268" max="11269" width="11.6640625" style="95" customWidth="1"/>
    <col min="11270" max="11272" width="9.6640625" style="95" customWidth="1"/>
    <col min="11273" max="11275" width="11.109375" style="95" customWidth="1"/>
    <col min="11276" max="11276" width="9" style="95"/>
    <col min="11277" max="11277" width="13.77734375" style="95" customWidth="1"/>
    <col min="11278" max="11520" width="9" style="95"/>
    <col min="11521" max="11521" width="7.6640625" style="95" customWidth="1"/>
    <col min="11522" max="11523" width="12.109375" style="95" customWidth="1"/>
    <col min="11524" max="11525" width="11.6640625" style="95" customWidth="1"/>
    <col min="11526" max="11528" width="9.6640625" style="95" customWidth="1"/>
    <col min="11529" max="11531" width="11.109375" style="95" customWidth="1"/>
    <col min="11532" max="11532" width="9" style="95"/>
    <col min="11533" max="11533" width="13.77734375" style="95" customWidth="1"/>
    <col min="11534" max="11776" width="9" style="95"/>
    <col min="11777" max="11777" width="7.6640625" style="95" customWidth="1"/>
    <col min="11778" max="11779" width="12.109375" style="95" customWidth="1"/>
    <col min="11780" max="11781" width="11.6640625" style="95" customWidth="1"/>
    <col min="11782" max="11784" width="9.6640625" style="95" customWidth="1"/>
    <col min="11785" max="11787" width="11.109375" style="95" customWidth="1"/>
    <col min="11788" max="11788" width="9" style="95"/>
    <col min="11789" max="11789" width="13.77734375" style="95" customWidth="1"/>
    <col min="11790" max="12032" width="9" style="95"/>
    <col min="12033" max="12033" width="7.6640625" style="95" customWidth="1"/>
    <col min="12034" max="12035" width="12.109375" style="95" customWidth="1"/>
    <col min="12036" max="12037" width="11.6640625" style="95" customWidth="1"/>
    <col min="12038" max="12040" width="9.6640625" style="95" customWidth="1"/>
    <col min="12041" max="12043" width="11.109375" style="95" customWidth="1"/>
    <col min="12044" max="12044" width="9" style="95"/>
    <col min="12045" max="12045" width="13.77734375" style="95" customWidth="1"/>
    <col min="12046" max="12288" width="9" style="95"/>
    <col min="12289" max="12289" width="7.6640625" style="95" customWidth="1"/>
    <col min="12290" max="12291" width="12.109375" style="95" customWidth="1"/>
    <col min="12292" max="12293" width="11.6640625" style="95" customWidth="1"/>
    <col min="12294" max="12296" width="9.6640625" style="95" customWidth="1"/>
    <col min="12297" max="12299" width="11.109375" style="95" customWidth="1"/>
    <col min="12300" max="12300" width="9" style="95"/>
    <col min="12301" max="12301" width="13.77734375" style="95" customWidth="1"/>
    <col min="12302" max="12544" width="9" style="95"/>
    <col min="12545" max="12545" width="7.6640625" style="95" customWidth="1"/>
    <col min="12546" max="12547" width="12.109375" style="95" customWidth="1"/>
    <col min="12548" max="12549" width="11.6640625" style="95" customWidth="1"/>
    <col min="12550" max="12552" width="9.6640625" style="95" customWidth="1"/>
    <col min="12553" max="12555" width="11.109375" style="95" customWidth="1"/>
    <col min="12556" max="12556" width="9" style="95"/>
    <col min="12557" max="12557" width="13.77734375" style="95" customWidth="1"/>
    <col min="12558" max="12800" width="9" style="95"/>
    <col min="12801" max="12801" width="7.6640625" style="95" customWidth="1"/>
    <col min="12802" max="12803" width="12.109375" style="95" customWidth="1"/>
    <col min="12804" max="12805" width="11.6640625" style="95" customWidth="1"/>
    <col min="12806" max="12808" width="9.6640625" style="95" customWidth="1"/>
    <col min="12809" max="12811" width="11.109375" style="95" customWidth="1"/>
    <col min="12812" max="12812" width="9" style="95"/>
    <col min="12813" max="12813" width="13.77734375" style="95" customWidth="1"/>
    <col min="12814" max="13056" width="9" style="95"/>
    <col min="13057" max="13057" width="7.6640625" style="95" customWidth="1"/>
    <col min="13058" max="13059" width="12.109375" style="95" customWidth="1"/>
    <col min="13060" max="13061" width="11.6640625" style="95" customWidth="1"/>
    <col min="13062" max="13064" width="9.6640625" style="95" customWidth="1"/>
    <col min="13065" max="13067" width="11.109375" style="95" customWidth="1"/>
    <col min="13068" max="13068" width="9" style="95"/>
    <col min="13069" max="13069" width="13.77734375" style="95" customWidth="1"/>
    <col min="13070" max="13312" width="9" style="95"/>
    <col min="13313" max="13313" width="7.6640625" style="95" customWidth="1"/>
    <col min="13314" max="13315" width="12.109375" style="95" customWidth="1"/>
    <col min="13316" max="13317" width="11.6640625" style="95" customWidth="1"/>
    <col min="13318" max="13320" width="9.6640625" style="95" customWidth="1"/>
    <col min="13321" max="13323" width="11.109375" style="95" customWidth="1"/>
    <col min="13324" max="13324" width="9" style="95"/>
    <col min="13325" max="13325" width="13.77734375" style="95" customWidth="1"/>
    <col min="13326" max="13568" width="9" style="95"/>
    <col min="13569" max="13569" width="7.6640625" style="95" customWidth="1"/>
    <col min="13570" max="13571" width="12.109375" style="95" customWidth="1"/>
    <col min="13572" max="13573" width="11.6640625" style="95" customWidth="1"/>
    <col min="13574" max="13576" width="9.6640625" style="95" customWidth="1"/>
    <col min="13577" max="13579" width="11.109375" style="95" customWidth="1"/>
    <col min="13580" max="13580" width="9" style="95"/>
    <col min="13581" max="13581" width="13.77734375" style="95" customWidth="1"/>
    <col min="13582" max="13824" width="9" style="95"/>
    <col min="13825" max="13825" width="7.6640625" style="95" customWidth="1"/>
    <col min="13826" max="13827" width="12.109375" style="95" customWidth="1"/>
    <col min="13828" max="13829" width="11.6640625" style="95" customWidth="1"/>
    <col min="13830" max="13832" width="9.6640625" style="95" customWidth="1"/>
    <col min="13833" max="13835" width="11.109375" style="95" customWidth="1"/>
    <col min="13836" max="13836" width="9" style="95"/>
    <col min="13837" max="13837" width="13.77734375" style="95" customWidth="1"/>
    <col min="13838" max="14080" width="9" style="95"/>
    <col min="14081" max="14081" width="7.6640625" style="95" customWidth="1"/>
    <col min="14082" max="14083" width="12.109375" style="95" customWidth="1"/>
    <col min="14084" max="14085" width="11.6640625" style="95" customWidth="1"/>
    <col min="14086" max="14088" width="9.6640625" style="95" customWidth="1"/>
    <col min="14089" max="14091" width="11.109375" style="95" customWidth="1"/>
    <col min="14092" max="14092" width="9" style="95"/>
    <col min="14093" max="14093" width="13.77734375" style="95" customWidth="1"/>
    <col min="14094" max="14336" width="9" style="95"/>
    <col min="14337" max="14337" width="7.6640625" style="95" customWidth="1"/>
    <col min="14338" max="14339" width="12.109375" style="95" customWidth="1"/>
    <col min="14340" max="14341" width="11.6640625" style="95" customWidth="1"/>
    <col min="14342" max="14344" width="9.6640625" style="95" customWidth="1"/>
    <col min="14345" max="14347" width="11.109375" style="95" customWidth="1"/>
    <col min="14348" max="14348" width="9" style="95"/>
    <col min="14349" max="14349" width="13.77734375" style="95" customWidth="1"/>
    <col min="14350" max="14592" width="9" style="95"/>
    <col min="14593" max="14593" width="7.6640625" style="95" customWidth="1"/>
    <col min="14594" max="14595" width="12.109375" style="95" customWidth="1"/>
    <col min="14596" max="14597" width="11.6640625" style="95" customWidth="1"/>
    <col min="14598" max="14600" width="9.6640625" style="95" customWidth="1"/>
    <col min="14601" max="14603" width="11.109375" style="95" customWidth="1"/>
    <col min="14604" max="14604" width="9" style="95"/>
    <col min="14605" max="14605" width="13.77734375" style="95" customWidth="1"/>
    <col min="14606" max="14848" width="9" style="95"/>
    <col min="14849" max="14849" width="7.6640625" style="95" customWidth="1"/>
    <col min="14850" max="14851" width="12.109375" style="95" customWidth="1"/>
    <col min="14852" max="14853" width="11.6640625" style="95" customWidth="1"/>
    <col min="14854" max="14856" width="9.6640625" style="95" customWidth="1"/>
    <col min="14857" max="14859" width="11.109375" style="95" customWidth="1"/>
    <col min="14860" max="14860" width="9" style="95"/>
    <col min="14861" max="14861" width="13.77734375" style="95" customWidth="1"/>
    <col min="14862" max="15104" width="9" style="95"/>
    <col min="15105" max="15105" width="7.6640625" style="95" customWidth="1"/>
    <col min="15106" max="15107" width="12.109375" style="95" customWidth="1"/>
    <col min="15108" max="15109" width="11.6640625" style="95" customWidth="1"/>
    <col min="15110" max="15112" width="9.6640625" style="95" customWidth="1"/>
    <col min="15113" max="15115" width="11.109375" style="95" customWidth="1"/>
    <col min="15116" max="15116" width="9" style="95"/>
    <col min="15117" max="15117" width="13.77734375" style="95" customWidth="1"/>
    <col min="15118" max="15360" width="9" style="95"/>
    <col min="15361" max="15361" width="7.6640625" style="95" customWidth="1"/>
    <col min="15362" max="15363" width="12.109375" style="95" customWidth="1"/>
    <col min="15364" max="15365" width="11.6640625" style="95" customWidth="1"/>
    <col min="15366" max="15368" width="9.6640625" style="95" customWidth="1"/>
    <col min="15369" max="15371" width="11.109375" style="95" customWidth="1"/>
    <col min="15372" max="15372" width="9" style="95"/>
    <col min="15373" max="15373" width="13.77734375" style="95" customWidth="1"/>
    <col min="15374" max="15616" width="9" style="95"/>
    <col min="15617" max="15617" width="7.6640625" style="95" customWidth="1"/>
    <col min="15618" max="15619" width="12.109375" style="95" customWidth="1"/>
    <col min="15620" max="15621" width="11.6640625" style="95" customWidth="1"/>
    <col min="15622" max="15624" width="9.6640625" style="95" customWidth="1"/>
    <col min="15625" max="15627" width="11.109375" style="95" customWidth="1"/>
    <col min="15628" max="15628" width="9" style="95"/>
    <col min="15629" max="15629" width="13.77734375" style="95" customWidth="1"/>
    <col min="15630" max="15872" width="9" style="95"/>
    <col min="15873" max="15873" width="7.6640625" style="95" customWidth="1"/>
    <col min="15874" max="15875" width="12.109375" style="95" customWidth="1"/>
    <col min="15876" max="15877" width="11.6640625" style="95" customWidth="1"/>
    <col min="15878" max="15880" width="9.6640625" style="95" customWidth="1"/>
    <col min="15881" max="15883" width="11.109375" style="95" customWidth="1"/>
    <col min="15884" max="15884" width="9" style="95"/>
    <col min="15885" max="15885" width="13.77734375" style="95" customWidth="1"/>
    <col min="15886" max="16128" width="9" style="95"/>
    <col min="16129" max="16129" width="7.6640625" style="95" customWidth="1"/>
    <col min="16130" max="16131" width="12.109375" style="95" customWidth="1"/>
    <col min="16132" max="16133" width="11.6640625" style="95" customWidth="1"/>
    <col min="16134" max="16136" width="9.6640625" style="95" customWidth="1"/>
    <col min="16137" max="16139" width="11.109375" style="95" customWidth="1"/>
    <col min="16140" max="16140" width="9" style="95"/>
    <col min="16141" max="16141" width="13.77734375" style="95" customWidth="1"/>
    <col min="16142" max="16384" width="9" style="95"/>
  </cols>
  <sheetData>
    <row r="1" spans="1:10">
      <c r="A1" s="47" t="s">
        <v>492</v>
      </c>
    </row>
    <row r="2" spans="1:10" ht="19.2">
      <c r="D2" s="383" t="s">
        <v>282</v>
      </c>
      <c r="E2" s="383"/>
      <c r="F2" s="383"/>
      <c r="G2" s="383"/>
      <c r="H2" s="383"/>
      <c r="I2" s="383"/>
      <c r="J2" s="383"/>
    </row>
    <row r="36" spans="2:2">
      <c r="B36" s="95" t="s">
        <v>283</v>
      </c>
    </row>
    <row r="37" spans="2:2">
      <c r="B37" s="94" t="s">
        <v>284</v>
      </c>
    </row>
    <row r="38" spans="2:2" ht="17.25" customHeight="1">
      <c r="B38" s="94" t="s">
        <v>285</v>
      </c>
    </row>
    <row r="39" spans="2:2" ht="17.25" customHeight="1">
      <c r="B39" s="94" t="s">
        <v>286</v>
      </c>
    </row>
    <row r="40" spans="2:2" ht="17.25" customHeight="1">
      <c r="B40" s="94" t="s">
        <v>287</v>
      </c>
    </row>
    <row r="41" spans="2:2" ht="17.25" customHeight="1">
      <c r="B41" s="94" t="s">
        <v>288</v>
      </c>
    </row>
    <row r="42" spans="2:2" ht="17.25" customHeight="1">
      <c r="B42" s="94"/>
    </row>
    <row r="43" spans="2:2" ht="17.25" customHeight="1"/>
  </sheetData>
  <mergeCells count="1">
    <mergeCell ref="D2:J2"/>
  </mergeCells>
  <phoneticPr fontId="3"/>
  <printOptions horizontalCentered="1"/>
  <pageMargins left="0.39370078740157483" right="0.39370078740157483" top="0.59055118110236227" bottom="0.39370078740157483" header="0.51181102362204722" footer="0.19685039370078741"/>
  <pageSetup paperSize="9" scale="95" orientation="landscape"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35"/>
  <sheetViews>
    <sheetView view="pageBreakPreview" zoomScale="80" zoomScaleNormal="100" zoomScaleSheetLayoutView="80" workbookViewId="0">
      <selection activeCell="Z22" sqref="Z22"/>
    </sheetView>
  </sheetViews>
  <sheetFormatPr defaultColWidth="9" defaultRowHeight="13.2"/>
  <cols>
    <col min="1" max="1" width="70.33203125" style="51" customWidth="1"/>
    <col min="2" max="2" width="3.6640625" style="51" customWidth="1"/>
    <col min="3" max="11" width="7.44140625" style="51" customWidth="1"/>
    <col min="12" max="16384" width="9" style="51"/>
  </cols>
  <sheetData>
    <row r="1" spans="1:27">
      <c r="A1" s="121" t="s">
        <v>491</v>
      </c>
      <c r="B1" s="7"/>
      <c r="C1" s="7"/>
      <c r="D1" s="7"/>
      <c r="E1" s="7"/>
      <c r="F1" s="7"/>
      <c r="G1" s="7"/>
      <c r="H1" s="7"/>
      <c r="I1" s="7"/>
      <c r="J1" s="7"/>
      <c r="K1" s="7"/>
    </row>
    <row r="2" spans="1:27">
      <c r="A2" s="7"/>
      <c r="B2" s="7"/>
      <c r="C2" s="7"/>
      <c r="D2" s="7"/>
      <c r="E2" s="7"/>
      <c r="F2" s="7"/>
      <c r="G2" s="7"/>
      <c r="H2" s="7"/>
      <c r="I2" s="7"/>
      <c r="J2" s="7"/>
      <c r="K2" s="7"/>
    </row>
    <row r="3" spans="1:27" ht="19.2">
      <c r="A3" s="24" t="s">
        <v>148</v>
      </c>
      <c r="B3" s="7"/>
      <c r="C3" s="7"/>
      <c r="D3" s="7"/>
      <c r="E3" s="7"/>
      <c r="F3" s="7"/>
      <c r="G3" s="7"/>
      <c r="H3" s="7"/>
      <c r="I3" s="7"/>
      <c r="J3" s="7"/>
      <c r="K3" s="7"/>
      <c r="L3" s="385" t="s">
        <v>149</v>
      </c>
      <c r="M3" s="385"/>
      <c r="N3" s="385"/>
      <c r="O3" s="385"/>
      <c r="P3" s="385"/>
      <c r="Q3" s="385"/>
      <c r="R3" s="385"/>
      <c r="S3" s="385"/>
      <c r="T3" s="7"/>
      <c r="U3" s="7"/>
      <c r="V3" s="364" t="s">
        <v>158</v>
      </c>
      <c r="W3" s="384"/>
      <c r="X3" s="384"/>
      <c r="Y3" s="384"/>
      <c r="Z3" s="384"/>
      <c r="AA3" s="384"/>
    </row>
    <row r="4" spans="1:27" ht="6" customHeight="1">
      <c r="A4" s="7"/>
      <c r="B4" s="7"/>
      <c r="C4" s="7"/>
      <c r="D4" s="7"/>
      <c r="E4" s="7"/>
      <c r="F4" s="7"/>
      <c r="G4" s="7"/>
      <c r="H4" s="7"/>
      <c r="I4" s="7"/>
      <c r="J4" s="7"/>
      <c r="K4" s="7"/>
      <c r="L4" s="7"/>
      <c r="M4" s="7"/>
      <c r="N4" s="7"/>
      <c r="O4" s="7"/>
      <c r="P4" s="7"/>
      <c r="Q4" s="7"/>
      <c r="R4" s="7"/>
      <c r="S4" s="7"/>
      <c r="T4" s="7"/>
      <c r="U4" s="7"/>
      <c r="V4" s="7"/>
      <c r="W4" s="7"/>
      <c r="X4" s="7"/>
      <c r="Y4" s="7"/>
      <c r="Z4" s="7"/>
      <c r="AA4" s="7"/>
    </row>
    <row r="5" spans="1:27" ht="14.25" customHeight="1">
      <c r="A5" s="21"/>
      <c r="B5" s="387"/>
      <c r="C5" s="388" t="s">
        <v>138</v>
      </c>
      <c r="D5" s="389"/>
      <c r="E5" s="389"/>
      <c r="F5" s="389"/>
      <c r="G5" s="389"/>
      <c r="H5" s="389"/>
      <c r="I5" s="389"/>
      <c r="J5" s="389"/>
      <c r="K5" s="390"/>
      <c r="L5" s="376" t="s">
        <v>150</v>
      </c>
      <c r="M5" s="376"/>
      <c r="N5" s="374"/>
      <c r="O5" s="374"/>
      <c r="P5" s="376" t="s">
        <v>146</v>
      </c>
      <c r="Q5" s="376"/>
      <c r="R5" s="375"/>
      <c r="S5" s="375"/>
      <c r="T5" s="376" t="s">
        <v>151</v>
      </c>
      <c r="U5" s="376"/>
      <c r="V5" s="376"/>
      <c r="W5" s="376"/>
      <c r="X5" s="376" t="s">
        <v>152</v>
      </c>
      <c r="Y5" s="376"/>
      <c r="Z5" s="376"/>
      <c r="AA5" s="376"/>
    </row>
    <row r="6" spans="1:27" ht="14.25" customHeight="1">
      <c r="A6" s="22"/>
      <c r="B6" s="387"/>
      <c r="C6" s="391" t="s">
        <v>348</v>
      </c>
      <c r="D6" s="387"/>
      <c r="E6" s="387"/>
      <c r="F6" s="387"/>
      <c r="G6" s="387"/>
      <c r="H6" s="387"/>
      <c r="I6" s="387"/>
      <c r="J6" s="387"/>
      <c r="K6" s="392"/>
      <c r="L6" s="376"/>
      <c r="M6" s="376"/>
      <c r="N6" s="374"/>
      <c r="O6" s="374"/>
      <c r="P6" s="376"/>
      <c r="Q6" s="376"/>
      <c r="R6" s="375"/>
      <c r="S6" s="375"/>
      <c r="T6" s="376"/>
      <c r="U6" s="376"/>
      <c r="V6" s="376"/>
      <c r="W6" s="376"/>
      <c r="X6" s="376"/>
      <c r="Y6" s="376"/>
      <c r="Z6" s="376"/>
      <c r="AA6" s="376"/>
    </row>
    <row r="7" spans="1:27" ht="20.25" customHeight="1">
      <c r="A7" s="22" t="s">
        <v>133</v>
      </c>
      <c r="B7" s="387"/>
      <c r="C7" s="376" t="s">
        <v>139</v>
      </c>
      <c r="D7" s="376" t="s">
        <v>140</v>
      </c>
      <c r="E7" s="376" t="s">
        <v>147</v>
      </c>
      <c r="F7" s="376" t="s">
        <v>142</v>
      </c>
      <c r="G7" s="376" t="s">
        <v>68</v>
      </c>
      <c r="H7" s="376" t="s">
        <v>143</v>
      </c>
      <c r="I7" s="376" t="s">
        <v>144</v>
      </c>
      <c r="J7" s="376" t="s">
        <v>145</v>
      </c>
      <c r="K7" s="376" t="s">
        <v>146</v>
      </c>
      <c r="L7" s="376" t="s">
        <v>140</v>
      </c>
      <c r="M7" s="376"/>
      <c r="N7" s="376"/>
      <c r="O7" s="376"/>
      <c r="P7" s="376"/>
      <c r="Q7" s="376"/>
      <c r="R7" s="376"/>
      <c r="S7" s="376"/>
      <c r="T7" s="376"/>
      <c r="U7" s="376"/>
      <c r="V7" s="376"/>
      <c r="W7" s="376"/>
      <c r="X7" s="376"/>
      <c r="Y7" s="376"/>
      <c r="Z7" s="376"/>
      <c r="AA7" s="376"/>
    </row>
    <row r="8" spans="1:27" ht="20.25" customHeight="1">
      <c r="A8" s="22" t="s">
        <v>134</v>
      </c>
      <c r="B8" s="387"/>
      <c r="C8" s="376"/>
      <c r="D8" s="376"/>
      <c r="E8" s="376"/>
      <c r="F8" s="376"/>
      <c r="G8" s="376"/>
      <c r="H8" s="376"/>
      <c r="I8" s="376"/>
      <c r="J8" s="376"/>
      <c r="K8" s="376"/>
      <c r="L8" s="376"/>
      <c r="M8" s="376"/>
      <c r="N8" s="376"/>
      <c r="O8" s="376"/>
      <c r="P8" s="376"/>
      <c r="Q8" s="376"/>
      <c r="R8" s="376"/>
      <c r="S8" s="376"/>
      <c r="T8" s="376"/>
      <c r="U8" s="376"/>
      <c r="V8" s="376"/>
      <c r="W8" s="376"/>
      <c r="X8" s="376"/>
      <c r="Y8" s="376"/>
      <c r="Z8" s="376"/>
      <c r="AA8" s="376"/>
    </row>
    <row r="9" spans="1:27" ht="20.25" customHeight="1">
      <c r="A9" s="22"/>
      <c r="B9" s="387"/>
      <c r="C9" s="376"/>
      <c r="D9" s="376"/>
      <c r="E9" s="376"/>
      <c r="F9" s="376"/>
      <c r="G9" s="376"/>
      <c r="H9" s="376"/>
      <c r="I9" s="376"/>
      <c r="J9" s="376"/>
      <c r="K9" s="376"/>
      <c r="L9" s="376" t="s">
        <v>141</v>
      </c>
      <c r="M9" s="376"/>
      <c r="N9" s="376"/>
      <c r="O9" s="376"/>
      <c r="P9" s="376"/>
      <c r="Q9" s="376"/>
      <c r="R9" s="376"/>
      <c r="S9" s="376"/>
      <c r="T9" s="376"/>
      <c r="U9" s="376"/>
      <c r="V9" s="376"/>
      <c r="W9" s="376"/>
      <c r="X9" s="376"/>
      <c r="Y9" s="376"/>
      <c r="Z9" s="376"/>
      <c r="AA9" s="376"/>
    </row>
    <row r="10" spans="1:27" ht="20.25" customHeight="1">
      <c r="A10" s="22" t="s">
        <v>135</v>
      </c>
      <c r="B10" s="387"/>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row>
    <row r="11" spans="1:27" ht="20.25" customHeight="1">
      <c r="A11" s="22"/>
      <c r="B11" s="387"/>
      <c r="C11" s="376"/>
      <c r="D11" s="376"/>
      <c r="E11" s="376"/>
      <c r="F11" s="376"/>
      <c r="G11" s="376"/>
      <c r="H11" s="376"/>
      <c r="I11" s="376"/>
      <c r="J11" s="376"/>
      <c r="K11" s="376"/>
      <c r="L11" s="376" t="s">
        <v>153</v>
      </c>
      <c r="M11" s="376"/>
      <c r="N11" s="374"/>
      <c r="O11" s="374"/>
      <c r="P11" s="374"/>
      <c r="Q11" s="374"/>
      <c r="R11" s="374"/>
      <c r="S11" s="374"/>
      <c r="T11" s="376"/>
      <c r="U11" s="376"/>
      <c r="V11" s="376"/>
      <c r="W11" s="376"/>
      <c r="X11" s="376"/>
      <c r="Y11" s="376"/>
      <c r="Z11" s="376"/>
      <c r="AA11" s="376"/>
    </row>
    <row r="12" spans="1:27" ht="20.25" customHeight="1">
      <c r="A12" s="22" t="s">
        <v>136</v>
      </c>
      <c r="B12" s="387"/>
      <c r="C12" s="376"/>
      <c r="D12" s="376"/>
      <c r="E12" s="376"/>
      <c r="F12" s="376"/>
      <c r="G12" s="376"/>
      <c r="H12" s="376"/>
      <c r="I12" s="376"/>
      <c r="J12" s="376"/>
      <c r="K12" s="376"/>
      <c r="L12" s="376"/>
      <c r="M12" s="376"/>
      <c r="N12" s="374"/>
      <c r="O12" s="374"/>
      <c r="P12" s="374"/>
      <c r="Q12" s="374"/>
      <c r="R12" s="374"/>
      <c r="S12" s="374"/>
      <c r="T12" s="376"/>
      <c r="U12" s="376"/>
      <c r="V12" s="376"/>
      <c r="W12" s="376"/>
      <c r="X12" s="376"/>
      <c r="Y12" s="376"/>
      <c r="Z12" s="376"/>
      <c r="AA12" s="376"/>
    </row>
    <row r="13" spans="1:27" ht="29.25" customHeight="1">
      <c r="A13" s="22"/>
      <c r="B13" s="387"/>
      <c r="C13" s="376"/>
      <c r="D13" s="376"/>
      <c r="E13" s="376"/>
      <c r="F13" s="376"/>
      <c r="G13" s="376"/>
      <c r="H13" s="376"/>
      <c r="I13" s="376"/>
      <c r="J13" s="376"/>
      <c r="K13" s="376"/>
      <c r="L13" s="376" t="s">
        <v>142</v>
      </c>
      <c r="M13" s="376"/>
      <c r="N13" s="374"/>
      <c r="O13" s="374"/>
      <c r="P13" s="376" t="s">
        <v>154</v>
      </c>
      <c r="Q13" s="376"/>
      <c r="R13" s="376"/>
      <c r="S13" s="376"/>
      <c r="T13" s="376"/>
      <c r="U13" s="376"/>
      <c r="V13" s="376"/>
      <c r="W13" s="376"/>
      <c r="X13" s="376"/>
      <c r="Y13" s="376"/>
      <c r="Z13" s="376"/>
      <c r="AA13" s="376"/>
    </row>
    <row r="14" spans="1:27" ht="14.4">
      <c r="A14" s="22"/>
      <c r="B14" s="387"/>
      <c r="C14" s="376"/>
      <c r="D14" s="376"/>
      <c r="E14" s="376"/>
      <c r="F14" s="376"/>
      <c r="G14" s="376"/>
      <c r="H14" s="376"/>
      <c r="I14" s="376"/>
      <c r="J14" s="376"/>
      <c r="K14" s="376"/>
      <c r="L14" s="376"/>
      <c r="M14" s="376"/>
      <c r="N14" s="374"/>
      <c r="O14" s="374"/>
      <c r="P14" s="376"/>
      <c r="Q14" s="376"/>
      <c r="R14" s="376"/>
      <c r="S14" s="376"/>
      <c r="T14" s="376"/>
      <c r="U14" s="376"/>
      <c r="V14" s="376"/>
      <c r="W14" s="376"/>
      <c r="X14" s="376"/>
      <c r="Y14" s="376"/>
      <c r="Z14" s="376"/>
      <c r="AA14" s="376"/>
    </row>
    <row r="15" spans="1:27" ht="14.4">
      <c r="A15" s="22"/>
      <c r="B15" s="387"/>
      <c r="C15" s="376"/>
      <c r="D15" s="376"/>
      <c r="E15" s="376"/>
      <c r="F15" s="376"/>
      <c r="G15" s="376"/>
      <c r="H15" s="376"/>
      <c r="I15" s="376"/>
      <c r="J15" s="376"/>
      <c r="K15" s="376"/>
      <c r="L15" s="376" t="s">
        <v>143</v>
      </c>
      <c r="M15" s="376"/>
      <c r="N15" s="374"/>
      <c r="O15" s="374"/>
      <c r="P15" s="374"/>
      <c r="Q15" s="374"/>
      <c r="R15" s="374"/>
      <c r="S15" s="374"/>
      <c r="T15" s="376"/>
      <c r="U15" s="376"/>
      <c r="V15" s="376"/>
      <c r="W15" s="376"/>
      <c r="X15" s="376"/>
      <c r="Y15" s="376"/>
      <c r="Z15" s="376"/>
      <c r="AA15" s="376"/>
    </row>
    <row r="16" spans="1:27" ht="14.4">
      <c r="A16" s="22"/>
      <c r="B16" s="387"/>
      <c r="C16" s="376"/>
      <c r="D16" s="376"/>
      <c r="E16" s="376"/>
      <c r="F16" s="376"/>
      <c r="G16" s="376"/>
      <c r="H16" s="376"/>
      <c r="I16" s="376"/>
      <c r="J16" s="376"/>
      <c r="K16" s="376"/>
      <c r="L16" s="376"/>
      <c r="M16" s="376"/>
      <c r="N16" s="374"/>
      <c r="O16" s="374"/>
      <c r="P16" s="374"/>
      <c r="Q16" s="374"/>
      <c r="R16" s="374"/>
      <c r="S16" s="374"/>
      <c r="T16" s="376"/>
      <c r="U16" s="376"/>
      <c r="V16" s="376"/>
      <c r="W16" s="376"/>
      <c r="X16" s="376"/>
      <c r="Y16" s="376"/>
      <c r="Z16" s="376"/>
      <c r="AA16" s="376"/>
    </row>
    <row r="17" spans="1:27" ht="15" customHeight="1">
      <c r="A17" s="22"/>
      <c r="B17" s="387"/>
      <c r="C17" s="376"/>
      <c r="D17" s="376"/>
      <c r="E17" s="376"/>
      <c r="F17" s="376"/>
      <c r="G17" s="376"/>
      <c r="H17" s="376"/>
      <c r="I17" s="376"/>
      <c r="J17" s="376"/>
      <c r="K17" s="376"/>
      <c r="L17" s="376" t="s">
        <v>155</v>
      </c>
      <c r="M17" s="376"/>
      <c r="N17" s="378" t="s">
        <v>156</v>
      </c>
      <c r="O17" s="378"/>
      <c r="P17" s="378"/>
      <c r="Q17" s="378"/>
      <c r="R17" s="378"/>
      <c r="S17" s="378"/>
      <c r="T17" s="376"/>
      <c r="U17" s="376"/>
      <c r="V17" s="376"/>
      <c r="W17" s="376"/>
      <c r="X17" s="376"/>
      <c r="Y17" s="376"/>
      <c r="Z17" s="376"/>
      <c r="AA17" s="376"/>
    </row>
    <row r="18" spans="1:27" ht="14.4">
      <c r="A18" s="22"/>
      <c r="B18" s="387"/>
      <c r="C18" s="376"/>
      <c r="D18" s="376"/>
      <c r="E18" s="376"/>
      <c r="F18" s="376"/>
      <c r="G18" s="376"/>
      <c r="H18" s="376"/>
      <c r="I18" s="376"/>
      <c r="J18" s="376"/>
      <c r="K18" s="376"/>
      <c r="L18" s="376"/>
      <c r="M18" s="376"/>
      <c r="N18" s="378"/>
      <c r="O18" s="378"/>
      <c r="P18" s="378"/>
      <c r="Q18" s="378"/>
      <c r="R18" s="378"/>
      <c r="S18" s="378"/>
      <c r="T18" s="376"/>
      <c r="U18" s="376"/>
      <c r="V18" s="376"/>
      <c r="W18" s="376"/>
      <c r="X18" s="376"/>
      <c r="Y18" s="376"/>
      <c r="Z18" s="376"/>
      <c r="AA18" s="376"/>
    </row>
    <row r="19" spans="1:27" ht="14.25" customHeight="1">
      <c r="A19" s="22"/>
      <c r="B19" s="387"/>
      <c r="C19" s="376"/>
      <c r="D19" s="376"/>
      <c r="E19" s="376"/>
      <c r="F19" s="376"/>
      <c r="G19" s="376"/>
      <c r="H19" s="376"/>
      <c r="I19" s="376"/>
      <c r="J19" s="376"/>
      <c r="K19" s="376"/>
      <c r="L19" s="386" t="s">
        <v>136</v>
      </c>
      <c r="M19" s="386"/>
      <c r="N19" s="386"/>
      <c r="O19" s="386"/>
      <c r="P19" s="386"/>
      <c r="Q19" s="386"/>
      <c r="R19" s="386"/>
      <c r="S19" s="386"/>
      <c r="T19" s="376"/>
      <c r="U19" s="376"/>
      <c r="V19" s="376"/>
      <c r="W19" s="376"/>
      <c r="X19" s="376"/>
      <c r="Y19" s="376"/>
      <c r="Z19" s="376"/>
      <c r="AA19" s="376"/>
    </row>
    <row r="20" spans="1:27" ht="14.4">
      <c r="A20" s="22"/>
      <c r="B20" s="387"/>
      <c r="C20" s="376"/>
      <c r="D20" s="376"/>
      <c r="E20" s="376"/>
      <c r="F20" s="376"/>
      <c r="G20" s="376"/>
      <c r="H20" s="376"/>
      <c r="I20" s="376"/>
      <c r="J20" s="376"/>
      <c r="K20" s="376"/>
      <c r="L20" s="386"/>
      <c r="M20" s="386"/>
      <c r="N20" s="386"/>
      <c r="O20" s="386"/>
      <c r="P20" s="386"/>
      <c r="Q20" s="386"/>
      <c r="R20" s="386"/>
      <c r="S20" s="386"/>
      <c r="T20" s="376"/>
      <c r="U20" s="376"/>
      <c r="V20" s="376"/>
      <c r="W20" s="376"/>
      <c r="X20" s="376"/>
      <c r="Y20" s="376"/>
      <c r="Z20" s="376"/>
      <c r="AA20" s="376"/>
    </row>
    <row r="21" spans="1:27" ht="14.4">
      <c r="A21" s="22"/>
      <c r="B21" s="387"/>
      <c r="C21" s="376"/>
      <c r="D21" s="376"/>
      <c r="E21" s="376"/>
      <c r="F21" s="376"/>
      <c r="G21" s="376"/>
      <c r="H21" s="376"/>
      <c r="I21" s="376"/>
      <c r="J21" s="376"/>
      <c r="K21" s="376"/>
      <c r="L21" s="386"/>
      <c r="M21" s="386"/>
      <c r="N21" s="386"/>
      <c r="O21" s="386"/>
      <c r="P21" s="386"/>
      <c r="Q21" s="386"/>
      <c r="R21" s="386"/>
      <c r="S21" s="386"/>
      <c r="T21" s="376"/>
      <c r="U21" s="376"/>
      <c r="V21" s="376"/>
      <c r="W21" s="376"/>
      <c r="X21" s="376"/>
      <c r="Y21" s="376"/>
      <c r="Z21" s="376"/>
      <c r="AA21" s="376"/>
    </row>
    <row r="22" spans="1:27" ht="14.4">
      <c r="A22" s="22"/>
      <c r="B22" s="387"/>
      <c r="C22" s="376"/>
      <c r="D22" s="376"/>
      <c r="E22" s="376"/>
      <c r="F22" s="376"/>
      <c r="G22" s="376"/>
      <c r="H22" s="376"/>
      <c r="I22" s="376"/>
      <c r="J22" s="376"/>
      <c r="K22" s="376"/>
      <c r="L22" s="386"/>
      <c r="M22" s="386"/>
      <c r="N22" s="386"/>
      <c r="O22" s="386"/>
      <c r="P22" s="386"/>
      <c r="Q22" s="386"/>
      <c r="R22" s="386"/>
      <c r="S22" s="386"/>
      <c r="T22" s="376"/>
      <c r="U22" s="376"/>
      <c r="V22" s="376"/>
      <c r="W22" s="376"/>
      <c r="X22" s="376"/>
      <c r="Y22" s="376"/>
      <c r="Z22" s="376"/>
      <c r="AA22" s="376"/>
    </row>
    <row r="23" spans="1:27" ht="14.4">
      <c r="A23" s="22"/>
      <c r="B23" s="387"/>
      <c r="C23" s="376"/>
      <c r="D23" s="376"/>
      <c r="E23" s="376"/>
      <c r="F23" s="376"/>
      <c r="G23" s="376"/>
      <c r="H23" s="376"/>
      <c r="I23" s="376"/>
      <c r="J23" s="376"/>
      <c r="K23" s="376"/>
      <c r="L23" s="386"/>
      <c r="M23" s="386"/>
      <c r="N23" s="386"/>
      <c r="O23" s="386"/>
      <c r="P23" s="386"/>
      <c r="Q23" s="386"/>
      <c r="R23" s="386"/>
      <c r="S23" s="386"/>
      <c r="T23" s="376"/>
      <c r="U23" s="376"/>
      <c r="V23" s="376"/>
      <c r="W23" s="376"/>
      <c r="X23" s="376"/>
      <c r="Y23" s="376"/>
      <c r="Z23" s="376"/>
      <c r="AA23" s="376"/>
    </row>
    <row r="24" spans="1:27" ht="14.4">
      <c r="A24" s="22"/>
      <c r="B24" s="387"/>
      <c r="C24" s="376"/>
      <c r="D24" s="376"/>
      <c r="E24" s="376"/>
      <c r="F24" s="376"/>
      <c r="G24" s="376"/>
      <c r="H24" s="376"/>
      <c r="I24" s="376"/>
      <c r="J24" s="376"/>
      <c r="K24" s="376"/>
      <c r="L24" s="386"/>
      <c r="M24" s="386"/>
      <c r="N24" s="386"/>
      <c r="O24" s="386"/>
      <c r="P24" s="386"/>
      <c r="Q24" s="386"/>
      <c r="R24" s="386"/>
      <c r="S24" s="386"/>
      <c r="T24" s="376"/>
      <c r="U24" s="376"/>
      <c r="V24" s="376"/>
      <c r="W24" s="376"/>
      <c r="X24" s="376"/>
      <c r="Y24" s="376"/>
      <c r="Z24" s="376"/>
      <c r="AA24" s="376"/>
    </row>
    <row r="25" spans="1:27" ht="14.4">
      <c r="A25" s="22"/>
      <c r="B25" s="387"/>
      <c r="C25" s="376"/>
      <c r="D25" s="376"/>
      <c r="E25" s="376"/>
      <c r="F25" s="376"/>
      <c r="G25" s="376"/>
      <c r="H25" s="376"/>
      <c r="I25" s="376"/>
      <c r="J25" s="376"/>
      <c r="K25" s="376"/>
      <c r="L25" s="386"/>
      <c r="M25" s="386"/>
      <c r="N25" s="386"/>
      <c r="O25" s="386"/>
      <c r="P25" s="386"/>
      <c r="Q25" s="386"/>
      <c r="R25" s="386"/>
      <c r="S25" s="386"/>
      <c r="T25" s="376"/>
      <c r="U25" s="376"/>
      <c r="V25" s="376"/>
      <c r="W25" s="376"/>
      <c r="X25" s="376"/>
      <c r="Y25" s="376"/>
      <c r="Z25" s="376"/>
      <c r="AA25" s="376"/>
    </row>
    <row r="26" spans="1:27" ht="14.4">
      <c r="A26" s="22"/>
      <c r="B26" s="387"/>
      <c r="C26" s="376"/>
      <c r="D26" s="376"/>
      <c r="E26" s="376"/>
      <c r="F26" s="376"/>
      <c r="G26" s="376"/>
      <c r="H26" s="376"/>
      <c r="I26" s="376"/>
      <c r="J26" s="376"/>
      <c r="K26" s="376"/>
      <c r="L26" s="386"/>
      <c r="M26" s="386"/>
      <c r="N26" s="386"/>
      <c r="O26" s="386"/>
      <c r="P26" s="386"/>
      <c r="Q26" s="386"/>
      <c r="R26" s="386"/>
      <c r="S26" s="386"/>
      <c r="T26" s="376"/>
      <c r="U26" s="376"/>
      <c r="V26" s="376"/>
      <c r="W26" s="376"/>
      <c r="X26" s="376"/>
      <c r="Y26" s="376"/>
      <c r="Z26" s="376"/>
      <c r="AA26" s="376"/>
    </row>
    <row r="27" spans="1:27" ht="14.4">
      <c r="A27" s="22"/>
      <c r="B27" s="387"/>
      <c r="C27" s="376"/>
      <c r="D27" s="376"/>
      <c r="E27" s="376"/>
      <c r="F27" s="376"/>
      <c r="G27" s="376"/>
      <c r="H27" s="376"/>
      <c r="I27" s="376"/>
      <c r="J27" s="376"/>
      <c r="K27" s="376"/>
      <c r="L27" s="386"/>
      <c r="M27" s="386"/>
      <c r="N27" s="386"/>
      <c r="O27" s="386"/>
      <c r="P27" s="386"/>
      <c r="Q27" s="386"/>
      <c r="R27" s="386"/>
      <c r="S27" s="386"/>
      <c r="T27" s="376"/>
      <c r="U27" s="376"/>
      <c r="V27" s="376"/>
      <c r="W27" s="376"/>
      <c r="X27" s="376"/>
      <c r="Y27" s="376"/>
      <c r="Z27" s="376"/>
      <c r="AA27" s="376"/>
    </row>
    <row r="28" spans="1:27" ht="15" customHeight="1">
      <c r="A28" s="22"/>
      <c r="B28" s="387"/>
      <c r="C28" s="376"/>
      <c r="D28" s="376"/>
      <c r="E28" s="376"/>
      <c r="F28" s="376"/>
      <c r="G28" s="376"/>
      <c r="H28" s="376"/>
      <c r="I28" s="376"/>
      <c r="J28" s="376"/>
      <c r="K28" s="376"/>
      <c r="L28" s="386"/>
      <c r="M28" s="386"/>
      <c r="N28" s="386"/>
      <c r="O28" s="386"/>
      <c r="P28" s="386"/>
      <c r="Q28" s="386"/>
      <c r="R28" s="386"/>
      <c r="S28" s="386"/>
      <c r="T28" s="386" t="s">
        <v>157</v>
      </c>
      <c r="U28" s="386"/>
      <c r="V28" s="386"/>
      <c r="W28" s="386"/>
      <c r="X28" s="386"/>
      <c r="Y28" s="386"/>
      <c r="Z28" s="386"/>
      <c r="AA28" s="386"/>
    </row>
    <row r="29" spans="1:27" ht="14.4">
      <c r="A29" s="22"/>
      <c r="B29" s="387"/>
      <c r="C29" s="376"/>
      <c r="D29" s="376"/>
      <c r="E29" s="376"/>
      <c r="F29" s="376"/>
      <c r="G29" s="376"/>
      <c r="H29" s="376"/>
      <c r="I29" s="376"/>
      <c r="J29" s="376"/>
      <c r="K29" s="376"/>
      <c r="L29" s="386"/>
      <c r="M29" s="386"/>
      <c r="N29" s="386"/>
      <c r="O29" s="386"/>
      <c r="P29" s="386"/>
      <c r="Q29" s="386"/>
      <c r="R29" s="386"/>
      <c r="S29" s="386"/>
      <c r="T29" s="386"/>
      <c r="U29" s="386"/>
      <c r="V29" s="386"/>
      <c r="W29" s="386"/>
      <c r="X29" s="386"/>
      <c r="Y29" s="386"/>
      <c r="Z29" s="386"/>
      <c r="AA29" s="386"/>
    </row>
    <row r="30" spans="1:27" ht="14.4">
      <c r="A30" s="22"/>
      <c r="B30" s="387"/>
      <c r="C30" s="376"/>
      <c r="D30" s="376"/>
      <c r="E30" s="376"/>
      <c r="F30" s="376"/>
      <c r="G30" s="376"/>
      <c r="H30" s="376"/>
      <c r="I30" s="376"/>
      <c r="J30" s="376"/>
      <c r="K30" s="376"/>
      <c r="L30" s="386"/>
      <c r="M30" s="386"/>
      <c r="N30" s="386"/>
      <c r="O30" s="386"/>
      <c r="P30" s="386"/>
      <c r="Q30" s="386"/>
      <c r="R30" s="386"/>
      <c r="S30" s="386"/>
      <c r="T30" s="386"/>
      <c r="U30" s="386"/>
      <c r="V30" s="386"/>
      <c r="W30" s="386"/>
      <c r="X30" s="386"/>
      <c r="Y30" s="386"/>
      <c r="Z30" s="386"/>
      <c r="AA30" s="386"/>
    </row>
    <row r="31" spans="1:27" ht="14.25" customHeight="1">
      <c r="A31" s="22" t="s">
        <v>137</v>
      </c>
      <c r="B31" s="387"/>
      <c r="C31" s="376"/>
      <c r="D31" s="376"/>
      <c r="E31" s="376"/>
      <c r="F31" s="376"/>
      <c r="G31" s="376"/>
      <c r="H31" s="376"/>
      <c r="I31" s="376"/>
      <c r="J31" s="376"/>
      <c r="K31" s="376"/>
      <c r="L31" s="386"/>
      <c r="M31" s="386"/>
      <c r="N31" s="386"/>
      <c r="O31" s="386"/>
      <c r="P31" s="386"/>
      <c r="Q31" s="386"/>
      <c r="R31" s="386"/>
      <c r="S31" s="386"/>
      <c r="T31" s="386"/>
      <c r="U31" s="386"/>
      <c r="V31" s="386"/>
      <c r="W31" s="386"/>
      <c r="X31" s="386"/>
      <c r="Y31" s="386"/>
      <c r="Z31" s="386"/>
      <c r="AA31" s="386"/>
    </row>
    <row r="32" spans="1:27" ht="14.25" customHeight="1">
      <c r="A32" s="22"/>
      <c r="B32" s="387"/>
      <c r="C32" s="376"/>
      <c r="D32" s="376"/>
      <c r="E32" s="376"/>
      <c r="F32" s="376"/>
      <c r="G32" s="376"/>
      <c r="H32" s="376"/>
      <c r="I32" s="376"/>
      <c r="J32" s="376"/>
      <c r="K32" s="376"/>
      <c r="L32" s="386"/>
      <c r="M32" s="386"/>
      <c r="N32" s="386"/>
      <c r="O32" s="386"/>
      <c r="P32" s="386"/>
      <c r="Q32" s="386"/>
      <c r="R32" s="386"/>
      <c r="S32" s="386"/>
      <c r="T32" s="386"/>
      <c r="U32" s="386"/>
      <c r="V32" s="386"/>
      <c r="W32" s="386"/>
      <c r="X32" s="386"/>
      <c r="Y32" s="386"/>
      <c r="Z32" s="386"/>
      <c r="AA32" s="386"/>
    </row>
    <row r="33" spans="1:27" ht="14.25" customHeight="1">
      <c r="A33" s="22" t="s">
        <v>445</v>
      </c>
      <c r="B33" s="387"/>
      <c r="C33" s="376" t="s">
        <v>125</v>
      </c>
      <c r="D33" s="374"/>
      <c r="E33" s="374"/>
      <c r="F33" s="374"/>
      <c r="G33" s="374"/>
      <c r="H33" s="374"/>
      <c r="I33" s="374"/>
      <c r="J33" s="374"/>
      <c r="K33" s="374"/>
      <c r="L33" s="386"/>
      <c r="M33" s="386"/>
      <c r="N33" s="386"/>
      <c r="O33" s="386"/>
      <c r="P33" s="386"/>
      <c r="Q33" s="386"/>
      <c r="R33" s="386"/>
      <c r="S33" s="386"/>
      <c r="T33" s="386"/>
      <c r="U33" s="386"/>
      <c r="V33" s="386"/>
      <c r="W33" s="386"/>
      <c r="X33" s="386"/>
      <c r="Y33" s="386"/>
      <c r="Z33" s="386"/>
      <c r="AA33" s="386"/>
    </row>
    <row r="34" spans="1:27" ht="14.25" customHeight="1">
      <c r="A34" s="22" t="s">
        <v>446</v>
      </c>
      <c r="B34" s="387"/>
      <c r="C34" s="376"/>
      <c r="D34" s="374"/>
      <c r="E34" s="374"/>
      <c r="F34" s="374"/>
      <c r="G34" s="374"/>
      <c r="H34" s="374"/>
      <c r="I34" s="374"/>
      <c r="J34" s="374"/>
      <c r="K34" s="374"/>
      <c r="L34" s="386"/>
      <c r="M34" s="386"/>
      <c r="N34" s="386"/>
      <c r="O34" s="386"/>
      <c r="P34" s="386"/>
      <c r="Q34" s="386"/>
      <c r="R34" s="386"/>
      <c r="S34" s="386"/>
      <c r="T34" s="386"/>
      <c r="U34" s="386"/>
      <c r="V34" s="386"/>
      <c r="W34" s="386"/>
      <c r="X34" s="386"/>
      <c r="Y34" s="386"/>
      <c r="Z34" s="386"/>
      <c r="AA34" s="386"/>
    </row>
    <row r="35" spans="1:27" ht="14.4">
      <c r="A35" s="23"/>
      <c r="B35" s="387"/>
      <c r="C35" s="376"/>
      <c r="D35" s="374"/>
      <c r="E35" s="374"/>
      <c r="F35" s="374"/>
      <c r="G35" s="374"/>
      <c r="H35" s="374"/>
      <c r="I35" s="374"/>
      <c r="J35" s="374"/>
      <c r="K35" s="374"/>
    </row>
  </sheetData>
  <mergeCells count="56">
    <mergeCell ref="B5:B35"/>
    <mergeCell ref="C5:K5"/>
    <mergeCell ref="C6:K6"/>
    <mergeCell ref="H7:H8"/>
    <mergeCell ref="I7:I8"/>
    <mergeCell ref="J7:J8"/>
    <mergeCell ref="K7:K8"/>
    <mergeCell ref="C33:C35"/>
    <mergeCell ref="D33:D35"/>
    <mergeCell ref="E33:E35"/>
    <mergeCell ref="F33:F35"/>
    <mergeCell ref="G33:G35"/>
    <mergeCell ref="H33:H35"/>
    <mergeCell ref="C7:C8"/>
    <mergeCell ref="D7:D8"/>
    <mergeCell ref="E7:E8"/>
    <mergeCell ref="T28:AA34"/>
    <mergeCell ref="I33:I35"/>
    <mergeCell ref="J33:J35"/>
    <mergeCell ref="K33:K35"/>
    <mergeCell ref="H9:H32"/>
    <mergeCell ref="I9:I32"/>
    <mergeCell ref="K9:K32"/>
    <mergeCell ref="L19:S34"/>
    <mergeCell ref="P13:Q14"/>
    <mergeCell ref="R13:S14"/>
    <mergeCell ref="L13:M14"/>
    <mergeCell ref="N13:O14"/>
    <mergeCell ref="P5:Q6"/>
    <mergeCell ref="R5:S6"/>
    <mergeCell ref="L7:M8"/>
    <mergeCell ref="N7:S8"/>
    <mergeCell ref="C9:C32"/>
    <mergeCell ref="D9:D32"/>
    <mergeCell ref="E9:E32"/>
    <mergeCell ref="F9:F32"/>
    <mergeCell ref="G9:G32"/>
    <mergeCell ref="F7:F8"/>
    <mergeCell ref="G7:G8"/>
    <mergeCell ref="J9:J32"/>
    <mergeCell ref="V3:AA3"/>
    <mergeCell ref="L15:M16"/>
    <mergeCell ref="N15:S16"/>
    <mergeCell ref="L17:M18"/>
    <mergeCell ref="N17:S18"/>
    <mergeCell ref="T5:W6"/>
    <mergeCell ref="X5:AA6"/>
    <mergeCell ref="T7:W27"/>
    <mergeCell ref="X7:AA27"/>
    <mergeCell ref="L3:S3"/>
    <mergeCell ref="L9:M10"/>
    <mergeCell ref="N9:S10"/>
    <mergeCell ref="N11:S12"/>
    <mergeCell ref="L11:M12"/>
    <mergeCell ref="L5:M6"/>
    <mergeCell ref="N5:O6"/>
  </mergeCells>
  <phoneticPr fontId="3"/>
  <printOptions horizontalCentered="1"/>
  <pageMargins left="0.23622047244094491" right="0.23622047244094491" top="0.74803149606299213" bottom="0.74803149606299213" header="0.31496062992125984" footer="0.31496062992125984"/>
  <pageSetup paperSize="9" scale="95" orientation="landscape" r:id="rId1"/>
  <colBreaks count="1" manualBreakCount="1">
    <brk id="11"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28"/>
  <sheetViews>
    <sheetView zoomScale="80" zoomScaleNormal="80" workbookViewId="0">
      <selection activeCell="Z22" sqref="Z22"/>
    </sheetView>
  </sheetViews>
  <sheetFormatPr defaultRowHeight="13.2"/>
  <cols>
    <col min="1" max="1" width="7.6640625" style="95" customWidth="1"/>
    <col min="2" max="2" width="12.109375" style="95" customWidth="1"/>
    <col min="3" max="3" width="7.6640625" style="95" customWidth="1"/>
    <col min="4" max="12" width="12.109375" style="95" customWidth="1"/>
    <col min="13" max="256" width="9" style="95"/>
    <col min="257" max="257" width="7.6640625" style="95" customWidth="1"/>
    <col min="258" max="258" width="12.109375" style="95" customWidth="1"/>
    <col min="259" max="259" width="7.6640625" style="95" customWidth="1"/>
    <col min="260" max="268" width="12.109375" style="95" customWidth="1"/>
    <col min="269" max="512" width="9" style="95"/>
    <col min="513" max="513" width="7.6640625" style="95" customWidth="1"/>
    <col min="514" max="514" width="12.109375" style="95" customWidth="1"/>
    <col min="515" max="515" width="7.6640625" style="95" customWidth="1"/>
    <col min="516" max="524" width="12.109375" style="95" customWidth="1"/>
    <col min="525" max="768" width="9" style="95"/>
    <col min="769" max="769" width="7.6640625" style="95" customWidth="1"/>
    <col min="770" max="770" width="12.109375" style="95" customWidth="1"/>
    <col min="771" max="771" width="7.6640625" style="95" customWidth="1"/>
    <col min="772" max="780" width="12.109375" style="95" customWidth="1"/>
    <col min="781" max="1024" width="9" style="95"/>
    <col min="1025" max="1025" width="7.6640625" style="95" customWidth="1"/>
    <col min="1026" max="1026" width="12.109375" style="95" customWidth="1"/>
    <col min="1027" max="1027" width="7.6640625" style="95" customWidth="1"/>
    <col min="1028" max="1036" width="12.109375" style="95" customWidth="1"/>
    <col min="1037" max="1280" width="9" style="95"/>
    <col min="1281" max="1281" width="7.6640625" style="95" customWidth="1"/>
    <col min="1282" max="1282" width="12.109375" style="95" customWidth="1"/>
    <col min="1283" max="1283" width="7.6640625" style="95" customWidth="1"/>
    <col min="1284" max="1292" width="12.109375" style="95" customWidth="1"/>
    <col min="1293" max="1536" width="9" style="95"/>
    <col min="1537" max="1537" width="7.6640625" style="95" customWidth="1"/>
    <col min="1538" max="1538" width="12.109375" style="95" customWidth="1"/>
    <col min="1539" max="1539" width="7.6640625" style="95" customWidth="1"/>
    <col min="1540" max="1548" width="12.109375" style="95" customWidth="1"/>
    <col min="1549" max="1792" width="9" style="95"/>
    <col min="1793" max="1793" width="7.6640625" style="95" customWidth="1"/>
    <col min="1794" max="1794" width="12.109375" style="95" customWidth="1"/>
    <col min="1795" max="1795" width="7.6640625" style="95" customWidth="1"/>
    <col min="1796" max="1804" width="12.109375" style="95" customWidth="1"/>
    <col min="1805" max="2048" width="9" style="95"/>
    <col min="2049" max="2049" width="7.6640625" style="95" customWidth="1"/>
    <col min="2050" max="2050" width="12.109375" style="95" customWidth="1"/>
    <col min="2051" max="2051" width="7.6640625" style="95" customWidth="1"/>
    <col min="2052" max="2060" width="12.109375" style="95" customWidth="1"/>
    <col min="2061" max="2304" width="9" style="95"/>
    <col min="2305" max="2305" width="7.6640625" style="95" customWidth="1"/>
    <col min="2306" max="2306" width="12.109375" style="95" customWidth="1"/>
    <col min="2307" max="2307" width="7.6640625" style="95" customWidth="1"/>
    <col min="2308" max="2316" width="12.109375" style="95" customWidth="1"/>
    <col min="2317" max="2560" width="9" style="95"/>
    <col min="2561" max="2561" width="7.6640625" style="95" customWidth="1"/>
    <col min="2562" max="2562" width="12.109375" style="95" customWidth="1"/>
    <col min="2563" max="2563" width="7.6640625" style="95" customWidth="1"/>
    <col min="2564" max="2572" width="12.109375" style="95" customWidth="1"/>
    <col min="2573" max="2816" width="9" style="95"/>
    <col min="2817" max="2817" width="7.6640625" style="95" customWidth="1"/>
    <col min="2818" max="2818" width="12.109375" style="95" customWidth="1"/>
    <col min="2819" max="2819" width="7.6640625" style="95" customWidth="1"/>
    <col min="2820" max="2828" width="12.109375" style="95" customWidth="1"/>
    <col min="2829" max="3072" width="9" style="95"/>
    <col min="3073" max="3073" width="7.6640625" style="95" customWidth="1"/>
    <col min="3074" max="3074" width="12.109375" style="95" customWidth="1"/>
    <col min="3075" max="3075" width="7.6640625" style="95" customWidth="1"/>
    <col min="3076" max="3084" width="12.109375" style="95" customWidth="1"/>
    <col min="3085" max="3328" width="9" style="95"/>
    <col min="3329" max="3329" width="7.6640625" style="95" customWidth="1"/>
    <col min="3330" max="3330" width="12.109375" style="95" customWidth="1"/>
    <col min="3331" max="3331" width="7.6640625" style="95" customWidth="1"/>
    <col min="3332" max="3340" width="12.109375" style="95" customWidth="1"/>
    <col min="3341" max="3584" width="9" style="95"/>
    <col min="3585" max="3585" width="7.6640625" style="95" customWidth="1"/>
    <col min="3586" max="3586" width="12.109375" style="95" customWidth="1"/>
    <col min="3587" max="3587" width="7.6640625" style="95" customWidth="1"/>
    <col min="3588" max="3596" width="12.109375" style="95" customWidth="1"/>
    <col min="3597" max="3840" width="9" style="95"/>
    <col min="3841" max="3841" width="7.6640625" style="95" customWidth="1"/>
    <col min="3842" max="3842" width="12.109375" style="95" customWidth="1"/>
    <col min="3843" max="3843" width="7.6640625" style="95" customWidth="1"/>
    <col min="3844" max="3852" width="12.109375" style="95" customWidth="1"/>
    <col min="3853" max="4096" width="9" style="95"/>
    <col min="4097" max="4097" width="7.6640625" style="95" customWidth="1"/>
    <col min="4098" max="4098" width="12.109375" style="95" customWidth="1"/>
    <col min="4099" max="4099" width="7.6640625" style="95" customWidth="1"/>
    <col min="4100" max="4108" width="12.109375" style="95" customWidth="1"/>
    <col min="4109" max="4352" width="9" style="95"/>
    <col min="4353" max="4353" width="7.6640625" style="95" customWidth="1"/>
    <col min="4354" max="4354" width="12.109375" style="95" customWidth="1"/>
    <col min="4355" max="4355" width="7.6640625" style="95" customWidth="1"/>
    <col min="4356" max="4364" width="12.109375" style="95" customWidth="1"/>
    <col min="4365" max="4608" width="9" style="95"/>
    <col min="4609" max="4609" width="7.6640625" style="95" customWidth="1"/>
    <col min="4610" max="4610" width="12.109375" style="95" customWidth="1"/>
    <col min="4611" max="4611" width="7.6640625" style="95" customWidth="1"/>
    <col min="4612" max="4620" width="12.109375" style="95" customWidth="1"/>
    <col min="4621" max="4864" width="9" style="95"/>
    <col min="4865" max="4865" width="7.6640625" style="95" customWidth="1"/>
    <col min="4866" max="4866" width="12.109375" style="95" customWidth="1"/>
    <col min="4867" max="4867" width="7.6640625" style="95" customWidth="1"/>
    <col min="4868" max="4876" width="12.109375" style="95" customWidth="1"/>
    <col min="4877" max="5120" width="9" style="95"/>
    <col min="5121" max="5121" width="7.6640625" style="95" customWidth="1"/>
    <col min="5122" max="5122" width="12.109375" style="95" customWidth="1"/>
    <col min="5123" max="5123" width="7.6640625" style="95" customWidth="1"/>
    <col min="5124" max="5132" width="12.109375" style="95" customWidth="1"/>
    <col min="5133" max="5376" width="9" style="95"/>
    <col min="5377" max="5377" width="7.6640625" style="95" customWidth="1"/>
    <col min="5378" max="5378" width="12.109375" style="95" customWidth="1"/>
    <col min="5379" max="5379" width="7.6640625" style="95" customWidth="1"/>
    <col min="5380" max="5388" width="12.109375" style="95" customWidth="1"/>
    <col min="5389" max="5632" width="9" style="95"/>
    <col min="5633" max="5633" width="7.6640625" style="95" customWidth="1"/>
    <col min="5634" max="5634" width="12.109375" style="95" customWidth="1"/>
    <col min="5635" max="5635" width="7.6640625" style="95" customWidth="1"/>
    <col min="5636" max="5644" width="12.109375" style="95" customWidth="1"/>
    <col min="5645" max="5888" width="9" style="95"/>
    <col min="5889" max="5889" width="7.6640625" style="95" customWidth="1"/>
    <col min="5890" max="5890" width="12.109375" style="95" customWidth="1"/>
    <col min="5891" max="5891" width="7.6640625" style="95" customWidth="1"/>
    <col min="5892" max="5900" width="12.109375" style="95" customWidth="1"/>
    <col min="5901" max="6144" width="9" style="95"/>
    <col min="6145" max="6145" width="7.6640625" style="95" customWidth="1"/>
    <col min="6146" max="6146" width="12.109375" style="95" customWidth="1"/>
    <col min="6147" max="6147" width="7.6640625" style="95" customWidth="1"/>
    <col min="6148" max="6156" width="12.109375" style="95" customWidth="1"/>
    <col min="6157" max="6400" width="9" style="95"/>
    <col min="6401" max="6401" width="7.6640625" style="95" customWidth="1"/>
    <col min="6402" max="6402" width="12.109375" style="95" customWidth="1"/>
    <col min="6403" max="6403" width="7.6640625" style="95" customWidth="1"/>
    <col min="6404" max="6412" width="12.109375" style="95" customWidth="1"/>
    <col min="6413" max="6656" width="9" style="95"/>
    <col min="6657" max="6657" width="7.6640625" style="95" customWidth="1"/>
    <col min="6658" max="6658" width="12.109375" style="95" customWidth="1"/>
    <col min="6659" max="6659" width="7.6640625" style="95" customWidth="1"/>
    <col min="6660" max="6668" width="12.109375" style="95" customWidth="1"/>
    <col min="6669" max="6912" width="9" style="95"/>
    <col min="6913" max="6913" width="7.6640625" style="95" customWidth="1"/>
    <col min="6914" max="6914" width="12.109375" style="95" customWidth="1"/>
    <col min="6915" max="6915" width="7.6640625" style="95" customWidth="1"/>
    <col min="6916" max="6924" width="12.109375" style="95" customWidth="1"/>
    <col min="6925" max="7168" width="9" style="95"/>
    <col min="7169" max="7169" width="7.6640625" style="95" customWidth="1"/>
    <col min="7170" max="7170" width="12.109375" style="95" customWidth="1"/>
    <col min="7171" max="7171" width="7.6640625" style="95" customWidth="1"/>
    <col min="7172" max="7180" width="12.109375" style="95" customWidth="1"/>
    <col min="7181" max="7424" width="9" style="95"/>
    <col min="7425" max="7425" width="7.6640625" style="95" customWidth="1"/>
    <col min="7426" max="7426" width="12.109375" style="95" customWidth="1"/>
    <col min="7427" max="7427" width="7.6640625" style="95" customWidth="1"/>
    <col min="7428" max="7436" width="12.109375" style="95" customWidth="1"/>
    <col min="7437" max="7680" width="9" style="95"/>
    <col min="7681" max="7681" width="7.6640625" style="95" customWidth="1"/>
    <col min="7682" max="7682" width="12.109375" style="95" customWidth="1"/>
    <col min="7683" max="7683" width="7.6640625" style="95" customWidth="1"/>
    <col min="7684" max="7692" width="12.109375" style="95" customWidth="1"/>
    <col min="7693" max="7936" width="9" style="95"/>
    <col min="7937" max="7937" width="7.6640625" style="95" customWidth="1"/>
    <col min="7938" max="7938" width="12.109375" style="95" customWidth="1"/>
    <col min="7939" max="7939" width="7.6640625" style="95" customWidth="1"/>
    <col min="7940" max="7948" width="12.109375" style="95" customWidth="1"/>
    <col min="7949" max="8192" width="9" style="95"/>
    <col min="8193" max="8193" width="7.6640625" style="95" customWidth="1"/>
    <col min="8194" max="8194" width="12.109375" style="95" customWidth="1"/>
    <col min="8195" max="8195" width="7.6640625" style="95" customWidth="1"/>
    <col min="8196" max="8204" width="12.109375" style="95" customWidth="1"/>
    <col min="8205" max="8448" width="9" style="95"/>
    <col min="8449" max="8449" width="7.6640625" style="95" customWidth="1"/>
    <col min="8450" max="8450" width="12.109375" style="95" customWidth="1"/>
    <col min="8451" max="8451" width="7.6640625" style="95" customWidth="1"/>
    <col min="8452" max="8460" width="12.109375" style="95" customWidth="1"/>
    <col min="8461" max="8704" width="9" style="95"/>
    <col min="8705" max="8705" width="7.6640625" style="95" customWidth="1"/>
    <col min="8706" max="8706" width="12.109375" style="95" customWidth="1"/>
    <col min="8707" max="8707" width="7.6640625" style="95" customWidth="1"/>
    <col min="8708" max="8716" width="12.109375" style="95" customWidth="1"/>
    <col min="8717" max="8960" width="9" style="95"/>
    <col min="8961" max="8961" width="7.6640625" style="95" customWidth="1"/>
    <col min="8962" max="8962" width="12.109375" style="95" customWidth="1"/>
    <col min="8963" max="8963" width="7.6640625" style="95" customWidth="1"/>
    <col min="8964" max="8972" width="12.109375" style="95" customWidth="1"/>
    <col min="8973" max="9216" width="9" style="95"/>
    <col min="9217" max="9217" width="7.6640625" style="95" customWidth="1"/>
    <col min="9218" max="9218" width="12.109375" style="95" customWidth="1"/>
    <col min="9219" max="9219" width="7.6640625" style="95" customWidth="1"/>
    <col min="9220" max="9228" width="12.109375" style="95" customWidth="1"/>
    <col min="9229" max="9472" width="9" style="95"/>
    <col min="9473" max="9473" width="7.6640625" style="95" customWidth="1"/>
    <col min="9474" max="9474" width="12.109375" style="95" customWidth="1"/>
    <col min="9475" max="9475" width="7.6640625" style="95" customWidth="1"/>
    <col min="9476" max="9484" width="12.109375" style="95" customWidth="1"/>
    <col min="9485" max="9728" width="9" style="95"/>
    <col min="9729" max="9729" width="7.6640625" style="95" customWidth="1"/>
    <col min="9730" max="9730" width="12.109375" style="95" customWidth="1"/>
    <col min="9731" max="9731" width="7.6640625" style="95" customWidth="1"/>
    <col min="9732" max="9740" width="12.109375" style="95" customWidth="1"/>
    <col min="9741" max="9984" width="9" style="95"/>
    <col min="9985" max="9985" width="7.6640625" style="95" customWidth="1"/>
    <col min="9986" max="9986" width="12.109375" style="95" customWidth="1"/>
    <col min="9987" max="9987" width="7.6640625" style="95" customWidth="1"/>
    <col min="9988" max="9996" width="12.109375" style="95" customWidth="1"/>
    <col min="9997" max="10240" width="9" style="95"/>
    <col min="10241" max="10241" width="7.6640625" style="95" customWidth="1"/>
    <col min="10242" max="10242" width="12.109375" style="95" customWidth="1"/>
    <col min="10243" max="10243" width="7.6640625" style="95" customWidth="1"/>
    <col min="10244" max="10252" width="12.109375" style="95" customWidth="1"/>
    <col min="10253" max="10496" width="9" style="95"/>
    <col min="10497" max="10497" width="7.6640625" style="95" customWidth="1"/>
    <col min="10498" max="10498" width="12.109375" style="95" customWidth="1"/>
    <col min="10499" max="10499" width="7.6640625" style="95" customWidth="1"/>
    <col min="10500" max="10508" width="12.109375" style="95" customWidth="1"/>
    <col min="10509" max="10752" width="9" style="95"/>
    <col min="10753" max="10753" width="7.6640625" style="95" customWidth="1"/>
    <col min="10754" max="10754" width="12.109375" style="95" customWidth="1"/>
    <col min="10755" max="10755" width="7.6640625" style="95" customWidth="1"/>
    <col min="10756" max="10764" width="12.109375" style="95" customWidth="1"/>
    <col min="10765" max="11008" width="9" style="95"/>
    <col min="11009" max="11009" width="7.6640625" style="95" customWidth="1"/>
    <col min="11010" max="11010" width="12.109375" style="95" customWidth="1"/>
    <col min="11011" max="11011" width="7.6640625" style="95" customWidth="1"/>
    <col min="11012" max="11020" width="12.109375" style="95" customWidth="1"/>
    <col min="11021" max="11264" width="9" style="95"/>
    <col min="11265" max="11265" width="7.6640625" style="95" customWidth="1"/>
    <col min="11266" max="11266" width="12.109375" style="95" customWidth="1"/>
    <col min="11267" max="11267" width="7.6640625" style="95" customWidth="1"/>
    <col min="11268" max="11276" width="12.109375" style="95" customWidth="1"/>
    <col min="11277" max="11520" width="9" style="95"/>
    <col min="11521" max="11521" width="7.6640625" style="95" customWidth="1"/>
    <col min="11522" max="11522" width="12.109375" style="95" customWidth="1"/>
    <col min="11523" max="11523" width="7.6640625" style="95" customWidth="1"/>
    <col min="11524" max="11532" width="12.109375" style="95" customWidth="1"/>
    <col min="11533" max="11776" width="9" style="95"/>
    <col min="11777" max="11777" width="7.6640625" style="95" customWidth="1"/>
    <col min="11778" max="11778" width="12.109375" style="95" customWidth="1"/>
    <col min="11779" max="11779" width="7.6640625" style="95" customWidth="1"/>
    <col min="11780" max="11788" width="12.109375" style="95" customWidth="1"/>
    <col min="11789" max="12032" width="9" style="95"/>
    <col min="12033" max="12033" width="7.6640625" style="95" customWidth="1"/>
    <col min="12034" max="12034" width="12.109375" style="95" customWidth="1"/>
    <col min="12035" max="12035" width="7.6640625" style="95" customWidth="1"/>
    <col min="12036" max="12044" width="12.109375" style="95" customWidth="1"/>
    <col min="12045" max="12288" width="9" style="95"/>
    <col min="12289" max="12289" width="7.6640625" style="95" customWidth="1"/>
    <col min="12290" max="12290" width="12.109375" style="95" customWidth="1"/>
    <col min="12291" max="12291" width="7.6640625" style="95" customWidth="1"/>
    <col min="12292" max="12300" width="12.109375" style="95" customWidth="1"/>
    <col min="12301" max="12544" width="9" style="95"/>
    <col min="12545" max="12545" width="7.6640625" style="95" customWidth="1"/>
    <col min="12546" max="12546" width="12.109375" style="95" customWidth="1"/>
    <col min="12547" max="12547" width="7.6640625" style="95" customWidth="1"/>
    <col min="12548" max="12556" width="12.109375" style="95" customWidth="1"/>
    <col min="12557" max="12800" width="9" style="95"/>
    <col min="12801" max="12801" width="7.6640625" style="95" customWidth="1"/>
    <col min="12802" max="12802" width="12.109375" style="95" customWidth="1"/>
    <col min="12803" max="12803" width="7.6640625" style="95" customWidth="1"/>
    <col min="12804" max="12812" width="12.109375" style="95" customWidth="1"/>
    <col min="12813" max="13056" width="9" style="95"/>
    <col min="13057" max="13057" width="7.6640625" style="95" customWidth="1"/>
    <col min="13058" max="13058" width="12.109375" style="95" customWidth="1"/>
    <col min="13059" max="13059" width="7.6640625" style="95" customWidth="1"/>
    <col min="13060" max="13068" width="12.109375" style="95" customWidth="1"/>
    <col min="13069" max="13312" width="9" style="95"/>
    <col min="13313" max="13313" width="7.6640625" style="95" customWidth="1"/>
    <col min="13314" max="13314" width="12.109375" style="95" customWidth="1"/>
    <col min="13315" max="13315" width="7.6640625" style="95" customWidth="1"/>
    <col min="13316" max="13324" width="12.109375" style="95" customWidth="1"/>
    <col min="13325" max="13568" width="9" style="95"/>
    <col min="13569" max="13569" width="7.6640625" style="95" customWidth="1"/>
    <col min="13570" max="13570" width="12.109375" style="95" customWidth="1"/>
    <col min="13571" max="13571" width="7.6640625" style="95" customWidth="1"/>
    <col min="13572" max="13580" width="12.109375" style="95" customWidth="1"/>
    <col min="13581" max="13824" width="9" style="95"/>
    <col min="13825" max="13825" width="7.6640625" style="95" customWidth="1"/>
    <col min="13826" max="13826" width="12.109375" style="95" customWidth="1"/>
    <col min="13827" max="13827" width="7.6640625" style="95" customWidth="1"/>
    <col min="13828" max="13836" width="12.109375" style="95" customWidth="1"/>
    <col min="13837" max="14080" width="9" style="95"/>
    <col min="14081" max="14081" width="7.6640625" style="95" customWidth="1"/>
    <col min="14082" max="14082" width="12.109375" style="95" customWidth="1"/>
    <col min="14083" max="14083" width="7.6640625" style="95" customWidth="1"/>
    <col min="14084" max="14092" width="12.109375" style="95" customWidth="1"/>
    <col min="14093" max="14336" width="9" style="95"/>
    <col min="14337" max="14337" width="7.6640625" style="95" customWidth="1"/>
    <col min="14338" max="14338" width="12.109375" style="95" customWidth="1"/>
    <col min="14339" max="14339" width="7.6640625" style="95" customWidth="1"/>
    <col min="14340" max="14348" width="12.109375" style="95" customWidth="1"/>
    <col min="14349" max="14592" width="9" style="95"/>
    <col min="14593" max="14593" width="7.6640625" style="95" customWidth="1"/>
    <col min="14594" max="14594" width="12.109375" style="95" customWidth="1"/>
    <col min="14595" max="14595" width="7.6640625" style="95" customWidth="1"/>
    <col min="14596" max="14604" width="12.109375" style="95" customWidth="1"/>
    <col min="14605" max="14848" width="9" style="95"/>
    <col min="14849" max="14849" width="7.6640625" style="95" customWidth="1"/>
    <col min="14850" max="14850" width="12.109375" style="95" customWidth="1"/>
    <col min="14851" max="14851" width="7.6640625" style="95" customWidth="1"/>
    <col min="14852" max="14860" width="12.109375" style="95" customWidth="1"/>
    <col min="14861" max="15104" width="9" style="95"/>
    <col min="15105" max="15105" width="7.6640625" style="95" customWidth="1"/>
    <col min="15106" max="15106" width="12.109375" style="95" customWidth="1"/>
    <col min="15107" max="15107" width="7.6640625" style="95" customWidth="1"/>
    <col min="15108" max="15116" width="12.109375" style="95" customWidth="1"/>
    <col min="15117" max="15360" width="9" style="95"/>
    <col min="15361" max="15361" width="7.6640625" style="95" customWidth="1"/>
    <col min="15362" max="15362" width="12.109375" style="95" customWidth="1"/>
    <col min="15363" max="15363" width="7.6640625" style="95" customWidth="1"/>
    <col min="15364" max="15372" width="12.109375" style="95" customWidth="1"/>
    <col min="15373" max="15616" width="9" style="95"/>
    <col min="15617" max="15617" width="7.6640625" style="95" customWidth="1"/>
    <col min="15618" max="15618" width="12.109375" style="95" customWidth="1"/>
    <col min="15619" max="15619" width="7.6640625" style="95" customWidth="1"/>
    <col min="15620" max="15628" width="12.109375" style="95" customWidth="1"/>
    <col min="15629" max="15872" width="9" style="95"/>
    <col min="15873" max="15873" width="7.6640625" style="95" customWidth="1"/>
    <col min="15874" max="15874" width="12.109375" style="95" customWidth="1"/>
    <col min="15875" max="15875" width="7.6640625" style="95" customWidth="1"/>
    <col min="15876" max="15884" width="12.109375" style="95" customWidth="1"/>
    <col min="15885" max="16128" width="9" style="95"/>
    <col min="16129" max="16129" width="7.6640625" style="95" customWidth="1"/>
    <col min="16130" max="16130" width="12.109375" style="95" customWidth="1"/>
    <col min="16131" max="16131" width="7.6640625" style="95" customWidth="1"/>
    <col min="16132" max="16140" width="12.109375" style="95" customWidth="1"/>
    <col min="16141" max="16384" width="9" style="95"/>
  </cols>
  <sheetData>
    <row r="1" spans="1:12">
      <c r="A1" s="47" t="s">
        <v>490</v>
      </c>
    </row>
    <row r="2" spans="1:12" ht="19.2">
      <c r="D2" s="415" t="s">
        <v>457</v>
      </c>
      <c r="E2" s="415"/>
      <c r="F2" s="415"/>
      <c r="G2" s="415"/>
      <c r="H2" s="415"/>
      <c r="I2" s="415"/>
      <c r="K2" s="105" t="s">
        <v>357</v>
      </c>
    </row>
    <row r="4" spans="1:12" ht="19.5" customHeight="1">
      <c r="A4" s="402" t="s">
        <v>251</v>
      </c>
      <c r="B4" s="402"/>
      <c r="C4" s="402" t="s">
        <v>358</v>
      </c>
      <c r="D4" s="402"/>
      <c r="E4" s="402" t="s">
        <v>359</v>
      </c>
      <c r="F4" s="418" t="s">
        <v>360</v>
      </c>
      <c r="G4" s="418" t="s">
        <v>361</v>
      </c>
      <c r="H4" s="416" t="s">
        <v>362</v>
      </c>
      <c r="I4" s="416"/>
      <c r="J4" s="402" t="s">
        <v>363</v>
      </c>
      <c r="K4" s="416"/>
      <c r="L4" s="416"/>
    </row>
    <row r="5" spans="1:12" ht="19.5" customHeight="1">
      <c r="A5" s="414"/>
      <c r="B5" s="414"/>
      <c r="C5" s="414"/>
      <c r="D5" s="414"/>
      <c r="E5" s="414"/>
      <c r="F5" s="419"/>
      <c r="G5" s="419"/>
      <c r="H5" s="417"/>
      <c r="I5" s="417"/>
      <c r="J5" s="414"/>
      <c r="K5" s="417"/>
      <c r="L5" s="417"/>
    </row>
    <row r="6" spans="1:12">
      <c r="A6" s="106"/>
      <c r="B6" s="106"/>
      <c r="C6" s="106"/>
      <c r="K6" s="107"/>
      <c r="L6" s="107"/>
    </row>
    <row r="7" spans="1:12">
      <c r="A7" s="106"/>
      <c r="B7" s="106"/>
      <c r="C7" s="106"/>
      <c r="K7" s="107"/>
      <c r="L7" s="107"/>
    </row>
    <row r="9" spans="1:12" ht="19.5" customHeight="1">
      <c r="A9" s="401" t="s">
        <v>364</v>
      </c>
      <c r="B9" s="401" t="s">
        <v>365</v>
      </c>
      <c r="C9" s="401" t="s">
        <v>366</v>
      </c>
      <c r="D9" s="402" t="s">
        <v>367</v>
      </c>
      <c r="E9" s="402" t="s">
        <v>368</v>
      </c>
      <c r="F9" s="401" t="s">
        <v>369</v>
      </c>
      <c r="G9" s="393" t="s">
        <v>370</v>
      </c>
      <c r="H9" s="394"/>
      <c r="I9" s="394"/>
      <c r="J9" s="395"/>
      <c r="K9" s="399" t="s">
        <v>371</v>
      </c>
      <c r="L9" s="401" t="s">
        <v>372</v>
      </c>
    </row>
    <row r="10" spans="1:12" ht="19.5" customHeight="1">
      <c r="A10" s="401"/>
      <c r="B10" s="401"/>
      <c r="C10" s="401"/>
      <c r="D10" s="414"/>
      <c r="E10" s="404"/>
      <c r="F10" s="401"/>
      <c r="G10" s="396"/>
      <c r="H10" s="397"/>
      <c r="I10" s="397"/>
      <c r="J10" s="398"/>
      <c r="K10" s="400"/>
      <c r="L10" s="401"/>
    </row>
    <row r="11" spans="1:12" ht="12" customHeight="1">
      <c r="A11" s="108"/>
      <c r="B11" s="109" t="s">
        <v>373</v>
      </c>
      <c r="C11" s="109" t="s">
        <v>373</v>
      </c>
      <c r="D11" s="109" t="s">
        <v>269</v>
      </c>
      <c r="E11" s="108"/>
      <c r="F11" s="109" t="s">
        <v>269</v>
      </c>
      <c r="G11" s="110" t="s">
        <v>374</v>
      </c>
      <c r="H11" s="110" t="s">
        <v>358</v>
      </c>
      <c r="I11" s="110" t="s">
        <v>375</v>
      </c>
      <c r="J11" s="110" t="s">
        <v>376</v>
      </c>
      <c r="K11" s="109"/>
      <c r="L11" s="108"/>
    </row>
    <row r="12" spans="1:12" ht="23.25" customHeight="1">
      <c r="A12" s="111"/>
      <c r="B12" s="111"/>
      <c r="C12" s="111"/>
      <c r="D12" s="111"/>
      <c r="E12" s="111"/>
      <c r="F12" s="111"/>
      <c r="G12" s="111"/>
      <c r="H12" s="111"/>
      <c r="I12" s="111"/>
      <c r="J12" s="111"/>
      <c r="K12" s="111"/>
      <c r="L12" s="111"/>
    </row>
    <row r="13" spans="1:12" ht="35.25" customHeight="1">
      <c r="A13" s="112"/>
      <c r="B13" s="112"/>
      <c r="C13" s="112"/>
      <c r="D13" s="112"/>
      <c r="E13" s="112"/>
      <c r="F13" s="112"/>
      <c r="G13" s="112"/>
      <c r="H13" s="112"/>
      <c r="I13" s="112"/>
      <c r="J13" s="112"/>
      <c r="K13" s="112"/>
      <c r="L13" s="112"/>
    </row>
    <row r="14" spans="1:12" ht="35.25" customHeight="1">
      <c r="A14" s="112"/>
      <c r="B14" s="112"/>
      <c r="C14" s="112"/>
      <c r="D14" s="112"/>
      <c r="E14" s="112"/>
      <c r="F14" s="112"/>
      <c r="G14" s="112"/>
      <c r="H14" s="112"/>
      <c r="I14" s="112"/>
      <c r="J14" s="112"/>
      <c r="K14" s="112"/>
      <c r="L14" s="112"/>
    </row>
    <row r="15" spans="1:12" ht="35.25" customHeight="1">
      <c r="A15" s="112"/>
      <c r="B15" s="112"/>
      <c r="C15" s="112"/>
      <c r="D15" s="112"/>
      <c r="E15" s="112"/>
      <c r="F15" s="112"/>
      <c r="G15" s="112"/>
      <c r="H15" s="112"/>
      <c r="I15" s="112"/>
      <c r="J15" s="112"/>
      <c r="K15" s="112"/>
      <c r="L15" s="112"/>
    </row>
    <row r="16" spans="1:12" ht="35.25" customHeight="1">
      <c r="A16" s="112"/>
      <c r="B16" s="112"/>
      <c r="C16" s="112"/>
      <c r="D16" s="112"/>
      <c r="E16" s="112"/>
      <c r="F16" s="112"/>
      <c r="G16" s="112"/>
      <c r="H16" s="112"/>
      <c r="I16" s="112"/>
      <c r="J16" s="112"/>
      <c r="K16" s="112"/>
      <c r="L16" s="112"/>
    </row>
    <row r="17" spans="1:12" ht="35.25" customHeight="1">
      <c r="A17" s="112"/>
      <c r="B17" s="112"/>
      <c r="C17" s="112"/>
      <c r="D17" s="112"/>
      <c r="E17" s="112"/>
      <c r="F17" s="112"/>
      <c r="G17" s="112"/>
      <c r="H17" s="112"/>
      <c r="I17" s="112"/>
      <c r="J17" s="112"/>
      <c r="K17" s="112"/>
      <c r="L17" s="112"/>
    </row>
    <row r="18" spans="1:12" ht="35.25" customHeight="1">
      <c r="A18" s="112"/>
      <c r="B18" s="112"/>
      <c r="C18" s="112"/>
      <c r="D18" s="112"/>
      <c r="E18" s="112"/>
      <c r="F18" s="112"/>
      <c r="G18" s="112"/>
      <c r="H18" s="112"/>
      <c r="I18" s="112"/>
      <c r="J18" s="112"/>
      <c r="K18" s="112"/>
      <c r="L18" s="112"/>
    </row>
    <row r="19" spans="1:12" ht="17.25" customHeight="1">
      <c r="A19" s="402" t="s">
        <v>260</v>
      </c>
      <c r="B19" s="405"/>
      <c r="C19" s="406"/>
      <c r="D19" s="406"/>
      <c r="E19" s="406"/>
      <c r="F19" s="406"/>
      <c r="G19" s="406"/>
      <c r="H19" s="406"/>
      <c r="I19" s="406"/>
      <c r="J19" s="406"/>
      <c r="K19" s="406"/>
      <c r="L19" s="407"/>
    </row>
    <row r="20" spans="1:12" ht="17.25" customHeight="1">
      <c r="A20" s="403"/>
      <c r="B20" s="408"/>
      <c r="C20" s="409"/>
      <c r="D20" s="409"/>
      <c r="E20" s="409"/>
      <c r="F20" s="409"/>
      <c r="G20" s="409"/>
      <c r="H20" s="409"/>
      <c r="I20" s="409"/>
      <c r="J20" s="409"/>
      <c r="K20" s="409"/>
      <c r="L20" s="410"/>
    </row>
    <row r="21" spans="1:12" ht="17.25" customHeight="1">
      <c r="A21" s="404"/>
      <c r="B21" s="411"/>
      <c r="C21" s="412"/>
      <c r="D21" s="412"/>
      <c r="E21" s="412"/>
      <c r="F21" s="412"/>
      <c r="G21" s="412"/>
      <c r="H21" s="412"/>
      <c r="I21" s="412"/>
      <c r="J21" s="412"/>
      <c r="K21" s="412"/>
      <c r="L21" s="413"/>
    </row>
    <row r="22" spans="1:12" ht="17.25" customHeight="1">
      <c r="A22" s="95" t="s">
        <v>270</v>
      </c>
      <c r="C22" s="95" t="s">
        <v>377</v>
      </c>
    </row>
    <row r="23" spans="1:12" ht="17.25" customHeight="1"/>
    <row r="24" spans="1:12" ht="17.25" customHeight="1"/>
    <row r="25" spans="1:12" ht="19.5" customHeight="1"/>
    <row r="26" spans="1:12" ht="19.5" customHeight="1">
      <c r="G26" s="104"/>
    </row>
    <row r="27" spans="1:12" ht="19.5" customHeight="1"/>
    <row r="28" spans="1:12" ht="19.5" customHeight="1"/>
  </sheetData>
  <mergeCells count="24">
    <mergeCell ref="D2:I2"/>
    <mergeCell ref="L4:L5"/>
    <mergeCell ref="A4:A5"/>
    <mergeCell ref="B4:B5"/>
    <mergeCell ref="C4:C5"/>
    <mergeCell ref="D4:D5"/>
    <mergeCell ref="E4:E5"/>
    <mergeCell ref="F4:F5"/>
    <mergeCell ref="G4:G5"/>
    <mergeCell ref="H4:H5"/>
    <mergeCell ref="I4:I5"/>
    <mergeCell ref="J4:J5"/>
    <mergeCell ref="K4:K5"/>
    <mergeCell ref="G9:J10"/>
    <mergeCell ref="K9:K10"/>
    <mergeCell ref="L9:L10"/>
    <mergeCell ref="A19:A21"/>
    <mergeCell ref="B19:L21"/>
    <mergeCell ref="A9:A10"/>
    <mergeCell ref="B9:B10"/>
    <mergeCell ref="C9:C10"/>
    <mergeCell ref="D9:D10"/>
    <mergeCell ref="E9:E10"/>
    <mergeCell ref="F9:F10"/>
  </mergeCells>
  <phoneticPr fontId="3"/>
  <printOptions horizontalCentered="1"/>
  <pageMargins left="0.39370078740157483" right="0.39370078740157483" top="0.98425196850393704" bottom="0.78740157480314965"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43"/>
  <sheetViews>
    <sheetView zoomScale="80" zoomScaleNormal="80" workbookViewId="0">
      <selection activeCell="Z22" sqref="Z22"/>
    </sheetView>
  </sheetViews>
  <sheetFormatPr defaultRowHeight="13.2"/>
  <cols>
    <col min="1" max="1" width="7.6640625" style="48" customWidth="1"/>
    <col min="2" max="3" width="12.109375" style="48" customWidth="1"/>
    <col min="4" max="5" width="11.6640625" style="48" customWidth="1"/>
    <col min="6" max="8" width="9.6640625" style="48" customWidth="1"/>
    <col min="9" max="11" width="11.109375" style="48" customWidth="1"/>
    <col min="12" max="12" width="9" style="48"/>
    <col min="13" max="13" width="13.77734375" style="48" customWidth="1"/>
    <col min="14" max="256" width="9" style="48"/>
    <col min="257" max="257" width="7.6640625" style="48" customWidth="1"/>
    <col min="258" max="259" width="12.109375" style="48" customWidth="1"/>
    <col min="260" max="261" width="11.6640625" style="48" customWidth="1"/>
    <col min="262" max="264" width="9.6640625" style="48" customWidth="1"/>
    <col min="265" max="267" width="11.109375" style="48" customWidth="1"/>
    <col min="268" max="268" width="9" style="48"/>
    <col min="269" max="269" width="13.77734375" style="48" customWidth="1"/>
    <col min="270" max="512" width="9" style="48"/>
    <col min="513" max="513" width="7.6640625" style="48" customWidth="1"/>
    <col min="514" max="515" width="12.109375" style="48" customWidth="1"/>
    <col min="516" max="517" width="11.6640625" style="48" customWidth="1"/>
    <col min="518" max="520" width="9.6640625" style="48" customWidth="1"/>
    <col min="521" max="523" width="11.109375" style="48" customWidth="1"/>
    <col min="524" max="524" width="9" style="48"/>
    <col min="525" max="525" width="13.77734375" style="48" customWidth="1"/>
    <col min="526" max="768" width="9" style="48"/>
    <col min="769" max="769" width="7.6640625" style="48" customWidth="1"/>
    <col min="770" max="771" width="12.109375" style="48" customWidth="1"/>
    <col min="772" max="773" width="11.6640625" style="48" customWidth="1"/>
    <col min="774" max="776" width="9.6640625" style="48" customWidth="1"/>
    <col min="777" max="779" width="11.109375" style="48" customWidth="1"/>
    <col min="780" max="780" width="9" style="48"/>
    <col min="781" max="781" width="13.77734375" style="48" customWidth="1"/>
    <col min="782" max="1024" width="9" style="48"/>
    <col min="1025" max="1025" width="7.6640625" style="48" customWidth="1"/>
    <col min="1026" max="1027" width="12.109375" style="48" customWidth="1"/>
    <col min="1028" max="1029" width="11.6640625" style="48" customWidth="1"/>
    <col min="1030" max="1032" width="9.6640625" style="48" customWidth="1"/>
    <col min="1033" max="1035" width="11.109375" style="48" customWidth="1"/>
    <col min="1036" max="1036" width="9" style="48"/>
    <col min="1037" max="1037" width="13.77734375" style="48" customWidth="1"/>
    <col min="1038" max="1280" width="9" style="48"/>
    <col min="1281" max="1281" width="7.6640625" style="48" customWidth="1"/>
    <col min="1282" max="1283" width="12.109375" style="48" customWidth="1"/>
    <col min="1284" max="1285" width="11.6640625" style="48" customWidth="1"/>
    <col min="1286" max="1288" width="9.6640625" style="48" customWidth="1"/>
    <col min="1289" max="1291" width="11.109375" style="48" customWidth="1"/>
    <col min="1292" max="1292" width="9" style="48"/>
    <col min="1293" max="1293" width="13.77734375" style="48" customWidth="1"/>
    <col min="1294" max="1536" width="9" style="48"/>
    <col min="1537" max="1537" width="7.6640625" style="48" customWidth="1"/>
    <col min="1538" max="1539" width="12.109375" style="48" customWidth="1"/>
    <col min="1540" max="1541" width="11.6640625" style="48" customWidth="1"/>
    <col min="1542" max="1544" width="9.6640625" style="48" customWidth="1"/>
    <col min="1545" max="1547" width="11.109375" style="48" customWidth="1"/>
    <col min="1548" max="1548" width="9" style="48"/>
    <col min="1549" max="1549" width="13.77734375" style="48" customWidth="1"/>
    <col min="1550" max="1792" width="9" style="48"/>
    <col min="1793" max="1793" width="7.6640625" style="48" customWidth="1"/>
    <col min="1794" max="1795" width="12.109375" style="48" customWidth="1"/>
    <col min="1796" max="1797" width="11.6640625" style="48" customWidth="1"/>
    <col min="1798" max="1800" width="9.6640625" style="48" customWidth="1"/>
    <col min="1801" max="1803" width="11.109375" style="48" customWidth="1"/>
    <col min="1804" max="1804" width="9" style="48"/>
    <col min="1805" max="1805" width="13.77734375" style="48" customWidth="1"/>
    <col min="1806" max="2048" width="9" style="48"/>
    <col min="2049" max="2049" width="7.6640625" style="48" customWidth="1"/>
    <col min="2050" max="2051" width="12.109375" style="48" customWidth="1"/>
    <col min="2052" max="2053" width="11.6640625" style="48" customWidth="1"/>
    <col min="2054" max="2056" width="9.6640625" style="48" customWidth="1"/>
    <col min="2057" max="2059" width="11.109375" style="48" customWidth="1"/>
    <col min="2060" max="2060" width="9" style="48"/>
    <col min="2061" max="2061" width="13.77734375" style="48" customWidth="1"/>
    <col min="2062" max="2304" width="9" style="48"/>
    <col min="2305" max="2305" width="7.6640625" style="48" customWidth="1"/>
    <col min="2306" max="2307" width="12.109375" style="48" customWidth="1"/>
    <col min="2308" max="2309" width="11.6640625" style="48" customWidth="1"/>
    <col min="2310" max="2312" width="9.6640625" style="48" customWidth="1"/>
    <col min="2313" max="2315" width="11.109375" style="48" customWidth="1"/>
    <col min="2316" max="2316" width="9" style="48"/>
    <col min="2317" max="2317" width="13.77734375" style="48" customWidth="1"/>
    <col min="2318" max="2560" width="9" style="48"/>
    <col min="2561" max="2561" width="7.6640625" style="48" customWidth="1"/>
    <col min="2562" max="2563" width="12.109375" style="48" customWidth="1"/>
    <col min="2564" max="2565" width="11.6640625" style="48" customWidth="1"/>
    <col min="2566" max="2568" width="9.6640625" style="48" customWidth="1"/>
    <col min="2569" max="2571" width="11.109375" style="48" customWidth="1"/>
    <col min="2572" max="2572" width="9" style="48"/>
    <col min="2573" max="2573" width="13.77734375" style="48" customWidth="1"/>
    <col min="2574" max="2816" width="9" style="48"/>
    <col min="2817" max="2817" width="7.6640625" style="48" customWidth="1"/>
    <col min="2818" max="2819" width="12.109375" style="48" customWidth="1"/>
    <col min="2820" max="2821" width="11.6640625" style="48" customWidth="1"/>
    <col min="2822" max="2824" width="9.6640625" style="48" customWidth="1"/>
    <col min="2825" max="2827" width="11.109375" style="48" customWidth="1"/>
    <col min="2828" max="2828" width="9" style="48"/>
    <col min="2829" max="2829" width="13.77734375" style="48" customWidth="1"/>
    <col min="2830" max="3072" width="9" style="48"/>
    <col min="3073" max="3073" width="7.6640625" style="48" customWidth="1"/>
    <col min="3074" max="3075" width="12.109375" style="48" customWidth="1"/>
    <col min="3076" max="3077" width="11.6640625" style="48" customWidth="1"/>
    <col min="3078" max="3080" width="9.6640625" style="48" customWidth="1"/>
    <col min="3081" max="3083" width="11.109375" style="48" customWidth="1"/>
    <col min="3084" max="3084" width="9" style="48"/>
    <col min="3085" max="3085" width="13.77734375" style="48" customWidth="1"/>
    <col min="3086" max="3328" width="9" style="48"/>
    <col min="3329" max="3329" width="7.6640625" style="48" customWidth="1"/>
    <col min="3330" max="3331" width="12.109375" style="48" customWidth="1"/>
    <col min="3332" max="3333" width="11.6640625" style="48" customWidth="1"/>
    <col min="3334" max="3336" width="9.6640625" style="48" customWidth="1"/>
    <col min="3337" max="3339" width="11.109375" style="48" customWidth="1"/>
    <col min="3340" max="3340" width="9" style="48"/>
    <col min="3341" max="3341" width="13.77734375" style="48" customWidth="1"/>
    <col min="3342" max="3584" width="9" style="48"/>
    <col min="3585" max="3585" width="7.6640625" style="48" customWidth="1"/>
    <col min="3586" max="3587" width="12.109375" style="48" customWidth="1"/>
    <col min="3588" max="3589" width="11.6640625" style="48" customWidth="1"/>
    <col min="3590" max="3592" width="9.6640625" style="48" customWidth="1"/>
    <col min="3593" max="3595" width="11.109375" style="48" customWidth="1"/>
    <col min="3596" max="3596" width="9" style="48"/>
    <col min="3597" max="3597" width="13.77734375" style="48" customWidth="1"/>
    <col min="3598" max="3840" width="9" style="48"/>
    <col min="3841" max="3841" width="7.6640625" style="48" customWidth="1"/>
    <col min="3842" max="3843" width="12.109375" style="48" customWidth="1"/>
    <col min="3844" max="3845" width="11.6640625" style="48" customWidth="1"/>
    <col min="3846" max="3848" width="9.6640625" style="48" customWidth="1"/>
    <col min="3849" max="3851" width="11.109375" style="48" customWidth="1"/>
    <col min="3852" max="3852" width="9" style="48"/>
    <col min="3853" max="3853" width="13.77734375" style="48" customWidth="1"/>
    <col min="3854" max="4096" width="9" style="48"/>
    <col min="4097" max="4097" width="7.6640625" style="48" customWidth="1"/>
    <col min="4098" max="4099" width="12.109375" style="48" customWidth="1"/>
    <col min="4100" max="4101" width="11.6640625" style="48" customWidth="1"/>
    <col min="4102" max="4104" width="9.6640625" style="48" customWidth="1"/>
    <col min="4105" max="4107" width="11.109375" style="48" customWidth="1"/>
    <col min="4108" max="4108" width="9" style="48"/>
    <col min="4109" max="4109" width="13.77734375" style="48" customWidth="1"/>
    <col min="4110" max="4352" width="9" style="48"/>
    <col min="4353" max="4353" width="7.6640625" style="48" customWidth="1"/>
    <col min="4354" max="4355" width="12.109375" style="48" customWidth="1"/>
    <col min="4356" max="4357" width="11.6640625" style="48" customWidth="1"/>
    <col min="4358" max="4360" width="9.6640625" style="48" customWidth="1"/>
    <col min="4361" max="4363" width="11.109375" style="48" customWidth="1"/>
    <col min="4364" max="4364" width="9" style="48"/>
    <col min="4365" max="4365" width="13.77734375" style="48" customWidth="1"/>
    <col min="4366" max="4608" width="9" style="48"/>
    <col min="4609" max="4609" width="7.6640625" style="48" customWidth="1"/>
    <col min="4610" max="4611" width="12.109375" style="48" customWidth="1"/>
    <col min="4612" max="4613" width="11.6640625" style="48" customWidth="1"/>
    <col min="4614" max="4616" width="9.6640625" style="48" customWidth="1"/>
    <col min="4617" max="4619" width="11.109375" style="48" customWidth="1"/>
    <col min="4620" max="4620" width="9" style="48"/>
    <col min="4621" max="4621" width="13.77734375" style="48" customWidth="1"/>
    <col min="4622" max="4864" width="9" style="48"/>
    <col min="4865" max="4865" width="7.6640625" style="48" customWidth="1"/>
    <col min="4866" max="4867" width="12.109375" style="48" customWidth="1"/>
    <col min="4868" max="4869" width="11.6640625" style="48" customWidth="1"/>
    <col min="4870" max="4872" width="9.6640625" style="48" customWidth="1"/>
    <col min="4873" max="4875" width="11.109375" style="48" customWidth="1"/>
    <col min="4876" max="4876" width="9" style="48"/>
    <col min="4877" max="4877" width="13.77734375" style="48" customWidth="1"/>
    <col min="4878" max="5120" width="9" style="48"/>
    <col min="5121" max="5121" width="7.6640625" style="48" customWidth="1"/>
    <col min="5122" max="5123" width="12.109375" style="48" customWidth="1"/>
    <col min="5124" max="5125" width="11.6640625" style="48" customWidth="1"/>
    <col min="5126" max="5128" width="9.6640625" style="48" customWidth="1"/>
    <col min="5129" max="5131" width="11.109375" style="48" customWidth="1"/>
    <col min="5132" max="5132" width="9" style="48"/>
    <col min="5133" max="5133" width="13.77734375" style="48" customWidth="1"/>
    <col min="5134" max="5376" width="9" style="48"/>
    <col min="5377" max="5377" width="7.6640625" style="48" customWidth="1"/>
    <col min="5378" max="5379" width="12.109375" style="48" customWidth="1"/>
    <col min="5380" max="5381" width="11.6640625" style="48" customWidth="1"/>
    <col min="5382" max="5384" width="9.6640625" style="48" customWidth="1"/>
    <col min="5385" max="5387" width="11.109375" style="48" customWidth="1"/>
    <col min="5388" max="5388" width="9" style="48"/>
    <col min="5389" max="5389" width="13.77734375" style="48" customWidth="1"/>
    <col min="5390" max="5632" width="9" style="48"/>
    <col min="5633" max="5633" width="7.6640625" style="48" customWidth="1"/>
    <col min="5634" max="5635" width="12.109375" style="48" customWidth="1"/>
    <col min="5636" max="5637" width="11.6640625" style="48" customWidth="1"/>
    <col min="5638" max="5640" width="9.6640625" style="48" customWidth="1"/>
    <col min="5641" max="5643" width="11.109375" style="48" customWidth="1"/>
    <col min="5644" max="5644" width="9" style="48"/>
    <col min="5645" max="5645" width="13.77734375" style="48" customWidth="1"/>
    <col min="5646" max="5888" width="9" style="48"/>
    <col min="5889" max="5889" width="7.6640625" style="48" customWidth="1"/>
    <col min="5890" max="5891" width="12.109375" style="48" customWidth="1"/>
    <col min="5892" max="5893" width="11.6640625" style="48" customWidth="1"/>
    <col min="5894" max="5896" width="9.6640625" style="48" customWidth="1"/>
    <col min="5897" max="5899" width="11.109375" style="48" customWidth="1"/>
    <col min="5900" max="5900" width="9" style="48"/>
    <col min="5901" max="5901" width="13.77734375" style="48" customWidth="1"/>
    <col min="5902" max="6144" width="9" style="48"/>
    <col min="6145" max="6145" width="7.6640625" style="48" customWidth="1"/>
    <col min="6146" max="6147" width="12.109375" style="48" customWidth="1"/>
    <col min="6148" max="6149" width="11.6640625" style="48" customWidth="1"/>
    <col min="6150" max="6152" width="9.6640625" style="48" customWidth="1"/>
    <col min="6153" max="6155" width="11.109375" style="48" customWidth="1"/>
    <col min="6156" max="6156" width="9" style="48"/>
    <col min="6157" max="6157" width="13.77734375" style="48" customWidth="1"/>
    <col min="6158" max="6400" width="9" style="48"/>
    <col min="6401" max="6401" width="7.6640625" style="48" customWidth="1"/>
    <col min="6402" max="6403" width="12.109375" style="48" customWidth="1"/>
    <col min="6404" max="6405" width="11.6640625" style="48" customWidth="1"/>
    <col min="6406" max="6408" width="9.6640625" style="48" customWidth="1"/>
    <col min="6409" max="6411" width="11.109375" style="48" customWidth="1"/>
    <col min="6412" max="6412" width="9" style="48"/>
    <col min="6413" max="6413" width="13.77734375" style="48" customWidth="1"/>
    <col min="6414" max="6656" width="9" style="48"/>
    <col min="6657" max="6657" width="7.6640625" style="48" customWidth="1"/>
    <col min="6658" max="6659" width="12.109375" style="48" customWidth="1"/>
    <col min="6660" max="6661" width="11.6640625" style="48" customWidth="1"/>
    <col min="6662" max="6664" width="9.6640625" style="48" customWidth="1"/>
    <col min="6665" max="6667" width="11.109375" style="48" customWidth="1"/>
    <col min="6668" max="6668" width="9" style="48"/>
    <col min="6669" max="6669" width="13.77734375" style="48" customWidth="1"/>
    <col min="6670" max="6912" width="9" style="48"/>
    <col min="6913" max="6913" width="7.6640625" style="48" customWidth="1"/>
    <col min="6914" max="6915" width="12.109375" style="48" customWidth="1"/>
    <col min="6916" max="6917" width="11.6640625" style="48" customWidth="1"/>
    <col min="6918" max="6920" width="9.6640625" style="48" customWidth="1"/>
    <col min="6921" max="6923" width="11.109375" style="48" customWidth="1"/>
    <col min="6924" max="6924" width="9" style="48"/>
    <col min="6925" max="6925" width="13.77734375" style="48" customWidth="1"/>
    <col min="6926" max="7168" width="9" style="48"/>
    <col min="7169" max="7169" width="7.6640625" style="48" customWidth="1"/>
    <col min="7170" max="7171" width="12.109375" style="48" customWidth="1"/>
    <col min="7172" max="7173" width="11.6640625" style="48" customWidth="1"/>
    <col min="7174" max="7176" width="9.6640625" style="48" customWidth="1"/>
    <col min="7177" max="7179" width="11.109375" style="48" customWidth="1"/>
    <col min="7180" max="7180" width="9" style="48"/>
    <col min="7181" max="7181" width="13.77734375" style="48" customWidth="1"/>
    <col min="7182" max="7424" width="9" style="48"/>
    <col min="7425" max="7425" width="7.6640625" style="48" customWidth="1"/>
    <col min="7426" max="7427" width="12.109375" style="48" customWidth="1"/>
    <col min="7428" max="7429" width="11.6640625" style="48" customWidth="1"/>
    <col min="7430" max="7432" width="9.6640625" style="48" customWidth="1"/>
    <col min="7433" max="7435" width="11.109375" style="48" customWidth="1"/>
    <col min="7436" max="7436" width="9" style="48"/>
    <col min="7437" max="7437" width="13.77734375" style="48" customWidth="1"/>
    <col min="7438" max="7680" width="9" style="48"/>
    <col min="7681" max="7681" width="7.6640625" style="48" customWidth="1"/>
    <col min="7682" max="7683" width="12.109375" style="48" customWidth="1"/>
    <col min="7684" max="7685" width="11.6640625" style="48" customWidth="1"/>
    <col min="7686" max="7688" width="9.6640625" style="48" customWidth="1"/>
    <col min="7689" max="7691" width="11.109375" style="48" customWidth="1"/>
    <col min="7692" max="7692" width="9" style="48"/>
    <col min="7693" max="7693" width="13.77734375" style="48" customWidth="1"/>
    <col min="7694" max="7936" width="9" style="48"/>
    <col min="7937" max="7937" width="7.6640625" style="48" customWidth="1"/>
    <col min="7938" max="7939" width="12.109375" style="48" customWidth="1"/>
    <col min="7940" max="7941" width="11.6640625" style="48" customWidth="1"/>
    <col min="7942" max="7944" width="9.6640625" style="48" customWidth="1"/>
    <col min="7945" max="7947" width="11.109375" style="48" customWidth="1"/>
    <col min="7948" max="7948" width="9" style="48"/>
    <col min="7949" max="7949" width="13.77734375" style="48" customWidth="1"/>
    <col min="7950" max="8192" width="9" style="48"/>
    <col min="8193" max="8193" width="7.6640625" style="48" customWidth="1"/>
    <col min="8194" max="8195" width="12.109375" style="48" customWidth="1"/>
    <col min="8196" max="8197" width="11.6640625" style="48" customWidth="1"/>
    <col min="8198" max="8200" width="9.6640625" style="48" customWidth="1"/>
    <col min="8201" max="8203" width="11.109375" style="48" customWidth="1"/>
    <col min="8204" max="8204" width="9" style="48"/>
    <col min="8205" max="8205" width="13.77734375" style="48" customWidth="1"/>
    <col min="8206" max="8448" width="9" style="48"/>
    <col min="8449" max="8449" width="7.6640625" style="48" customWidth="1"/>
    <col min="8450" max="8451" width="12.109375" style="48" customWidth="1"/>
    <col min="8452" max="8453" width="11.6640625" style="48" customWidth="1"/>
    <col min="8454" max="8456" width="9.6640625" style="48" customWidth="1"/>
    <col min="8457" max="8459" width="11.109375" style="48" customWidth="1"/>
    <col min="8460" max="8460" width="9" style="48"/>
    <col min="8461" max="8461" width="13.77734375" style="48" customWidth="1"/>
    <col min="8462" max="8704" width="9" style="48"/>
    <col min="8705" max="8705" width="7.6640625" style="48" customWidth="1"/>
    <col min="8706" max="8707" width="12.109375" style="48" customWidth="1"/>
    <col min="8708" max="8709" width="11.6640625" style="48" customWidth="1"/>
    <col min="8710" max="8712" width="9.6640625" style="48" customWidth="1"/>
    <col min="8713" max="8715" width="11.109375" style="48" customWidth="1"/>
    <col min="8716" max="8716" width="9" style="48"/>
    <col min="8717" max="8717" width="13.77734375" style="48" customWidth="1"/>
    <col min="8718" max="8960" width="9" style="48"/>
    <col min="8961" max="8961" width="7.6640625" style="48" customWidth="1"/>
    <col min="8962" max="8963" width="12.109375" style="48" customWidth="1"/>
    <col min="8964" max="8965" width="11.6640625" style="48" customWidth="1"/>
    <col min="8966" max="8968" width="9.6640625" style="48" customWidth="1"/>
    <col min="8969" max="8971" width="11.109375" style="48" customWidth="1"/>
    <col min="8972" max="8972" width="9" style="48"/>
    <col min="8973" max="8973" width="13.77734375" style="48" customWidth="1"/>
    <col min="8974" max="9216" width="9" style="48"/>
    <col min="9217" max="9217" width="7.6640625" style="48" customWidth="1"/>
    <col min="9218" max="9219" width="12.109375" style="48" customWidth="1"/>
    <col min="9220" max="9221" width="11.6640625" style="48" customWidth="1"/>
    <col min="9222" max="9224" width="9.6640625" style="48" customWidth="1"/>
    <col min="9225" max="9227" width="11.109375" style="48" customWidth="1"/>
    <col min="9228" max="9228" width="9" style="48"/>
    <col min="9229" max="9229" width="13.77734375" style="48" customWidth="1"/>
    <col min="9230" max="9472" width="9" style="48"/>
    <col min="9473" max="9473" width="7.6640625" style="48" customWidth="1"/>
    <col min="9474" max="9475" width="12.109375" style="48" customWidth="1"/>
    <col min="9476" max="9477" width="11.6640625" style="48" customWidth="1"/>
    <col min="9478" max="9480" width="9.6640625" style="48" customWidth="1"/>
    <col min="9481" max="9483" width="11.109375" style="48" customWidth="1"/>
    <col min="9484" max="9484" width="9" style="48"/>
    <col min="9485" max="9485" width="13.77734375" style="48" customWidth="1"/>
    <col min="9486" max="9728" width="9" style="48"/>
    <col min="9729" max="9729" width="7.6640625" style="48" customWidth="1"/>
    <col min="9730" max="9731" width="12.109375" style="48" customWidth="1"/>
    <col min="9732" max="9733" width="11.6640625" style="48" customWidth="1"/>
    <col min="9734" max="9736" width="9.6640625" style="48" customWidth="1"/>
    <col min="9737" max="9739" width="11.109375" style="48" customWidth="1"/>
    <col min="9740" max="9740" width="9" style="48"/>
    <col min="9741" max="9741" width="13.77734375" style="48" customWidth="1"/>
    <col min="9742" max="9984" width="9" style="48"/>
    <col min="9985" max="9985" width="7.6640625" style="48" customWidth="1"/>
    <col min="9986" max="9987" width="12.109375" style="48" customWidth="1"/>
    <col min="9988" max="9989" width="11.6640625" style="48" customWidth="1"/>
    <col min="9990" max="9992" width="9.6640625" style="48" customWidth="1"/>
    <col min="9993" max="9995" width="11.109375" style="48" customWidth="1"/>
    <col min="9996" max="9996" width="9" style="48"/>
    <col min="9997" max="9997" width="13.77734375" style="48" customWidth="1"/>
    <col min="9998" max="10240" width="9" style="48"/>
    <col min="10241" max="10241" width="7.6640625" style="48" customWidth="1"/>
    <col min="10242" max="10243" width="12.109375" style="48" customWidth="1"/>
    <col min="10244" max="10245" width="11.6640625" style="48" customWidth="1"/>
    <col min="10246" max="10248" width="9.6640625" style="48" customWidth="1"/>
    <col min="10249" max="10251" width="11.109375" style="48" customWidth="1"/>
    <col min="10252" max="10252" width="9" style="48"/>
    <col min="10253" max="10253" width="13.77734375" style="48" customWidth="1"/>
    <col min="10254" max="10496" width="9" style="48"/>
    <col min="10497" max="10497" width="7.6640625" style="48" customWidth="1"/>
    <col min="10498" max="10499" width="12.109375" style="48" customWidth="1"/>
    <col min="10500" max="10501" width="11.6640625" style="48" customWidth="1"/>
    <col min="10502" max="10504" width="9.6640625" style="48" customWidth="1"/>
    <col min="10505" max="10507" width="11.109375" style="48" customWidth="1"/>
    <col min="10508" max="10508" width="9" style="48"/>
    <col min="10509" max="10509" width="13.77734375" style="48" customWidth="1"/>
    <col min="10510" max="10752" width="9" style="48"/>
    <col min="10753" max="10753" width="7.6640625" style="48" customWidth="1"/>
    <col min="10754" max="10755" width="12.109375" style="48" customWidth="1"/>
    <col min="10756" max="10757" width="11.6640625" style="48" customWidth="1"/>
    <col min="10758" max="10760" width="9.6640625" style="48" customWidth="1"/>
    <col min="10761" max="10763" width="11.109375" style="48" customWidth="1"/>
    <col min="10764" max="10764" width="9" style="48"/>
    <col min="10765" max="10765" width="13.77734375" style="48" customWidth="1"/>
    <col min="10766" max="11008" width="9" style="48"/>
    <col min="11009" max="11009" width="7.6640625" style="48" customWidth="1"/>
    <col min="11010" max="11011" width="12.109375" style="48" customWidth="1"/>
    <col min="11012" max="11013" width="11.6640625" style="48" customWidth="1"/>
    <col min="11014" max="11016" width="9.6640625" style="48" customWidth="1"/>
    <col min="11017" max="11019" width="11.109375" style="48" customWidth="1"/>
    <col min="11020" max="11020" width="9" style="48"/>
    <col min="11021" max="11021" width="13.77734375" style="48" customWidth="1"/>
    <col min="11022" max="11264" width="9" style="48"/>
    <col min="11265" max="11265" width="7.6640625" style="48" customWidth="1"/>
    <col min="11266" max="11267" width="12.109375" style="48" customWidth="1"/>
    <col min="11268" max="11269" width="11.6640625" style="48" customWidth="1"/>
    <col min="11270" max="11272" width="9.6640625" style="48" customWidth="1"/>
    <col min="11273" max="11275" width="11.109375" style="48" customWidth="1"/>
    <col min="11276" max="11276" width="9" style="48"/>
    <col min="11277" max="11277" width="13.77734375" style="48" customWidth="1"/>
    <col min="11278" max="11520" width="9" style="48"/>
    <col min="11521" max="11521" width="7.6640625" style="48" customWidth="1"/>
    <col min="11522" max="11523" width="12.109375" style="48" customWidth="1"/>
    <col min="11524" max="11525" width="11.6640625" style="48" customWidth="1"/>
    <col min="11526" max="11528" width="9.6640625" style="48" customWidth="1"/>
    <col min="11529" max="11531" width="11.109375" style="48" customWidth="1"/>
    <col min="11532" max="11532" width="9" style="48"/>
    <col min="11533" max="11533" width="13.77734375" style="48" customWidth="1"/>
    <col min="11534" max="11776" width="9" style="48"/>
    <col min="11777" max="11777" width="7.6640625" style="48" customWidth="1"/>
    <col min="11778" max="11779" width="12.109375" style="48" customWidth="1"/>
    <col min="11780" max="11781" width="11.6640625" style="48" customWidth="1"/>
    <col min="11782" max="11784" width="9.6640625" style="48" customWidth="1"/>
    <col min="11785" max="11787" width="11.109375" style="48" customWidth="1"/>
    <col min="11788" max="11788" width="9" style="48"/>
    <col min="11789" max="11789" width="13.77734375" style="48" customWidth="1"/>
    <col min="11790" max="12032" width="9" style="48"/>
    <col min="12033" max="12033" width="7.6640625" style="48" customWidth="1"/>
    <col min="12034" max="12035" width="12.109375" style="48" customWidth="1"/>
    <col min="12036" max="12037" width="11.6640625" style="48" customWidth="1"/>
    <col min="12038" max="12040" width="9.6640625" style="48" customWidth="1"/>
    <col min="12041" max="12043" width="11.109375" style="48" customWidth="1"/>
    <col min="12044" max="12044" width="9" style="48"/>
    <col min="12045" max="12045" width="13.77734375" style="48" customWidth="1"/>
    <col min="12046" max="12288" width="9" style="48"/>
    <col min="12289" max="12289" width="7.6640625" style="48" customWidth="1"/>
    <col min="12290" max="12291" width="12.109375" style="48" customWidth="1"/>
    <col min="12292" max="12293" width="11.6640625" style="48" customWidth="1"/>
    <col min="12294" max="12296" width="9.6640625" style="48" customWidth="1"/>
    <col min="12297" max="12299" width="11.109375" style="48" customWidth="1"/>
    <col min="12300" max="12300" width="9" style="48"/>
    <col min="12301" max="12301" width="13.77734375" style="48" customWidth="1"/>
    <col min="12302" max="12544" width="9" style="48"/>
    <col min="12545" max="12545" width="7.6640625" style="48" customWidth="1"/>
    <col min="12546" max="12547" width="12.109375" style="48" customWidth="1"/>
    <col min="12548" max="12549" width="11.6640625" style="48" customWidth="1"/>
    <col min="12550" max="12552" width="9.6640625" style="48" customWidth="1"/>
    <col min="12553" max="12555" width="11.109375" style="48" customWidth="1"/>
    <col min="12556" max="12556" width="9" style="48"/>
    <col min="12557" max="12557" width="13.77734375" style="48" customWidth="1"/>
    <col min="12558" max="12800" width="9" style="48"/>
    <col min="12801" max="12801" width="7.6640625" style="48" customWidth="1"/>
    <col min="12802" max="12803" width="12.109375" style="48" customWidth="1"/>
    <col min="12804" max="12805" width="11.6640625" style="48" customWidth="1"/>
    <col min="12806" max="12808" width="9.6640625" style="48" customWidth="1"/>
    <col min="12809" max="12811" width="11.109375" style="48" customWidth="1"/>
    <col min="12812" max="12812" width="9" style="48"/>
    <col min="12813" max="12813" width="13.77734375" style="48" customWidth="1"/>
    <col min="12814" max="13056" width="9" style="48"/>
    <col min="13057" max="13057" width="7.6640625" style="48" customWidth="1"/>
    <col min="13058" max="13059" width="12.109375" style="48" customWidth="1"/>
    <col min="13060" max="13061" width="11.6640625" style="48" customWidth="1"/>
    <col min="13062" max="13064" width="9.6640625" style="48" customWidth="1"/>
    <col min="13065" max="13067" width="11.109375" style="48" customWidth="1"/>
    <col min="13068" max="13068" width="9" style="48"/>
    <col min="13069" max="13069" width="13.77734375" style="48" customWidth="1"/>
    <col min="13070" max="13312" width="9" style="48"/>
    <col min="13313" max="13313" width="7.6640625" style="48" customWidth="1"/>
    <col min="13314" max="13315" width="12.109375" style="48" customWidth="1"/>
    <col min="13316" max="13317" width="11.6640625" style="48" customWidth="1"/>
    <col min="13318" max="13320" width="9.6640625" style="48" customWidth="1"/>
    <col min="13321" max="13323" width="11.109375" style="48" customWidth="1"/>
    <col min="13324" max="13324" width="9" style="48"/>
    <col min="13325" max="13325" width="13.77734375" style="48" customWidth="1"/>
    <col min="13326" max="13568" width="9" style="48"/>
    <col min="13569" max="13569" width="7.6640625" style="48" customWidth="1"/>
    <col min="13570" max="13571" width="12.109375" style="48" customWidth="1"/>
    <col min="13572" max="13573" width="11.6640625" style="48" customWidth="1"/>
    <col min="13574" max="13576" width="9.6640625" style="48" customWidth="1"/>
    <col min="13577" max="13579" width="11.109375" style="48" customWidth="1"/>
    <col min="13580" max="13580" width="9" style="48"/>
    <col min="13581" max="13581" width="13.77734375" style="48" customWidth="1"/>
    <col min="13582" max="13824" width="9" style="48"/>
    <col min="13825" max="13825" width="7.6640625" style="48" customWidth="1"/>
    <col min="13826" max="13827" width="12.109375" style="48" customWidth="1"/>
    <col min="13828" max="13829" width="11.6640625" style="48" customWidth="1"/>
    <col min="13830" max="13832" width="9.6640625" style="48" customWidth="1"/>
    <col min="13833" max="13835" width="11.109375" style="48" customWidth="1"/>
    <col min="13836" max="13836" width="9" style="48"/>
    <col min="13837" max="13837" width="13.77734375" style="48" customWidth="1"/>
    <col min="13838" max="14080" width="9" style="48"/>
    <col min="14081" max="14081" width="7.6640625" style="48" customWidth="1"/>
    <col min="14082" max="14083" width="12.109375" style="48" customWidth="1"/>
    <col min="14084" max="14085" width="11.6640625" style="48" customWidth="1"/>
    <col min="14086" max="14088" width="9.6640625" style="48" customWidth="1"/>
    <col min="14089" max="14091" width="11.109375" style="48" customWidth="1"/>
    <col min="14092" max="14092" width="9" style="48"/>
    <col min="14093" max="14093" width="13.77734375" style="48" customWidth="1"/>
    <col min="14094" max="14336" width="9" style="48"/>
    <col min="14337" max="14337" width="7.6640625" style="48" customWidth="1"/>
    <col min="14338" max="14339" width="12.109375" style="48" customWidth="1"/>
    <col min="14340" max="14341" width="11.6640625" style="48" customWidth="1"/>
    <col min="14342" max="14344" width="9.6640625" style="48" customWidth="1"/>
    <col min="14345" max="14347" width="11.109375" style="48" customWidth="1"/>
    <col min="14348" max="14348" width="9" style="48"/>
    <col min="14349" max="14349" width="13.77734375" style="48" customWidth="1"/>
    <col min="14350" max="14592" width="9" style="48"/>
    <col min="14593" max="14593" width="7.6640625" style="48" customWidth="1"/>
    <col min="14594" max="14595" width="12.109375" style="48" customWidth="1"/>
    <col min="14596" max="14597" width="11.6640625" style="48" customWidth="1"/>
    <col min="14598" max="14600" width="9.6640625" style="48" customWidth="1"/>
    <col min="14601" max="14603" width="11.109375" style="48" customWidth="1"/>
    <col min="14604" max="14604" width="9" style="48"/>
    <col min="14605" max="14605" width="13.77734375" style="48" customWidth="1"/>
    <col min="14606" max="14848" width="9" style="48"/>
    <col min="14849" max="14849" width="7.6640625" style="48" customWidth="1"/>
    <col min="14850" max="14851" width="12.109375" style="48" customWidth="1"/>
    <col min="14852" max="14853" width="11.6640625" style="48" customWidth="1"/>
    <col min="14854" max="14856" width="9.6640625" style="48" customWidth="1"/>
    <col min="14857" max="14859" width="11.109375" style="48" customWidth="1"/>
    <col min="14860" max="14860" width="9" style="48"/>
    <col min="14861" max="14861" width="13.77734375" style="48" customWidth="1"/>
    <col min="14862" max="15104" width="9" style="48"/>
    <col min="15105" max="15105" width="7.6640625" style="48" customWidth="1"/>
    <col min="15106" max="15107" width="12.109375" style="48" customWidth="1"/>
    <col min="15108" max="15109" width="11.6640625" style="48" customWidth="1"/>
    <col min="15110" max="15112" width="9.6640625" style="48" customWidth="1"/>
    <col min="15113" max="15115" width="11.109375" style="48" customWidth="1"/>
    <col min="15116" max="15116" width="9" style="48"/>
    <col min="15117" max="15117" width="13.77734375" style="48" customWidth="1"/>
    <col min="15118" max="15360" width="9" style="48"/>
    <col min="15361" max="15361" width="7.6640625" style="48" customWidth="1"/>
    <col min="15362" max="15363" width="12.109375" style="48" customWidth="1"/>
    <col min="15364" max="15365" width="11.6640625" style="48" customWidth="1"/>
    <col min="15366" max="15368" width="9.6640625" style="48" customWidth="1"/>
    <col min="15369" max="15371" width="11.109375" style="48" customWidth="1"/>
    <col min="15372" max="15372" width="9" style="48"/>
    <col min="15373" max="15373" width="13.77734375" style="48" customWidth="1"/>
    <col min="15374" max="15616" width="9" style="48"/>
    <col min="15617" max="15617" width="7.6640625" style="48" customWidth="1"/>
    <col min="15618" max="15619" width="12.109375" style="48" customWidth="1"/>
    <col min="15620" max="15621" width="11.6640625" style="48" customWidth="1"/>
    <col min="15622" max="15624" width="9.6640625" style="48" customWidth="1"/>
    <col min="15625" max="15627" width="11.109375" style="48" customWidth="1"/>
    <col min="15628" max="15628" width="9" style="48"/>
    <col min="15629" max="15629" width="13.77734375" style="48" customWidth="1"/>
    <col min="15630" max="15872" width="9" style="48"/>
    <col min="15873" max="15873" width="7.6640625" style="48" customWidth="1"/>
    <col min="15874" max="15875" width="12.109375" style="48" customWidth="1"/>
    <col min="15876" max="15877" width="11.6640625" style="48" customWidth="1"/>
    <col min="15878" max="15880" width="9.6640625" style="48" customWidth="1"/>
    <col min="15881" max="15883" width="11.109375" style="48" customWidth="1"/>
    <col min="15884" max="15884" width="9" style="48"/>
    <col min="15885" max="15885" width="13.77734375" style="48" customWidth="1"/>
    <col min="15886" max="16128" width="9" style="48"/>
    <col min="16129" max="16129" width="7.6640625" style="48" customWidth="1"/>
    <col min="16130" max="16131" width="12.109375" style="48" customWidth="1"/>
    <col min="16132" max="16133" width="11.6640625" style="48" customWidth="1"/>
    <col min="16134" max="16136" width="9.6640625" style="48" customWidth="1"/>
    <col min="16137" max="16139" width="11.109375" style="48" customWidth="1"/>
    <col min="16140" max="16140" width="9" style="48"/>
    <col min="16141" max="16141" width="13.77734375" style="48" customWidth="1"/>
    <col min="16142" max="16384" width="9" style="48"/>
  </cols>
  <sheetData>
    <row r="1" spans="1:10">
      <c r="A1" s="47" t="s">
        <v>490</v>
      </c>
    </row>
    <row r="2" spans="1:10" ht="19.2">
      <c r="D2" s="420" t="s">
        <v>378</v>
      </c>
      <c r="E2" s="420"/>
      <c r="F2" s="420"/>
      <c r="G2" s="420"/>
      <c r="H2" s="420"/>
      <c r="I2" s="420"/>
      <c r="J2" s="420"/>
    </row>
    <row r="36" spans="2:2">
      <c r="B36" s="48" t="s">
        <v>283</v>
      </c>
    </row>
    <row r="37" spans="2:2">
      <c r="B37" s="47" t="s">
        <v>284</v>
      </c>
    </row>
    <row r="38" spans="2:2" ht="17.25" customHeight="1">
      <c r="B38" s="47"/>
    </row>
    <row r="39" spans="2:2" ht="17.25" customHeight="1">
      <c r="B39" s="47"/>
    </row>
    <row r="40" spans="2:2" ht="17.25" customHeight="1">
      <c r="B40" s="47"/>
    </row>
    <row r="41" spans="2:2" ht="17.25" customHeight="1">
      <c r="B41" s="47"/>
    </row>
    <row r="42" spans="2:2" ht="17.25" customHeight="1">
      <c r="B42" s="47"/>
    </row>
    <row r="43" spans="2:2" ht="17.25" customHeight="1"/>
  </sheetData>
  <mergeCells count="1">
    <mergeCell ref="D2:J2"/>
  </mergeCells>
  <phoneticPr fontId="3"/>
  <pageMargins left="0.39370078740157483" right="0.39370078740157483" top="0.78740157480314965" bottom="0.19685039370078741"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40"/>
  <sheetViews>
    <sheetView view="pageBreakPreview" zoomScale="80" zoomScaleNormal="100" zoomScaleSheetLayoutView="80" workbookViewId="0">
      <selection activeCell="Z22" sqref="Z22"/>
    </sheetView>
  </sheetViews>
  <sheetFormatPr defaultColWidth="9" defaultRowHeight="13.2"/>
  <cols>
    <col min="1" max="1" width="2.109375" style="51" customWidth="1"/>
    <col min="2" max="2" width="7.44140625" style="51" customWidth="1"/>
    <col min="3" max="4" width="4.77734375" style="51" customWidth="1"/>
    <col min="5" max="5" width="8" style="51" customWidth="1"/>
    <col min="6" max="6" width="4.77734375" style="51" customWidth="1"/>
    <col min="7" max="7" width="6" style="51" customWidth="1"/>
    <col min="8" max="8" width="9" style="51" customWidth="1"/>
    <col min="9" max="11" width="8.21875" style="51" customWidth="1"/>
    <col min="12" max="12" width="8" style="51" customWidth="1"/>
    <col min="13" max="13" width="7.44140625" style="51" customWidth="1"/>
    <col min="14" max="14" width="1.77734375" style="51" customWidth="1"/>
    <col min="15" max="16384" width="9" style="51"/>
  </cols>
  <sheetData>
    <row r="1" spans="1:13">
      <c r="A1" s="121" t="s">
        <v>489</v>
      </c>
      <c r="B1" s="7"/>
      <c r="C1" s="7"/>
      <c r="D1" s="7"/>
      <c r="E1" s="7"/>
      <c r="F1" s="7"/>
      <c r="G1" s="7"/>
      <c r="H1" s="7"/>
      <c r="I1" s="7"/>
      <c r="J1" s="7"/>
      <c r="K1" s="7"/>
      <c r="L1" s="7"/>
      <c r="M1" s="7"/>
    </row>
    <row r="2" spans="1:13">
      <c r="A2" s="7"/>
      <c r="B2" s="7"/>
      <c r="C2" s="7"/>
      <c r="D2" s="7"/>
      <c r="E2" s="7"/>
      <c r="F2" s="7"/>
      <c r="G2" s="7"/>
      <c r="H2" s="7"/>
      <c r="I2" s="7"/>
      <c r="J2" s="7"/>
      <c r="K2" s="7"/>
      <c r="L2" s="7"/>
      <c r="M2" s="7"/>
    </row>
    <row r="3" spans="1:13">
      <c r="A3" s="7"/>
      <c r="B3" s="7"/>
      <c r="C3" s="7"/>
      <c r="D3" s="7"/>
      <c r="E3" s="7"/>
      <c r="F3" s="7"/>
      <c r="G3" s="7"/>
      <c r="H3" s="7"/>
      <c r="I3" s="7"/>
      <c r="J3" s="7"/>
      <c r="K3" s="7"/>
      <c r="L3" s="7"/>
      <c r="M3" s="7"/>
    </row>
    <row r="4" spans="1:13" ht="19.2">
      <c r="A4" s="7"/>
      <c r="B4" s="421" t="s">
        <v>449</v>
      </c>
      <c r="C4" s="421"/>
      <c r="D4" s="421"/>
      <c r="E4" s="421"/>
      <c r="F4" s="421"/>
      <c r="G4" s="421"/>
      <c r="H4" s="421"/>
      <c r="I4" s="421"/>
      <c r="J4" s="421"/>
      <c r="K4" s="421"/>
      <c r="L4" s="421"/>
      <c r="M4" s="421"/>
    </row>
    <row r="5" spans="1:13">
      <c r="A5" s="7"/>
      <c r="B5" s="7"/>
      <c r="C5" s="7"/>
      <c r="D5" s="7"/>
      <c r="E5" s="7"/>
      <c r="F5" s="7"/>
      <c r="G5" s="7"/>
      <c r="H5" s="7"/>
      <c r="I5" s="7"/>
      <c r="J5" s="7"/>
      <c r="K5" s="7"/>
      <c r="L5" s="7"/>
      <c r="M5" s="7"/>
    </row>
    <row r="6" spans="1:13">
      <c r="A6" s="7"/>
      <c r="B6" s="7"/>
      <c r="C6" s="7"/>
      <c r="D6" s="7"/>
      <c r="E6" s="7"/>
      <c r="F6" s="7"/>
      <c r="G6" s="7"/>
      <c r="H6" s="7"/>
      <c r="I6" s="7"/>
      <c r="J6" s="7"/>
      <c r="K6" s="7"/>
      <c r="L6" s="7"/>
      <c r="M6" s="7"/>
    </row>
    <row r="7" spans="1:13">
      <c r="A7" s="7"/>
      <c r="B7" s="7"/>
      <c r="C7" s="7"/>
      <c r="D7" s="7"/>
      <c r="E7" s="7"/>
      <c r="F7" s="7"/>
      <c r="G7" s="7"/>
      <c r="H7" s="7"/>
      <c r="I7" s="7"/>
      <c r="J7" s="7"/>
      <c r="K7" s="7"/>
      <c r="L7" s="7" t="s">
        <v>81</v>
      </c>
      <c r="M7" s="7"/>
    </row>
    <row r="8" spans="1:13">
      <c r="A8" s="7"/>
      <c r="B8" s="7"/>
      <c r="C8" s="7"/>
      <c r="D8" s="7"/>
      <c r="E8" s="7"/>
      <c r="F8" s="7"/>
      <c r="G8" s="7"/>
      <c r="H8" s="7"/>
      <c r="I8" s="7"/>
      <c r="J8" s="7"/>
      <c r="K8" s="7"/>
      <c r="L8" s="56" t="s">
        <v>159</v>
      </c>
      <c r="M8" s="7"/>
    </row>
    <row r="9" spans="1:13">
      <c r="A9" s="7"/>
      <c r="B9" s="7"/>
      <c r="C9" s="7"/>
      <c r="D9" s="7"/>
      <c r="E9" s="7"/>
      <c r="F9" s="7"/>
      <c r="G9" s="7"/>
      <c r="H9" s="7"/>
      <c r="I9" s="7"/>
      <c r="J9" s="7"/>
      <c r="K9" s="7"/>
      <c r="L9" s="7"/>
      <c r="M9" s="7"/>
    </row>
    <row r="10" spans="1:13">
      <c r="A10" s="7"/>
      <c r="B10" s="7"/>
      <c r="C10" s="7"/>
      <c r="D10" s="56" t="s">
        <v>349</v>
      </c>
      <c r="E10" s="7"/>
      <c r="F10" s="7"/>
      <c r="G10" s="7"/>
      <c r="H10" s="7"/>
      <c r="I10" s="7"/>
      <c r="J10" s="7"/>
      <c r="K10" s="7"/>
      <c r="L10" s="7"/>
      <c r="M10" s="7"/>
    </row>
    <row r="11" spans="1:13">
      <c r="A11" s="7"/>
      <c r="B11" s="7"/>
      <c r="C11" s="7"/>
      <c r="D11" s="7"/>
      <c r="E11" s="7"/>
      <c r="F11" s="7"/>
      <c r="G11" s="7"/>
      <c r="H11" s="7"/>
      <c r="I11" s="7"/>
      <c r="J11" s="7"/>
      <c r="K11" s="7"/>
      <c r="L11" s="7"/>
      <c r="M11" s="7"/>
    </row>
    <row r="12" spans="1:13">
      <c r="A12" s="7"/>
      <c r="B12" s="7"/>
      <c r="C12" s="7"/>
      <c r="D12" s="7"/>
      <c r="E12" s="7"/>
      <c r="F12" s="7"/>
      <c r="G12" s="7"/>
      <c r="H12" s="7"/>
      <c r="I12" s="7"/>
      <c r="J12" s="7"/>
      <c r="K12" s="7"/>
      <c r="L12" s="7"/>
      <c r="M12" s="7"/>
    </row>
    <row r="13" spans="1:13">
      <c r="A13" s="7"/>
      <c r="B13" s="7"/>
      <c r="C13" s="7"/>
      <c r="D13" s="7"/>
      <c r="E13" s="7"/>
      <c r="F13" s="7"/>
      <c r="G13" s="7"/>
      <c r="H13" s="7"/>
      <c r="I13" s="7"/>
      <c r="J13" s="7" t="s">
        <v>160</v>
      </c>
      <c r="K13" s="7" t="s">
        <v>59</v>
      </c>
      <c r="L13" s="7"/>
      <c r="M13" s="7"/>
    </row>
    <row r="14" spans="1:13">
      <c r="A14" s="7"/>
      <c r="B14" s="7"/>
      <c r="C14" s="7"/>
      <c r="D14" s="7"/>
      <c r="E14" s="7"/>
      <c r="F14" s="7"/>
      <c r="G14" s="7"/>
      <c r="H14" s="7"/>
      <c r="I14" s="7"/>
      <c r="J14" s="7"/>
      <c r="K14" s="7" t="s">
        <v>60</v>
      </c>
      <c r="L14" s="7"/>
      <c r="M14" s="7"/>
    </row>
    <row r="15" spans="1:13">
      <c r="A15" s="7"/>
      <c r="B15" s="7"/>
      <c r="C15" s="7"/>
      <c r="D15" s="7"/>
      <c r="E15" s="7"/>
      <c r="F15" s="7"/>
      <c r="G15" s="7"/>
      <c r="H15" s="7"/>
      <c r="I15" s="7"/>
      <c r="J15" s="7"/>
      <c r="K15" s="7"/>
      <c r="L15" s="7"/>
      <c r="M15" s="7"/>
    </row>
    <row r="16" spans="1:13">
      <c r="A16" s="7"/>
      <c r="B16" s="7"/>
      <c r="C16" s="7"/>
      <c r="D16" s="7"/>
      <c r="E16" s="7"/>
      <c r="F16" s="7"/>
      <c r="G16" s="7"/>
      <c r="H16" s="7"/>
      <c r="I16" s="7"/>
      <c r="J16" s="7"/>
      <c r="K16" s="7"/>
      <c r="L16" s="7"/>
      <c r="M16" s="7"/>
    </row>
    <row r="17" spans="1:13">
      <c r="A17" s="7"/>
      <c r="B17" s="7"/>
      <c r="C17" s="7"/>
      <c r="D17" s="7"/>
      <c r="E17" s="7"/>
      <c r="F17" s="7"/>
      <c r="G17" s="7"/>
      <c r="H17" s="7"/>
      <c r="I17" s="7"/>
      <c r="J17" s="7"/>
      <c r="K17" s="7"/>
      <c r="L17" s="7"/>
      <c r="M17" s="7"/>
    </row>
    <row r="18" spans="1:13" ht="13.5" customHeight="1">
      <c r="A18" s="7"/>
      <c r="B18" s="372" t="s">
        <v>450</v>
      </c>
      <c r="C18" s="372"/>
      <c r="D18" s="372"/>
      <c r="E18" s="372"/>
      <c r="F18" s="372"/>
      <c r="G18" s="372"/>
      <c r="H18" s="372"/>
      <c r="I18" s="372"/>
      <c r="J18" s="372"/>
      <c r="K18" s="372"/>
      <c r="L18" s="372"/>
      <c r="M18" s="372"/>
    </row>
    <row r="19" spans="1:13">
      <c r="A19" s="7"/>
      <c r="B19" s="372"/>
      <c r="C19" s="372"/>
      <c r="D19" s="372"/>
      <c r="E19" s="372"/>
      <c r="F19" s="372"/>
      <c r="G19" s="372"/>
      <c r="H19" s="372"/>
      <c r="I19" s="372"/>
      <c r="J19" s="372"/>
      <c r="K19" s="372"/>
      <c r="L19" s="372"/>
      <c r="M19" s="372"/>
    </row>
    <row r="20" spans="1:13">
      <c r="A20" s="7"/>
      <c r="B20" s="372"/>
      <c r="C20" s="372"/>
      <c r="D20" s="372"/>
      <c r="E20" s="372"/>
      <c r="F20" s="372"/>
      <c r="G20" s="372"/>
      <c r="H20" s="372"/>
      <c r="I20" s="372"/>
      <c r="J20" s="372"/>
      <c r="K20" s="372"/>
      <c r="L20" s="372"/>
      <c r="M20" s="372"/>
    </row>
    <row r="21" spans="1:13">
      <c r="A21" s="7"/>
      <c r="B21" s="372"/>
      <c r="C21" s="372"/>
      <c r="D21" s="372"/>
      <c r="E21" s="372"/>
      <c r="F21" s="372"/>
      <c r="G21" s="372"/>
      <c r="H21" s="372"/>
      <c r="I21" s="372"/>
      <c r="J21" s="372"/>
      <c r="K21" s="372"/>
      <c r="L21" s="372"/>
      <c r="M21" s="372"/>
    </row>
    <row r="22" spans="1:13">
      <c r="A22" s="7"/>
      <c r="B22" s="372"/>
      <c r="C22" s="372"/>
      <c r="D22" s="372"/>
      <c r="E22" s="372"/>
      <c r="F22" s="372"/>
      <c r="G22" s="372"/>
      <c r="H22" s="372"/>
      <c r="I22" s="372"/>
      <c r="J22" s="372"/>
      <c r="K22" s="372"/>
      <c r="L22" s="372"/>
      <c r="M22" s="372"/>
    </row>
    <row r="23" spans="1:13">
      <c r="A23" s="7"/>
      <c r="B23" s="372"/>
      <c r="C23" s="372"/>
      <c r="D23" s="372"/>
      <c r="E23" s="372"/>
      <c r="F23" s="372"/>
      <c r="G23" s="372"/>
      <c r="H23" s="372"/>
      <c r="I23" s="372"/>
      <c r="J23" s="372"/>
      <c r="K23" s="372"/>
      <c r="L23" s="372"/>
      <c r="M23" s="372"/>
    </row>
    <row r="24" spans="1:13">
      <c r="A24" s="7"/>
      <c r="B24" s="372"/>
      <c r="C24" s="372"/>
      <c r="D24" s="372"/>
      <c r="E24" s="372"/>
      <c r="F24" s="372"/>
      <c r="G24" s="372"/>
      <c r="H24" s="372"/>
      <c r="I24" s="372"/>
      <c r="J24" s="372"/>
      <c r="K24" s="372"/>
      <c r="L24" s="372"/>
      <c r="M24" s="372"/>
    </row>
    <row r="25" spans="1:13">
      <c r="A25" s="7"/>
      <c r="B25" s="7"/>
      <c r="C25" s="7"/>
      <c r="D25" s="7"/>
      <c r="E25" s="7"/>
      <c r="F25" s="7"/>
      <c r="G25" s="7"/>
      <c r="H25" s="7"/>
      <c r="I25" s="7"/>
      <c r="J25" s="7"/>
      <c r="K25" s="7"/>
      <c r="L25" s="7"/>
      <c r="M25" s="7"/>
    </row>
    <row r="26" spans="1:13">
      <c r="A26" s="7"/>
      <c r="B26" s="7"/>
      <c r="C26" s="7"/>
      <c r="D26" s="7"/>
      <c r="E26" s="7"/>
      <c r="F26" s="7"/>
      <c r="G26" s="7"/>
      <c r="H26" s="57" t="s">
        <v>62</v>
      </c>
      <c r="I26" s="7"/>
      <c r="J26" s="7"/>
      <c r="K26" s="7"/>
      <c r="L26" s="7"/>
      <c r="M26" s="7"/>
    </row>
    <row r="27" spans="1:13">
      <c r="A27" s="7"/>
      <c r="B27" s="7"/>
      <c r="C27" s="7"/>
      <c r="D27" s="7"/>
      <c r="E27" s="7"/>
      <c r="F27" s="7"/>
      <c r="G27" s="7"/>
      <c r="H27" s="7"/>
      <c r="I27" s="7"/>
      <c r="J27" s="7"/>
      <c r="K27" s="25"/>
      <c r="L27" s="25"/>
      <c r="M27" s="25"/>
    </row>
    <row r="28" spans="1:13">
      <c r="A28" s="7"/>
      <c r="B28" s="7"/>
      <c r="C28" s="7"/>
      <c r="D28" s="7"/>
      <c r="E28" s="7"/>
      <c r="F28" s="7"/>
      <c r="G28" s="7"/>
      <c r="H28" s="7"/>
      <c r="I28" s="7"/>
      <c r="J28" s="7"/>
      <c r="K28" s="7"/>
      <c r="L28" s="7"/>
      <c r="M28" s="7"/>
    </row>
    <row r="29" spans="1:13" ht="40.5" customHeight="1">
      <c r="A29" s="7"/>
      <c r="B29" s="426" t="s">
        <v>161</v>
      </c>
      <c r="C29" s="426"/>
      <c r="D29" s="426"/>
      <c r="E29" s="426" t="s">
        <v>162</v>
      </c>
      <c r="F29" s="426"/>
      <c r="G29" s="426"/>
      <c r="H29" s="426"/>
      <c r="I29" s="426" t="s">
        <v>163</v>
      </c>
      <c r="J29" s="426"/>
      <c r="K29" s="426"/>
      <c r="L29" s="422" t="s">
        <v>174</v>
      </c>
      <c r="M29" s="422" t="s">
        <v>175</v>
      </c>
    </row>
    <row r="30" spans="1:13">
      <c r="A30" s="7"/>
      <c r="B30" s="426"/>
      <c r="C30" s="426"/>
      <c r="D30" s="426"/>
      <c r="E30" s="426"/>
      <c r="F30" s="426"/>
      <c r="G30" s="426"/>
      <c r="H30" s="426"/>
      <c r="I30" s="426"/>
      <c r="J30" s="426"/>
      <c r="K30" s="426"/>
      <c r="L30" s="423"/>
      <c r="M30" s="423"/>
    </row>
    <row r="31" spans="1:13" ht="41.25" customHeight="1">
      <c r="A31" s="7"/>
      <c r="B31" s="426" t="s">
        <v>164</v>
      </c>
      <c r="C31" s="426" t="s">
        <v>165</v>
      </c>
      <c r="D31" s="426" t="s">
        <v>166</v>
      </c>
      <c r="E31" s="422" t="s">
        <v>176</v>
      </c>
      <c r="F31" s="426" t="s">
        <v>143</v>
      </c>
      <c r="G31" s="426" t="s">
        <v>142</v>
      </c>
      <c r="H31" s="426" t="s">
        <v>114</v>
      </c>
      <c r="I31" s="426" t="s">
        <v>167</v>
      </c>
      <c r="J31" s="422" t="s">
        <v>177</v>
      </c>
      <c r="K31" s="426" t="s">
        <v>168</v>
      </c>
      <c r="L31" s="423"/>
      <c r="M31" s="423"/>
    </row>
    <row r="32" spans="1:13">
      <c r="A32" s="7"/>
      <c r="B32" s="426"/>
      <c r="C32" s="426"/>
      <c r="D32" s="426"/>
      <c r="E32" s="424"/>
      <c r="F32" s="426"/>
      <c r="G32" s="426"/>
      <c r="H32" s="426"/>
      <c r="I32" s="426"/>
      <c r="J32" s="424"/>
      <c r="K32" s="426"/>
      <c r="L32" s="424"/>
      <c r="M32" s="424"/>
    </row>
    <row r="33" spans="1:13" ht="45.75" customHeight="1">
      <c r="A33" s="7"/>
      <c r="B33" s="427"/>
      <c r="C33" s="427"/>
      <c r="D33" s="427"/>
      <c r="E33" s="427"/>
      <c r="F33" s="427"/>
      <c r="G33" s="425" t="s">
        <v>169</v>
      </c>
      <c r="H33" s="425" t="s">
        <v>170</v>
      </c>
      <c r="I33" s="425"/>
      <c r="J33" s="425" t="s">
        <v>169</v>
      </c>
      <c r="K33" s="425"/>
      <c r="L33" s="425" t="s">
        <v>170</v>
      </c>
      <c r="M33" s="425" t="s">
        <v>173</v>
      </c>
    </row>
    <row r="34" spans="1:13" ht="45.75" customHeight="1">
      <c r="A34" s="7"/>
      <c r="B34" s="427"/>
      <c r="C34" s="427"/>
      <c r="D34" s="427"/>
      <c r="E34" s="427"/>
      <c r="F34" s="427"/>
      <c r="G34" s="425"/>
      <c r="H34" s="425"/>
      <c r="I34" s="425"/>
      <c r="J34" s="425"/>
      <c r="K34" s="425"/>
      <c r="L34" s="425"/>
      <c r="M34" s="425"/>
    </row>
    <row r="35" spans="1:13">
      <c r="A35" s="7"/>
      <c r="B35" s="7"/>
      <c r="C35" s="7"/>
      <c r="D35" s="7"/>
      <c r="E35" s="7"/>
      <c r="F35" s="7"/>
      <c r="G35" s="7"/>
      <c r="H35" s="7"/>
      <c r="I35" s="7"/>
      <c r="J35" s="7"/>
      <c r="K35" s="7"/>
      <c r="L35" s="7"/>
      <c r="M35" s="7"/>
    </row>
    <row r="36" spans="1:13">
      <c r="A36" s="7"/>
      <c r="B36" s="56" t="s">
        <v>128</v>
      </c>
      <c r="C36" s="373" t="s">
        <v>350</v>
      </c>
      <c r="D36" s="373"/>
      <c r="E36" s="373"/>
      <c r="F36" s="373"/>
      <c r="G36" s="373"/>
      <c r="H36" s="373"/>
      <c r="I36" s="373"/>
      <c r="J36" s="373"/>
      <c r="K36" s="373"/>
      <c r="L36" s="373"/>
      <c r="M36" s="373"/>
    </row>
    <row r="37" spans="1:13">
      <c r="A37" s="7"/>
      <c r="B37" s="7"/>
      <c r="C37" s="54" t="s">
        <v>171</v>
      </c>
      <c r="D37" s="54"/>
      <c r="E37" s="54"/>
      <c r="F37" s="54"/>
      <c r="G37" s="54"/>
      <c r="H37" s="54"/>
      <c r="I37" s="54"/>
      <c r="J37" s="54"/>
      <c r="K37" s="54"/>
      <c r="L37" s="54"/>
      <c r="M37" s="54"/>
    </row>
    <row r="38" spans="1:13">
      <c r="A38" s="7"/>
      <c r="B38" s="7"/>
      <c r="C38" s="54" t="s">
        <v>172</v>
      </c>
      <c r="D38" s="54"/>
      <c r="E38" s="54"/>
      <c r="F38" s="54"/>
      <c r="G38" s="54"/>
      <c r="H38" s="54"/>
      <c r="I38" s="54"/>
      <c r="J38" s="54"/>
      <c r="K38" s="54"/>
      <c r="L38" s="54"/>
      <c r="M38" s="54"/>
    </row>
    <row r="39" spans="1:13">
      <c r="A39" s="7"/>
      <c r="B39" s="7"/>
      <c r="C39" s="365" t="s">
        <v>462</v>
      </c>
      <c r="D39" s="365"/>
      <c r="E39" s="365"/>
      <c r="F39" s="365"/>
      <c r="G39" s="365"/>
      <c r="H39" s="365"/>
      <c r="I39" s="365"/>
      <c r="J39" s="365"/>
      <c r="K39" s="365"/>
      <c r="L39" s="365"/>
      <c r="M39" s="365"/>
    </row>
    <row r="40" spans="1:13">
      <c r="A40" s="7"/>
      <c r="B40" s="7"/>
      <c r="C40" s="365"/>
      <c r="D40" s="365"/>
      <c r="E40" s="365"/>
      <c r="F40" s="365"/>
      <c r="G40" s="365"/>
      <c r="H40" s="365"/>
      <c r="I40" s="365"/>
      <c r="J40" s="365"/>
      <c r="K40" s="365"/>
      <c r="L40" s="365"/>
      <c r="M40" s="365"/>
    </row>
  </sheetData>
  <mergeCells count="31">
    <mergeCell ref="G33:G34"/>
    <mergeCell ref="H33:H34"/>
    <mergeCell ref="B29:D30"/>
    <mergeCell ref="E29:H30"/>
    <mergeCell ref="I29:K30"/>
    <mergeCell ref="B31:B32"/>
    <mergeCell ref="C31:C32"/>
    <mergeCell ref="D31:D32"/>
    <mergeCell ref="F31:F32"/>
    <mergeCell ref="G31:G32"/>
    <mergeCell ref="B33:B34"/>
    <mergeCell ref="C33:C34"/>
    <mergeCell ref="D33:D34"/>
    <mergeCell ref="E33:E34"/>
    <mergeCell ref="F33:F34"/>
    <mergeCell ref="B4:M4"/>
    <mergeCell ref="C39:M40"/>
    <mergeCell ref="C36:M36"/>
    <mergeCell ref="L29:L32"/>
    <mergeCell ref="M29:M32"/>
    <mergeCell ref="E31:E32"/>
    <mergeCell ref="J31:J32"/>
    <mergeCell ref="I33:I34"/>
    <mergeCell ref="J33:J34"/>
    <mergeCell ref="K33:K34"/>
    <mergeCell ref="L33:L34"/>
    <mergeCell ref="M33:M34"/>
    <mergeCell ref="B18:M24"/>
    <mergeCell ref="H31:H32"/>
    <mergeCell ref="I31:I32"/>
    <mergeCell ref="K31:K32"/>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48"/>
  <sheetViews>
    <sheetView zoomScale="80" zoomScaleNormal="80" workbookViewId="0">
      <selection activeCell="Z22" sqref="Z22"/>
    </sheetView>
  </sheetViews>
  <sheetFormatPr defaultColWidth="9" defaultRowHeight="13.2"/>
  <cols>
    <col min="1" max="1" width="2.6640625" style="7" customWidth="1"/>
    <col min="2" max="10" width="9" style="7"/>
    <col min="11" max="11" width="3.109375" style="7" customWidth="1"/>
    <col min="12" max="12" width="4.44140625" style="7" customWidth="1"/>
    <col min="13" max="21" width="9" style="7"/>
    <col min="22" max="22" width="3.77734375" style="7" customWidth="1"/>
    <col min="23" max="16384" width="9" style="7"/>
  </cols>
  <sheetData>
    <row r="1" spans="1:20" ht="15.75" customHeight="1">
      <c r="A1" s="121" t="s">
        <v>454</v>
      </c>
      <c r="L1" s="49" t="s">
        <v>289</v>
      </c>
      <c r="M1" s="49"/>
    </row>
    <row r="4" spans="1:20" ht="19.2">
      <c r="B4" s="421" t="s">
        <v>451</v>
      </c>
      <c r="C4" s="421"/>
      <c r="D4" s="421"/>
      <c r="E4" s="421"/>
      <c r="F4" s="421"/>
      <c r="G4" s="421"/>
      <c r="H4" s="421"/>
      <c r="I4" s="421"/>
      <c r="J4" s="421"/>
      <c r="L4" s="50"/>
      <c r="M4" s="364" t="s">
        <v>290</v>
      </c>
      <c r="N4" s="364"/>
      <c r="O4" s="364"/>
      <c r="P4" s="364"/>
      <c r="Q4" s="364"/>
      <c r="R4" s="364"/>
      <c r="S4" s="364"/>
      <c r="T4" s="364"/>
    </row>
    <row r="5" spans="1:20">
      <c r="M5" s="50"/>
    </row>
    <row r="6" spans="1:20" ht="16.5" customHeight="1">
      <c r="B6" s="7" t="s">
        <v>291</v>
      </c>
    </row>
    <row r="7" spans="1:20" ht="16.5" customHeight="1">
      <c r="B7" s="7" t="s">
        <v>292</v>
      </c>
      <c r="M7" s="7" t="s">
        <v>293</v>
      </c>
    </row>
    <row r="8" spans="1:20" ht="16.5" customHeight="1">
      <c r="B8" s="7" t="s">
        <v>294</v>
      </c>
      <c r="M8" s="7" t="s">
        <v>295</v>
      </c>
    </row>
    <row r="9" spans="1:20" ht="16.5" customHeight="1">
      <c r="B9" s="7" t="s">
        <v>296</v>
      </c>
    </row>
    <row r="10" spans="1:20" ht="16.5" customHeight="1">
      <c r="B10" s="7" t="s">
        <v>297</v>
      </c>
      <c r="M10" s="7" t="s">
        <v>298</v>
      </c>
      <c r="P10" s="7" t="s">
        <v>299</v>
      </c>
      <c r="R10" s="7" t="s">
        <v>300</v>
      </c>
      <c r="T10" s="7" t="s">
        <v>301</v>
      </c>
    </row>
    <row r="11" spans="1:20" ht="16.5" customHeight="1">
      <c r="B11" s="7" t="s">
        <v>302</v>
      </c>
    </row>
    <row r="12" spans="1:20" ht="16.5" customHeight="1">
      <c r="B12" s="7" t="s">
        <v>303</v>
      </c>
      <c r="M12" s="7" t="s">
        <v>304</v>
      </c>
      <c r="P12" s="7" t="s">
        <v>305</v>
      </c>
      <c r="Q12" s="7" t="s">
        <v>306</v>
      </c>
      <c r="R12" s="7" t="s">
        <v>307</v>
      </c>
      <c r="T12" s="7" t="s">
        <v>305</v>
      </c>
    </row>
    <row r="13" spans="1:20" ht="16.5" customHeight="1">
      <c r="B13" s="7" t="s">
        <v>308</v>
      </c>
    </row>
    <row r="14" spans="1:20" ht="16.5" customHeight="1">
      <c r="B14" s="7" t="s">
        <v>309</v>
      </c>
    </row>
    <row r="15" spans="1:20" ht="16.5" customHeight="1">
      <c r="B15" s="7" t="s">
        <v>310</v>
      </c>
      <c r="M15" s="7" t="s">
        <v>311</v>
      </c>
    </row>
    <row r="16" spans="1:20" ht="16.5" customHeight="1">
      <c r="B16" s="7" t="s">
        <v>312</v>
      </c>
      <c r="M16" s="50" t="s">
        <v>422</v>
      </c>
    </row>
    <row r="17" spans="2:15" ht="16.5" customHeight="1">
      <c r="B17" s="7" t="s">
        <v>313</v>
      </c>
      <c r="M17" s="50" t="s">
        <v>423</v>
      </c>
    </row>
    <row r="18" spans="2:15" ht="16.5" customHeight="1">
      <c r="B18" s="7" t="s">
        <v>314</v>
      </c>
      <c r="M18" s="50" t="s">
        <v>315</v>
      </c>
      <c r="O18" s="7" t="s">
        <v>305</v>
      </c>
    </row>
    <row r="19" spans="2:15" ht="16.5" customHeight="1">
      <c r="B19" s="7" t="s">
        <v>316</v>
      </c>
      <c r="M19" s="50" t="s">
        <v>317</v>
      </c>
      <c r="O19" s="7" t="s">
        <v>318</v>
      </c>
    </row>
    <row r="20" spans="2:15" ht="16.5" customHeight="1">
      <c r="B20" s="7" t="s">
        <v>319</v>
      </c>
    </row>
    <row r="21" spans="2:15" ht="16.5" customHeight="1">
      <c r="B21" s="7" t="s">
        <v>320</v>
      </c>
    </row>
    <row r="22" spans="2:15" ht="16.5" customHeight="1">
      <c r="B22" s="7" t="s">
        <v>321</v>
      </c>
    </row>
    <row r="23" spans="2:15" ht="16.5" customHeight="1">
      <c r="B23" s="7" t="s">
        <v>322</v>
      </c>
    </row>
    <row r="24" spans="2:15" ht="16.5" customHeight="1">
      <c r="B24" s="7" t="s">
        <v>323</v>
      </c>
    </row>
    <row r="25" spans="2:15" ht="16.5" customHeight="1">
      <c r="B25" s="7" t="s">
        <v>324</v>
      </c>
      <c r="D25" s="56" t="s">
        <v>325</v>
      </c>
      <c r="F25" s="7" t="s">
        <v>318</v>
      </c>
    </row>
    <row r="26" spans="2:15" ht="16.5" customHeight="1">
      <c r="D26" s="56" t="s">
        <v>326</v>
      </c>
      <c r="F26" s="7" t="s">
        <v>318</v>
      </c>
    </row>
    <row r="27" spans="2:15" ht="16.5" customHeight="1"/>
    <row r="28" spans="2:15" ht="16.5" customHeight="1">
      <c r="B28" s="7" t="s">
        <v>327</v>
      </c>
    </row>
    <row r="29" spans="2:15" ht="16.5" customHeight="1">
      <c r="B29" s="7" t="s">
        <v>328</v>
      </c>
    </row>
    <row r="30" spans="2:15" ht="16.5" customHeight="1">
      <c r="B30" s="7" t="s">
        <v>329</v>
      </c>
    </row>
    <row r="31" spans="2:15" ht="16.5" customHeight="1">
      <c r="B31" s="7" t="s">
        <v>330</v>
      </c>
    </row>
    <row r="32" spans="2:15" ht="16.5" customHeight="1"/>
    <row r="33" spans="2:20" ht="16.5" customHeight="1">
      <c r="B33" s="7" t="s">
        <v>331</v>
      </c>
    </row>
    <row r="34" spans="2:20" ht="16.5" customHeight="1">
      <c r="B34" s="7" t="s">
        <v>332</v>
      </c>
    </row>
    <row r="35" spans="2:20" ht="16.5" customHeight="1">
      <c r="B35" s="7" t="s">
        <v>333</v>
      </c>
    </row>
    <row r="36" spans="2:20" ht="16.5" customHeight="1">
      <c r="B36" s="7" t="s">
        <v>334</v>
      </c>
    </row>
    <row r="37" spans="2:20" ht="16.5" customHeight="1">
      <c r="B37" s="7" t="s">
        <v>335</v>
      </c>
    </row>
    <row r="38" spans="2:20" ht="16.5" customHeight="1">
      <c r="B38" s="7" t="s">
        <v>336</v>
      </c>
    </row>
    <row r="39" spans="2:20" ht="16.5" customHeight="1">
      <c r="B39" s="7" t="s">
        <v>337</v>
      </c>
    </row>
    <row r="40" spans="2:20" ht="16.5" customHeight="1">
      <c r="B40" s="7" t="s">
        <v>338</v>
      </c>
    </row>
    <row r="41" spans="2:20" ht="16.5" customHeight="1"/>
    <row r="42" spans="2:20">
      <c r="R42" s="7" t="s">
        <v>339</v>
      </c>
    </row>
    <row r="43" spans="2:20">
      <c r="R43" s="7" t="s">
        <v>340</v>
      </c>
      <c r="T43" s="7" t="s">
        <v>341</v>
      </c>
    </row>
    <row r="44" spans="2:20">
      <c r="R44" s="7" t="s">
        <v>342</v>
      </c>
    </row>
    <row r="47" spans="2:20">
      <c r="M47" s="7" t="s">
        <v>343</v>
      </c>
    </row>
    <row r="48" spans="2:20">
      <c r="M48" s="7" t="s">
        <v>344</v>
      </c>
    </row>
  </sheetData>
  <mergeCells count="2">
    <mergeCell ref="B4:J4"/>
    <mergeCell ref="M4:T4"/>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40"/>
  <sheetViews>
    <sheetView view="pageBreakPreview" zoomScale="80" zoomScaleNormal="100" zoomScaleSheetLayoutView="80" workbookViewId="0">
      <selection activeCell="Z22" sqref="Z22"/>
    </sheetView>
  </sheetViews>
  <sheetFormatPr defaultColWidth="9" defaultRowHeight="13.2"/>
  <cols>
    <col min="1" max="1" width="2.6640625" style="7" customWidth="1"/>
    <col min="2" max="10" width="9" style="7"/>
    <col min="11" max="11" width="3.109375" style="7" customWidth="1"/>
    <col min="12" max="16384" width="9" style="7"/>
  </cols>
  <sheetData>
    <row r="1" spans="1:10">
      <c r="A1" s="121" t="s">
        <v>488</v>
      </c>
    </row>
    <row r="4" spans="1:10" ht="19.2">
      <c r="B4" s="421" t="s">
        <v>452</v>
      </c>
      <c r="C4" s="421"/>
      <c r="D4" s="421"/>
      <c r="E4" s="421"/>
      <c r="F4" s="421"/>
      <c r="G4" s="421"/>
      <c r="H4" s="421"/>
      <c r="I4" s="421"/>
      <c r="J4" s="421"/>
    </row>
    <row r="6" spans="1:10" ht="16.5" customHeight="1">
      <c r="B6" s="7" t="s">
        <v>178</v>
      </c>
    </row>
    <row r="7" spans="1:10" ht="16.5" customHeight="1">
      <c r="B7" s="7" t="s">
        <v>179</v>
      </c>
    </row>
    <row r="8" spans="1:10" ht="16.5" customHeight="1">
      <c r="B8" s="7" t="s">
        <v>180</v>
      </c>
    </row>
    <row r="9" spans="1:10" ht="16.5" customHeight="1">
      <c r="B9" s="7" t="s">
        <v>181</v>
      </c>
    </row>
    <row r="10" spans="1:10" ht="16.5" customHeight="1">
      <c r="B10" s="7" t="s">
        <v>182</v>
      </c>
    </row>
    <row r="11" spans="1:10" ht="16.5" customHeight="1">
      <c r="B11" s="7" t="s">
        <v>183</v>
      </c>
    </row>
    <row r="12" spans="1:10" ht="16.5" customHeight="1">
      <c r="B12" s="7" t="s">
        <v>184</v>
      </c>
    </row>
    <row r="13" spans="1:10" ht="16.5" customHeight="1">
      <c r="B13" s="7" t="s">
        <v>185</v>
      </c>
    </row>
    <row r="14" spans="1:10" ht="16.5" customHeight="1">
      <c r="B14" s="7" t="s">
        <v>186</v>
      </c>
    </row>
    <row r="15" spans="1:10" ht="16.5" customHeight="1">
      <c r="B15" s="7" t="s">
        <v>187</v>
      </c>
    </row>
    <row r="16" spans="1:10" ht="16.5" customHeight="1">
      <c r="B16" s="7" t="s">
        <v>188</v>
      </c>
    </row>
    <row r="17" spans="2:6" ht="16.5" customHeight="1">
      <c r="B17" s="7" t="s">
        <v>189</v>
      </c>
    </row>
    <row r="18" spans="2:6" ht="16.5" customHeight="1">
      <c r="B18" s="7" t="s">
        <v>190</v>
      </c>
    </row>
    <row r="19" spans="2:6" ht="16.5" customHeight="1">
      <c r="B19" s="7" t="s">
        <v>191</v>
      </c>
    </row>
    <row r="20" spans="2:6" ht="16.5" customHeight="1">
      <c r="B20" s="7" t="s">
        <v>192</v>
      </c>
    </row>
    <row r="21" spans="2:6" ht="16.5" customHeight="1">
      <c r="B21" s="7" t="s">
        <v>193</v>
      </c>
    </row>
    <row r="22" spans="2:6" ht="16.5" customHeight="1">
      <c r="B22" s="7" t="s">
        <v>194</v>
      </c>
    </row>
    <row r="23" spans="2:6" ht="16.5" customHeight="1">
      <c r="B23" s="7" t="s">
        <v>458</v>
      </c>
      <c r="F23" s="7" t="s">
        <v>459</v>
      </c>
    </row>
    <row r="24" spans="2:6" ht="16.5" customHeight="1">
      <c r="B24" s="7" t="s">
        <v>460</v>
      </c>
      <c r="F24" s="7" t="s">
        <v>461</v>
      </c>
    </row>
    <row r="25" spans="2:6" ht="16.5" customHeight="1">
      <c r="B25" s="7" t="s">
        <v>195</v>
      </c>
    </row>
    <row r="26" spans="2:6" ht="16.5" customHeight="1"/>
    <row r="27" spans="2:6" ht="16.5" customHeight="1">
      <c r="B27" s="7" t="s">
        <v>196</v>
      </c>
    </row>
    <row r="28" spans="2:6" ht="16.5" customHeight="1">
      <c r="B28" s="7" t="s">
        <v>679</v>
      </c>
    </row>
    <row r="29" spans="2:6" ht="16.5" customHeight="1">
      <c r="B29" s="7" t="s">
        <v>197</v>
      </c>
    </row>
    <row r="30" spans="2:6" ht="16.5" customHeight="1">
      <c r="B30" s="7" t="s">
        <v>198</v>
      </c>
    </row>
    <row r="31" spans="2:6" ht="16.5" customHeight="1"/>
    <row r="32" spans="2:6" ht="16.5" customHeight="1">
      <c r="B32" s="7" t="s">
        <v>199</v>
      </c>
    </row>
    <row r="33" spans="2:2" ht="16.5" customHeight="1">
      <c r="B33" s="7" t="s">
        <v>200</v>
      </c>
    </row>
    <row r="34" spans="2:2" ht="16.5" customHeight="1">
      <c r="B34" s="7" t="s">
        <v>201</v>
      </c>
    </row>
    <row r="35" spans="2:2" ht="16.5" customHeight="1">
      <c r="B35" s="7" t="s">
        <v>202</v>
      </c>
    </row>
    <row r="36" spans="2:2" ht="16.5" customHeight="1">
      <c r="B36" s="7" t="s">
        <v>203</v>
      </c>
    </row>
    <row r="37" spans="2:2" ht="16.5" customHeight="1">
      <c r="B37" s="7" t="s">
        <v>204</v>
      </c>
    </row>
    <row r="38" spans="2:2" ht="16.5" customHeight="1">
      <c r="B38" s="7" t="s">
        <v>205</v>
      </c>
    </row>
    <row r="39" spans="2:2" ht="16.5" customHeight="1">
      <c r="B39" s="7" t="s">
        <v>206</v>
      </c>
    </row>
    <row r="40" spans="2:2" ht="16.5" customHeight="1">
      <c r="B40" s="7" t="s">
        <v>207</v>
      </c>
    </row>
  </sheetData>
  <mergeCells count="1">
    <mergeCell ref="B4:J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D6DF8-5D02-42B5-B7D5-2BF44E0503E9}">
  <sheetPr>
    <pageSetUpPr fitToPage="1"/>
  </sheetPr>
  <dimension ref="A1:CQ64"/>
  <sheetViews>
    <sheetView view="pageBreakPreview" zoomScale="90" zoomScaleNormal="90" zoomScaleSheetLayoutView="90" workbookViewId="0">
      <selection activeCell="Z22" sqref="Z22"/>
    </sheetView>
  </sheetViews>
  <sheetFormatPr defaultColWidth="9" defaultRowHeight="12" outlineLevelRow="1" outlineLevelCol="1"/>
  <cols>
    <col min="1" max="1" width="1.6640625" style="3" customWidth="1"/>
    <col min="2" max="2" width="7.109375" style="1" customWidth="1"/>
    <col min="3" max="5" width="8.21875" style="1" hidden="1" customWidth="1" outlineLevel="1"/>
    <col min="6" max="6" width="11.21875" style="1" hidden="1" customWidth="1" outlineLevel="1"/>
    <col min="7" max="7" width="11.33203125" style="1" hidden="1" customWidth="1" outlineLevel="1"/>
    <col min="8" max="8" width="8.33203125" style="1" customWidth="1" collapsed="1"/>
    <col min="9" max="9" width="7.109375" style="1" customWidth="1"/>
    <col min="10" max="10" width="18" style="1" customWidth="1"/>
    <col min="11" max="11" width="8.6640625" style="1" customWidth="1"/>
    <col min="12" max="12" width="4.44140625" style="1" customWidth="1" outlineLevel="1"/>
    <col min="13" max="14" width="11.33203125" style="1" customWidth="1"/>
    <col min="15" max="15" width="6.6640625" style="1" customWidth="1" outlineLevel="1"/>
    <col min="16" max="16" width="11.88671875" style="1" customWidth="1" outlineLevel="1"/>
    <col min="17" max="18" width="6.6640625" style="1" customWidth="1" outlineLevel="1"/>
    <col min="19" max="19" width="11.77734375" style="1" customWidth="1" outlineLevel="1"/>
    <col min="20" max="20" width="6.6640625" style="1" customWidth="1" outlineLevel="1"/>
    <col min="21" max="21" width="8.44140625" style="2" customWidth="1" outlineLevel="1"/>
    <col min="22" max="22" width="8.88671875" style="2" customWidth="1" outlineLevel="1"/>
    <col min="23" max="23" width="7.77734375" style="2" customWidth="1" outlineLevel="1"/>
    <col min="24" max="24" width="11.109375" style="2" customWidth="1" outlineLevel="1"/>
    <col min="25" max="26" width="8.77734375" style="3" customWidth="1"/>
    <col min="27" max="30" width="8.44140625" style="3" customWidth="1"/>
    <col min="31" max="31" width="8.77734375" style="3" customWidth="1"/>
    <col min="32" max="32" width="8.109375" style="3" customWidth="1"/>
    <col min="33" max="33" width="7.77734375" style="3" customWidth="1"/>
    <col min="34" max="34" width="10.6640625" style="1" customWidth="1" outlineLevel="1"/>
    <col min="35" max="35" width="9.33203125" style="1" customWidth="1" outlineLevel="1"/>
    <col min="36" max="36" width="8.6640625" style="1" customWidth="1"/>
    <col min="37" max="37" width="6.33203125" style="1" bestFit="1" customWidth="1"/>
    <col min="38" max="38" width="10.21875" style="3" customWidth="1"/>
    <col min="39" max="40" width="8.6640625" style="3" customWidth="1"/>
    <col min="41" max="41" width="4.77734375" style="3" customWidth="1"/>
    <col min="42" max="44" width="10.77734375" style="3" customWidth="1"/>
    <col min="45" max="46" width="9.6640625" style="3" customWidth="1"/>
    <col min="47" max="50" width="9.6640625" style="3" hidden="1" customWidth="1" outlineLevel="1"/>
    <col min="51" max="51" width="11.6640625" style="3" hidden="1" customWidth="1" outlineLevel="1"/>
    <col min="52" max="52" width="9.6640625" style="3" hidden="1" customWidth="1" outlineLevel="1"/>
    <col min="53" max="53" width="13.109375" style="3" hidden="1" customWidth="1" outlineLevel="1"/>
    <col min="54" max="56" width="9.6640625" style="3" hidden="1" customWidth="1" outlineLevel="1"/>
    <col min="57" max="57" width="7.6640625" style="3" customWidth="1" collapsed="1"/>
    <col min="58" max="58" width="9.6640625" style="3" hidden="1" customWidth="1" outlineLevel="1"/>
    <col min="59" max="59" width="10.6640625" style="3" customWidth="1" collapsed="1"/>
    <col min="60" max="63" width="10.6640625" style="3" customWidth="1"/>
    <col min="64" max="64" width="15.6640625" style="3" customWidth="1"/>
    <col min="65" max="65" width="13.88671875" style="3" customWidth="1"/>
    <col min="66" max="66" width="35.109375" style="3" customWidth="1"/>
    <col min="67" max="67" width="24.77734375" style="3" customWidth="1"/>
    <col min="68" max="68" width="14.88671875" style="3" customWidth="1"/>
    <col min="69" max="69" width="16.6640625" style="3" customWidth="1"/>
    <col min="70" max="70" width="17.44140625" style="3" customWidth="1"/>
    <col min="71" max="71" width="21" style="3" customWidth="1"/>
    <col min="72" max="72" width="26.44140625" style="3" customWidth="1"/>
    <col min="73" max="73" width="22.77734375" style="3" customWidth="1"/>
    <col min="74" max="74" width="37" style="3" customWidth="1"/>
    <col min="75" max="75" width="30.33203125" style="3" customWidth="1"/>
    <col min="76" max="76" width="24.33203125" style="3" customWidth="1"/>
    <col min="77" max="77" width="18.6640625" style="3" customWidth="1"/>
    <col min="78" max="78" width="22.109375" style="3" customWidth="1"/>
    <col min="79" max="79" width="35.5546875" style="3" customWidth="1"/>
    <col min="80" max="80" width="31.88671875" style="3" customWidth="1"/>
    <col min="81" max="81" width="29.21875" style="3" customWidth="1"/>
    <col min="82" max="82" width="48.109375" style="3" customWidth="1"/>
    <col min="83" max="94" width="9" style="3" customWidth="1"/>
    <col min="95" max="16384" width="9" style="3"/>
  </cols>
  <sheetData>
    <row r="1" spans="1:95" ht="45.75" customHeight="1">
      <c r="A1" s="28"/>
      <c r="B1" s="113" t="s">
        <v>0</v>
      </c>
      <c r="C1" s="113"/>
      <c r="D1" s="113"/>
      <c r="E1" s="113"/>
      <c r="F1" s="29"/>
      <c r="G1" s="29"/>
      <c r="H1" s="113"/>
      <c r="I1" s="113"/>
      <c r="J1" s="29"/>
      <c r="K1" s="29"/>
      <c r="L1" s="29"/>
      <c r="M1" s="29"/>
      <c r="N1" s="29"/>
      <c r="O1" s="29"/>
      <c r="P1" s="29"/>
      <c r="Q1" s="29"/>
      <c r="R1" s="29"/>
      <c r="S1" s="29"/>
      <c r="T1" s="29"/>
      <c r="U1" s="30"/>
      <c r="V1" s="30"/>
      <c r="W1" s="30"/>
      <c r="X1" s="30"/>
      <c r="Y1" s="28"/>
      <c r="Z1" s="28"/>
      <c r="AA1" s="28"/>
      <c r="AB1" s="28"/>
      <c r="AC1" s="28"/>
      <c r="AD1" s="28"/>
      <c r="AE1" s="28"/>
      <c r="AF1" s="28"/>
      <c r="AG1" s="28"/>
      <c r="AH1" s="29"/>
      <c r="AI1" s="29"/>
      <c r="AJ1" s="29"/>
      <c r="AK1" s="29"/>
      <c r="AL1" s="28"/>
      <c r="AM1" s="28"/>
      <c r="AN1" s="28"/>
      <c r="AO1" s="28"/>
      <c r="AP1" s="28"/>
      <c r="AQ1" s="28"/>
      <c r="AR1" s="28"/>
      <c r="AS1" s="28"/>
      <c r="AT1" s="28"/>
      <c r="AU1" s="28"/>
      <c r="AV1" s="28"/>
      <c r="AW1" s="28"/>
      <c r="AX1" s="28"/>
      <c r="AY1" s="28"/>
      <c r="AZ1" s="28"/>
      <c r="BA1" s="28"/>
      <c r="BB1" s="28"/>
      <c r="BC1" s="28"/>
      <c r="BD1" s="28"/>
      <c r="BE1" s="28"/>
      <c r="BF1" s="28"/>
    </row>
    <row r="2" spans="1:95" ht="24.75" customHeight="1">
      <c r="A2" s="28"/>
      <c r="B2" s="31" t="s">
        <v>495</v>
      </c>
      <c r="C2" s="31"/>
      <c r="D2" s="31"/>
      <c r="E2" s="31"/>
      <c r="F2" s="32"/>
      <c r="G2" s="32"/>
      <c r="H2" s="31"/>
      <c r="I2" s="31"/>
      <c r="J2" s="32"/>
      <c r="K2" s="32"/>
      <c r="L2" s="32"/>
      <c r="M2" s="32"/>
      <c r="N2" s="32"/>
      <c r="O2" s="32"/>
      <c r="P2" s="32"/>
      <c r="Q2" s="32"/>
      <c r="R2" s="32"/>
      <c r="S2" s="32"/>
      <c r="T2" s="32"/>
      <c r="U2" s="33"/>
      <c r="V2" s="33"/>
      <c r="W2" s="33"/>
      <c r="X2" s="33"/>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row>
    <row r="3" spans="1:95" ht="20.25" customHeight="1" thickBot="1">
      <c r="A3" s="28"/>
      <c r="B3" s="34"/>
      <c r="C3" s="34"/>
      <c r="D3" s="34"/>
      <c r="E3" s="34"/>
      <c r="F3" s="32"/>
      <c r="G3" s="32"/>
      <c r="H3" s="34"/>
      <c r="I3" s="34"/>
      <c r="J3" s="32"/>
      <c r="K3" s="32"/>
      <c r="L3" s="32"/>
      <c r="M3" s="32"/>
      <c r="N3" s="32"/>
      <c r="O3" s="32"/>
      <c r="P3" s="32"/>
      <c r="Q3" s="32"/>
      <c r="R3" s="32"/>
      <c r="S3" s="32"/>
      <c r="T3" s="32"/>
      <c r="U3" s="33"/>
      <c r="V3" s="33"/>
      <c r="W3" s="33"/>
      <c r="X3" s="33"/>
      <c r="Y3" s="35"/>
      <c r="Z3" s="35"/>
      <c r="AA3" s="32"/>
      <c r="AB3" s="32"/>
      <c r="AC3" s="32"/>
      <c r="AD3" s="32"/>
      <c r="AE3" s="32"/>
      <c r="AF3" s="32"/>
      <c r="AG3" s="32"/>
      <c r="AH3" s="32"/>
      <c r="AI3" s="32"/>
      <c r="AJ3" s="36"/>
      <c r="AK3" s="36"/>
      <c r="AL3" s="32"/>
      <c r="AM3" s="32"/>
      <c r="AN3" s="32"/>
      <c r="AO3" s="32"/>
      <c r="AP3" s="32"/>
      <c r="AQ3" s="32"/>
      <c r="AR3" s="32"/>
      <c r="AS3" s="32"/>
      <c r="AT3" s="32"/>
      <c r="AU3" s="32"/>
      <c r="AV3" s="32"/>
      <c r="AW3" s="32"/>
      <c r="AX3" s="32"/>
      <c r="AY3" s="32"/>
      <c r="AZ3" s="32"/>
      <c r="BA3" s="32"/>
      <c r="BB3" s="32"/>
      <c r="BC3" s="32"/>
      <c r="BD3" s="32"/>
      <c r="BE3" s="32"/>
      <c r="BF3" s="32"/>
    </row>
    <row r="4" spans="1:95" ht="29.25" customHeight="1">
      <c r="A4" s="28"/>
      <c r="B4" s="270" t="s">
        <v>496</v>
      </c>
      <c r="C4" s="273" t="s">
        <v>497</v>
      </c>
      <c r="D4" s="274"/>
      <c r="E4" s="274"/>
      <c r="F4" s="274"/>
      <c r="G4" s="275"/>
      <c r="H4" s="276" t="s">
        <v>498</v>
      </c>
      <c r="I4" s="276" t="s">
        <v>1</v>
      </c>
      <c r="J4" s="279" t="s">
        <v>499</v>
      </c>
      <c r="K4" s="280"/>
      <c r="L4" s="281"/>
      <c r="M4" s="262" t="s">
        <v>500</v>
      </c>
      <c r="N4" s="263"/>
      <c r="O4" s="282" t="s">
        <v>402</v>
      </c>
      <c r="P4" s="282"/>
      <c r="Q4" s="282"/>
      <c r="R4" s="282"/>
      <c r="S4" s="282"/>
      <c r="T4" s="282"/>
      <c r="U4" s="283" t="s">
        <v>2</v>
      </c>
      <c r="V4" s="284"/>
      <c r="W4" s="149" t="s">
        <v>407</v>
      </c>
      <c r="X4" s="205" t="s">
        <v>394</v>
      </c>
      <c r="Y4" s="285" t="s">
        <v>3</v>
      </c>
      <c r="Z4" s="286"/>
      <c r="AA4" s="286"/>
      <c r="AB4" s="286"/>
      <c r="AC4" s="286"/>
      <c r="AD4" s="286"/>
      <c r="AE4" s="286"/>
      <c r="AF4" s="286"/>
      <c r="AG4" s="286"/>
      <c r="AH4" s="286"/>
      <c r="AI4" s="286"/>
      <c r="AJ4" s="287"/>
      <c r="AK4" s="288" t="s">
        <v>4</v>
      </c>
      <c r="AL4" s="288"/>
      <c r="AM4" s="288"/>
      <c r="AN4" s="288"/>
      <c r="AO4" s="288"/>
      <c r="AP4" s="288"/>
      <c r="AQ4" s="288"/>
      <c r="AR4" s="288"/>
      <c r="AS4" s="288"/>
      <c r="AT4" s="288"/>
      <c r="AU4" s="285" t="s">
        <v>501</v>
      </c>
      <c r="AV4" s="286"/>
      <c r="AW4" s="286"/>
      <c r="AX4" s="286"/>
      <c r="AY4" s="286"/>
      <c r="AZ4" s="286"/>
      <c r="BA4" s="286"/>
      <c r="BB4" s="286"/>
      <c r="BC4" s="286"/>
      <c r="BD4" s="286"/>
      <c r="BE4" s="326" t="s">
        <v>5</v>
      </c>
      <c r="BF4" s="150" t="s">
        <v>502</v>
      </c>
    </row>
    <row r="5" spans="1:95" ht="16.05" customHeight="1">
      <c r="A5" s="28"/>
      <c r="B5" s="271"/>
      <c r="C5" s="264" t="s">
        <v>503</v>
      </c>
      <c r="D5" s="264" t="s">
        <v>504</v>
      </c>
      <c r="E5" s="264" t="s">
        <v>505</v>
      </c>
      <c r="F5" s="267" t="s">
        <v>506</v>
      </c>
      <c r="G5" s="267" t="s">
        <v>507</v>
      </c>
      <c r="H5" s="277"/>
      <c r="I5" s="277"/>
      <c r="J5" s="198" t="s">
        <v>508</v>
      </c>
      <c r="K5" s="293" t="s">
        <v>509</v>
      </c>
      <c r="L5" s="294" t="s">
        <v>510</v>
      </c>
      <c r="M5" s="293" t="s">
        <v>511</v>
      </c>
      <c r="N5" s="293" t="s">
        <v>512</v>
      </c>
      <c r="O5" s="297" t="s">
        <v>405</v>
      </c>
      <c r="P5" s="298"/>
      <c r="Q5" s="299"/>
      <c r="R5" s="303" t="s">
        <v>406</v>
      </c>
      <c r="S5" s="304"/>
      <c r="T5" s="305"/>
      <c r="U5" s="309" t="s">
        <v>443</v>
      </c>
      <c r="V5" s="309" t="s">
        <v>6</v>
      </c>
      <c r="W5" s="310" t="s">
        <v>408</v>
      </c>
      <c r="X5" s="310" t="s">
        <v>617</v>
      </c>
      <c r="Y5" s="313" t="s">
        <v>513</v>
      </c>
      <c r="Z5" s="313" t="s">
        <v>514</v>
      </c>
      <c r="AA5" s="316" t="s">
        <v>7</v>
      </c>
      <c r="AB5" s="317"/>
      <c r="AC5" s="317"/>
      <c r="AD5" s="317"/>
      <c r="AE5" s="318"/>
      <c r="AF5" s="313" t="s">
        <v>8</v>
      </c>
      <c r="AG5" s="291" t="s">
        <v>9</v>
      </c>
      <c r="AH5" s="330" t="s">
        <v>10</v>
      </c>
      <c r="AI5" s="331" t="s">
        <v>11</v>
      </c>
      <c r="AJ5" s="335" t="s">
        <v>12</v>
      </c>
      <c r="AK5" s="293" t="s">
        <v>13</v>
      </c>
      <c r="AL5" s="313" t="s">
        <v>515</v>
      </c>
      <c r="AM5" s="313" t="s">
        <v>516</v>
      </c>
      <c r="AN5" s="313" t="s">
        <v>517</v>
      </c>
      <c r="AO5" s="291" t="s">
        <v>14</v>
      </c>
      <c r="AP5" s="313" t="s">
        <v>669</v>
      </c>
      <c r="AQ5" s="313" t="s">
        <v>670</v>
      </c>
      <c r="AR5" s="291" t="s">
        <v>433</v>
      </c>
      <c r="AS5" s="291" t="s">
        <v>15</v>
      </c>
      <c r="AT5" s="289" t="s">
        <v>16</v>
      </c>
      <c r="AU5" s="267" t="s">
        <v>518</v>
      </c>
      <c r="AV5" s="267" t="s">
        <v>519</v>
      </c>
      <c r="AW5" s="289" t="s">
        <v>520</v>
      </c>
      <c r="AX5" s="289" t="s">
        <v>433</v>
      </c>
      <c r="AY5" s="289" t="s">
        <v>433</v>
      </c>
      <c r="AZ5" s="289" t="s">
        <v>521</v>
      </c>
      <c r="BA5" s="289" t="s">
        <v>521</v>
      </c>
      <c r="BB5" s="289" t="s">
        <v>434</v>
      </c>
      <c r="BC5" s="289" t="s">
        <v>522</v>
      </c>
      <c r="BD5" s="289" t="s">
        <v>523</v>
      </c>
      <c r="BE5" s="327"/>
      <c r="BF5" s="322" t="s">
        <v>524</v>
      </c>
    </row>
    <row r="6" spans="1:95" ht="16.05" customHeight="1">
      <c r="A6" s="28"/>
      <c r="B6" s="271"/>
      <c r="C6" s="265"/>
      <c r="D6" s="265"/>
      <c r="E6" s="265"/>
      <c r="F6" s="268"/>
      <c r="G6" s="268"/>
      <c r="H6" s="277"/>
      <c r="I6" s="277"/>
      <c r="J6" s="199" t="s">
        <v>525</v>
      </c>
      <c r="K6" s="277"/>
      <c r="L6" s="295"/>
      <c r="M6" s="277"/>
      <c r="N6" s="277"/>
      <c r="O6" s="300"/>
      <c r="P6" s="301"/>
      <c r="Q6" s="302"/>
      <c r="R6" s="306"/>
      <c r="S6" s="307"/>
      <c r="T6" s="308"/>
      <c r="U6" s="310"/>
      <c r="V6" s="310"/>
      <c r="W6" s="311"/>
      <c r="X6" s="311"/>
      <c r="Y6" s="314"/>
      <c r="Z6" s="314"/>
      <c r="AA6" s="319"/>
      <c r="AB6" s="320"/>
      <c r="AC6" s="320"/>
      <c r="AD6" s="320"/>
      <c r="AE6" s="321"/>
      <c r="AF6" s="314"/>
      <c r="AG6" s="292"/>
      <c r="AH6" s="331"/>
      <c r="AI6" s="333"/>
      <c r="AJ6" s="293"/>
      <c r="AK6" s="277"/>
      <c r="AL6" s="314"/>
      <c r="AM6" s="314"/>
      <c r="AN6" s="314"/>
      <c r="AO6" s="292"/>
      <c r="AP6" s="314"/>
      <c r="AQ6" s="314"/>
      <c r="AR6" s="292"/>
      <c r="AS6" s="292"/>
      <c r="AT6" s="290"/>
      <c r="AU6" s="268"/>
      <c r="AV6" s="268"/>
      <c r="AW6" s="290"/>
      <c r="AX6" s="290"/>
      <c r="AY6" s="290"/>
      <c r="AZ6" s="290"/>
      <c r="BA6" s="290"/>
      <c r="BB6" s="290"/>
      <c r="BC6" s="290"/>
      <c r="BD6" s="290"/>
      <c r="BE6" s="328"/>
      <c r="BF6" s="323"/>
    </row>
    <row r="7" spans="1:95" ht="16.05" customHeight="1">
      <c r="A7" s="28"/>
      <c r="B7" s="272"/>
      <c r="C7" s="266"/>
      <c r="D7" s="266"/>
      <c r="E7" s="266"/>
      <c r="F7" s="269"/>
      <c r="G7" s="269"/>
      <c r="H7" s="278"/>
      <c r="I7" s="278"/>
      <c r="J7" s="200" t="s">
        <v>526</v>
      </c>
      <c r="K7" s="278"/>
      <c r="L7" s="296"/>
      <c r="M7" s="278"/>
      <c r="N7" s="278"/>
      <c r="O7" s="154" t="s">
        <v>403</v>
      </c>
      <c r="P7" s="154" t="s">
        <v>618</v>
      </c>
      <c r="Q7" s="154" t="s">
        <v>404</v>
      </c>
      <c r="R7" s="154" t="s">
        <v>403</v>
      </c>
      <c r="S7" s="154" t="s">
        <v>619</v>
      </c>
      <c r="T7" s="154" t="s">
        <v>404</v>
      </c>
      <c r="U7" s="309"/>
      <c r="V7" s="309"/>
      <c r="W7" s="312"/>
      <c r="X7" s="312"/>
      <c r="Y7" s="315"/>
      <c r="Z7" s="315"/>
      <c r="AA7" s="155" t="s">
        <v>527</v>
      </c>
      <c r="AB7" s="155" t="s">
        <v>740</v>
      </c>
      <c r="AC7" s="155" t="s">
        <v>722</v>
      </c>
      <c r="AD7" s="155" t="s">
        <v>723</v>
      </c>
      <c r="AE7" s="156" t="s">
        <v>528</v>
      </c>
      <c r="AF7" s="156" t="s">
        <v>17</v>
      </c>
      <c r="AG7" s="157" t="s">
        <v>18</v>
      </c>
      <c r="AH7" s="332"/>
      <c r="AI7" s="334"/>
      <c r="AJ7" s="335"/>
      <c r="AK7" s="278"/>
      <c r="AL7" s="253" t="s">
        <v>738</v>
      </c>
      <c r="AM7" s="156" t="s">
        <v>20</v>
      </c>
      <c r="AN7" s="156" t="s">
        <v>20</v>
      </c>
      <c r="AO7" s="157" t="s">
        <v>20</v>
      </c>
      <c r="AP7" s="315"/>
      <c r="AQ7" s="315"/>
      <c r="AR7" s="329"/>
      <c r="AS7" s="158" t="s">
        <v>21</v>
      </c>
      <c r="AT7" s="158" t="s">
        <v>21</v>
      </c>
      <c r="AU7" s="269"/>
      <c r="AV7" s="269"/>
      <c r="AW7" s="325"/>
      <c r="AX7" s="197" t="s">
        <v>529</v>
      </c>
      <c r="AY7" s="197" t="s">
        <v>530</v>
      </c>
      <c r="AZ7" s="325"/>
      <c r="BA7" s="197" t="s">
        <v>531</v>
      </c>
      <c r="BB7" s="325"/>
      <c r="BC7" s="325"/>
      <c r="BD7" s="197" t="s">
        <v>532</v>
      </c>
      <c r="BE7" s="328"/>
      <c r="BF7" s="324"/>
    </row>
    <row r="8" spans="1:95" ht="16.05" hidden="1" customHeight="1" outlineLevel="1">
      <c r="A8" s="28"/>
      <c r="B8" s="160">
        <v>1</v>
      </c>
      <c r="C8" s="161">
        <v>2</v>
      </c>
      <c r="D8" s="161">
        <v>3</v>
      </c>
      <c r="E8" s="161">
        <v>4</v>
      </c>
      <c r="F8" s="145">
        <v>5</v>
      </c>
      <c r="G8" s="145">
        <v>6</v>
      </c>
      <c r="H8" s="161">
        <v>7</v>
      </c>
      <c r="I8" s="161">
        <v>8</v>
      </c>
      <c r="J8" s="161">
        <v>9</v>
      </c>
      <c r="K8" s="161">
        <v>10</v>
      </c>
      <c r="L8" s="161">
        <v>11</v>
      </c>
      <c r="M8" s="161">
        <v>12</v>
      </c>
      <c r="N8" s="161">
        <v>13</v>
      </c>
      <c r="O8" s="161">
        <v>14</v>
      </c>
      <c r="P8" s="161">
        <v>15</v>
      </c>
      <c r="Q8" s="161">
        <v>16</v>
      </c>
      <c r="R8" s="161">
        <v>17</v>
      </c>
      <c r="S8" s="161">
        <v>18</v>
      </c>
      <c r="T8" s="161">
        <v>19</v>
      </c>
      <c r="U8" s="161">
        <v>20</v>
      </c>
      <c r="V8" s="161">
        <v>21</v>
      </c>
      <c r="W8" s="161">
        <v>23</v>
      </c>
      <c r="X8" s="161">
        <v>24</v>
      </c>
      <c r="Y8" s="161">
        <v>25</v>
      </c>
      <c r="Z8" s="161">
        <v>26</v>
      </c>
      <c r="AA8" s="161">
        <v>27</v>
      </c>
      <c r="AB8" s="161"/>
      <c r="AC8" s="161"/>
      <c r="AD8" s="161"/>
      <c r="AE8" s="144">
        <v>28</v>
      </c>
      <c r="AF8" s="144">
        <v>29</v>
      </c>
      <c r="AG8" s="162">
        <v>30</v>
      </c>
      <c r="AH8" s="144">
        <v>31</v>
      </c>
      <c r="AI8" s="161">
        <v>32</v>
      </c>
      <c r="AJ8" s="161">
        <v>33</v>
      </c>
      <c r="AK8" s="161">
        <v>34</v>
      </c>
      <c r="AL8" s="144">
        <v>35</v>
      </c>
      <c r="AM8" s="144">
        <v>36</v>
      </c>
      <c r="AN8" s="144">
        <v>37</v>
      </c>
      <c r="AO8" s="163">
        <v>38</v>
      </c>
      <c r="AP8" s="161">
        <v>39</v>
      </c>
      <c r="AQ8" s="161">
        <v>40</v>
      </c>
      <c r="AR8" s="163">
        <v>41</v>
      </c>
      <c r="AS8" s="163">
        <v>42</v>
      </c>
      <c r="AT8" s="163">
        <v>43</v>
      </c>
      <c r="AU8" s="161">
        <v>44</v>
      </c>
      <c r="AV8" s="161">
        <v>45</v>
      </c>
      <c r="AW8" s="163">
        <v>46</v>
      </c>
      <c r="AX8" s="163">
        <v>47</v>
      </c>
      <c r="AY8" s="163">
        <v>48</v>
      </c>
      <c r="AZ8" s="163">
        <v>49</v>
      </c>
      <c r="BA8" s="163">
        <v>50</v>
      </c>
      <c r="BB8" s="163">
        <v>51</v>
      </c>
      <c r="BC8" s="163">
        <v>52</v>
      </c>
      <c r="BD8" s="163">
        <v>53</v>
      </c>
      <c r="BE8" s="147">
        <v>54</v>
      </c>
      <c r="BF8" s="161">
        <v>55</v>
      </c>
      <c r="BI8" s="1">
        <f>B8</f>
        <v>1</v>
      </c>
      <c r="BJ8" s="1">
        <f>C8</f>
        <v>2</v>
      </c>
      <c r="BK8" s="1">
        <f>E8</f>
        <v>4</v>
      </c>
      <c r="BL8" s="1">
        <f>F8</f>
        <v>5</v>
      </c>
      <c r="BM8" s="1">
        <f>G8</f>
        <v>6</v>
      </c>
      <c r="BN8" s="1">
        <f>M8</f>
        <v>12</v>
      </c>
      <c r="BO8" s="3">
        <f>N8</f>
        <v>13</v>
      </c>
      <c r="CC8" s="1"/>
      <c r="CD8" s="1"/>
      <c r="CE8" s="1">
        <f>O8</f>
        <v>14</v>
      </c>
      <c r="CF8" s="1">
        <f>Q8</f>
        <v>16</v>
      </c>
      <c r="CG8" s="1">
        <f>R8</f>
        <v>17</v>
      </c>
      <c r="CH8" s="1">
        <f>T8</f>
        <v>19</v>
      </c>
      <c r="CI8" s="1">
        <f>X8</f>
        <v>24</v>
      </c>
      <c r="CJ8" s="1">
        <f>AK8</f>
        <v>34</v>
      </c>
      <c r="CK8" s="1">
        <f>AM8</f>
        <v>36</v>
      </c>
      <c r="CL8" s="1">
        <f>AN8</f>
        <v>37</v>
      </c>
      <c r="CM8" s="1">
        <f>AP8</f>
        <v>39</v>
      </c>
      <c r="CN8" s="1">
        <f>AQ8</f>
        <v>40</v>
      </c>
      <c r="CO8" s="1">
        <f>AU8</f>
        <v>44</v>
      </c>
      <c r="CP8" s="1">
        <f>AV8</f>
        <v>45</v>
      </c>
      <c r="CQ8" s="3">
        <f>BF8</f>
        <v>55</v>
      </c>
    </row>
    <row r="9" spans="1:95" ht="16.05" hidden="1" customHeight="1" outlineLevel="1">
      <c r="A9" s="28"/>
      <c r="B9" s="160"/>
      <c r="C9" s="161"/>
      <c r="D9" s="161"/>
      <c r="E9" s="161"/>
      <c r="F9" s="145"/>
      <c r="G9" s="145"/>
      <c r="H9" s="161"/>
      <c r="I9" s="161"/>
      <c r="J9" s="145"/>
      <c r="K9" s="145"/>
      <c r="L9" s="145"/>
      <c r="M9" s="145"/>
      <c r="N9" s="145"/>
      <c r="O9" s="145"/>
      <c r="P9" s="145"/>
      <c r="Q9" s="145"/>
      <c r="R9" s="145"/>
      <c r="S9" s="145"/>
      <c r="T9" s="145"/>
      <c r="U9" s="145"/>
      <c r="V9" s="145"/>
      <c r="W9" s="145"/>
      <c r="X9" s="145"/>
      <c r="Y9" s="145"/>
      <c r="Z9" s="145"/>
      <c r="AA9" s="144"/>
      <c r="AB9" s="144"/>
      <c r="AC9" s="144"/>
      <c r="AD9" s="144"/>
      <c r="AE9" s="144"/>
      <c r="AF9" s="144"/>
      <c r="AG9" s="162"/>
      <c r="AH9" s="144"/>
      <c r="AI9" s="144"/>
      <c r="AJ9" s="144"/>
      <c r="AK9" s="144"/>
      <c r="AL9" s="144"/>
      <c r="AM9" s="144"/>
      <c r="AN9" s="144"/>
      <c r="AO9" s="162"/>
      <c r="AP9" s="144"/>
      <c r="AQ9" s="144"/>
      <c r="AR9" s="162"/>
      <c r="AS9" s="162"/>
      <c r="AT9" s="162"/>
      <c r="AU9" s="164"/>
      <c r="AV9" s="164"/>
      <c r="AW9" s="165"/>
      <c r="AX9" s="165"/>
      <c r="AY9" s="165"/>
      <c r="AZ9" s="165"/>
      <c r="BA9" s="165"/>
      <c r="BB9" s="165"/>
      <c r="BC9" s="165"/>
      <c r="BD9" s="165"/>
      <c r="BE9" s="148"/>
      <c r="BF9" s="166"/>
      <c r="BI9" s="1" t="s">
        <v>533</v>
      </c>
      <c r="BJ9" s="1" t="s">
        <v>534</v>
      </c>
      <c r="BK9" s="1" t="s">
        <v>620</v>
      </c>
      <c r="BL9" s="1" t="s">
        <v>624</v>
      </c>
      <c r="BM9" s="1" t="s">
        <v>535</v>
      </c>
      <c r="BN9" s="1" t="s">
        <v>536</v>
      </c>
      <c r="BO9" s="207" t="s">
        <v>536</v>
      </c>
      <c r="BP9" s="210" t="s">
        <v>539</v>
      </c>
      <c r="BQ9" s="210" t="s">
        <v>540</v>
      </c>
      <c r="BR9" s="210" t="s">
        <v>691</v>
      </c>
      <c r="BS9" s="210" t="s">
        <v>541</v>
      </c>
      <c r="BT9" s="210" t="s">
        <v>542</v>
      </c>
      <c r="BU9" s="210" t="s">
        <v>633</v>
      </c>
      <c r="BV9" s="250" t="s">
        <v>710</v>
      </c>
      <c r="BW9" s="207" t="s">
        <v>637</v>
      </c>
      <c r="BX9" s="210" t="s">
        <v>639</v>
      </c>
      <c r="BY9" s="210" t="s">
        <v>642</v>
      </c>
      <c r="BZ9" s="210" t="s">
        <v>544</v>
      </c>
      <c r="CA9" s="210" t="s">
        <v>545</v>
      </c>
      <c r="CB9" s="210" t="s">
        <v>546</v>
      </c>
      <c r="CC9" s="207" t="s">
        <v>628</v>
      </c>
      <c r="CD9" s="207" t="s">
        <v>684</v>
      </c>
      <c r="CE9" s="1" t="s">
        <v>411</v>
      </c>
      <c r="CF9" s="1" t="s">
        <v>538</v>
      </c>
      <c r="CG9" s="1" t="s">
        <v>411</v>
      </c>
      <c r="CH9" s="1" t="s">
        <v>538</v>
      </c>
      <c r="CI9" s="1" t="s">
        <v>656</v>
      </c>
      <c r="CJ9" s="1" t="s">
        <v>547</v>
      </c>
      <c r="CK9" s="3">
        <v>21</v>
      </c>
      <c r="CL9" s="3">
        <v>18</v>
      </c>
      <c r="CM9" s="167">
        <v>1</v>
      </c>
      <c r="CN9" s="167">
        <v>0.3</v>
      </c>
      <c r="CO9" s="168">
        <v>180</v>
      </c>
      <c r="CP9" s="169">
        <v>0</v>
      </c>
      <c r="CQ9" s="1" t="s">
        <v>537</v>
      </c>
    </row>
    <row r="10" spans="1:95" ht="16.05" hidden="1" customHeight="1" outlineLevel="1">
      <c r="A10" s="28"/>
      <c r="B10" s="160"/>
      <c r="C10" s="161"/>
      <c r="D10" s="161"/>
      <c r="E10" s="161"/>
      <c r="F10" s="145"/>
      <c r="G10" s="145"/>
      <c r="H10" s="161"/>
      <c r="I10" s="161"/>
      <c r="J10" s="145"/>
      <c r="K10" s="145"/>
      <c r="L10" s="145"/>
      <c r="M10" s="145"/>
      <c r="N10" s="145"/>
      <c r="O10" s="145"/>
      <c r="P10" s="145"/>
      <c r="Q10" s="145"/>
      <c r="R10" s="145"/>
      <c r="S10" s="145"/>
      <c r="T10" s="145"/>
      <c r="U10" s="145"/>
      <c r="V10" s="145"/>
      <c r="W10" s="145"/>
      <c r="X10" s="145"/>
      <c r="Y10" s="145"/>
      <c r="Z10" s="145"/>
      <c r="AA10" s="144"/>
      <c r="AB10" s="144"/>
      <c r="AC10" s="144"/>
      <c r="AD10" s="144"/>
      <c r="AE10" s="144"/>
      <c r="AF10" s="144"/>
      <c r="AG10" s="162"/>
      <c r="AH10" s="144"/>
      <c r="AI10" s="144"/>
      <c r="AJ10" s="144"/>
      <c r="AK10" s="144"/>
      <c r="AL10" s="144"/>
      <c r="AM10" s="144"/>
      <c r="AN10" s="144"/>
      <c r="AO10" s="162"/>
      <c r="AP10" s="144"/>
      <c r="AQ10" s="144"/>
      <c r="AR10" s="162"/>
      <c r="AS10" s="162"/>
      <c r="AT10" s="162"/>
      <c r="AU10" s="164"/>
      <c r="AV10" s="164"/>
      <c r="AW10" s="165"/>
      <c r="AX10" s="165"/>
      <c r="AY10" s="165"/>
      <c r="AZ10" s="165"/>
      <c r="BA10" s="165"/>
      <c r="BB10" s="165"/>
      <c r="BC10" s="165"/>
      <c r="BD10" s="165"/>
      <c r="BE10" s="148"/>
      <c r="BF10" s="166"/>
      <c r="BI10" s="1" t="s">
        <v>548</v>
      </c>
      <c r="BJ10" s="1" t="s">
        <v>549</v>
      </c>
      <c r="BK10" s="1" t="s">
        <v>621</v>
      </c>
      <c r="BL10" s="1" t="s">
        <v>625</v>
      </c>
      <c r="BM10" s="1" t="s">
        <v>550</v>
      </c>
      <c r="BN10" s="1" t="s">
        <v>683</v>
      </c>
      <c r="BO10" s="206" t="s">
        <v>552</v>
      </c>
      <c r="BP10" s="206" t="s">
        <v>552</v>
      </c>
      <c r="BQ10" s="206" t="s">
        <v>552</v>
      </c>
      <c r="BR10" s="243" t="s">
        <v>685</v>
      </c>
      <c r="BS10" s="206" t="s">
        <v>552</v>
      </c>
      <c r="BT10" s="206" t="s">
        <v>553</v>
      </c>
      <c r="BU10" s="206" t="s">
        <v>634</v>
      </c>
      <c r="BV10" s="206" t="s">
        <v>554</v>
      </c>
      <c r="BW10" s="206" t="s">
        <v>572</v>
      </c>
      <c r="BX10" s="207" t="s">
        <v>640</v>
      </c>
      <c r="BY10" s="206" t="s">
        <v>36</v>
      </c>
      <c r="BZ10" s="206" t="s">
        <v>555</v>
      </c>
      <c r="CA10" s="206" t="s">
        <v>556</v>
      </c>
      <c r="CB10" s="206" t="s">
        <v>557</v>
      </c>
      <c r="CC10" s="206" t="s">
        <v>650</v>
      </c>
      <c r="CD10" s="243" t="s">
        <v>689</v>
      </c>
      <c r="CE10" s="1" t="s">
        <v>412</v>
      </c>
      <c r="CF10" s="1" t="s">
        <v>551</v>
      </c>
      <c r="CG10" s="1" t="s">
        <v>412</v>
      </c>
      <c r="CH10" s="1" t="s">
        <v>551</v>
      </c>
      <c r="CI10" s="1"/>
      <c r="CJ10" s="1" t="s">
        <v>558</v>
      </c>
      <c r="CK10" s="3">
        <v>20</v>
      </c>
      <c r="CL10" s="3">
        <v>17</v>
      </c>
      <c r="CM10" s="167">
        <v>0.9</v>
      </c>
      <c r="CN10" s="167">
        <v>0.28000000000000003</v>
      </c>
      <c r="CO10" s="170">
        <v>170</v>
      </c>
      <c r="CP10" s="169">
        <v>0.3</v>
      </c>
    </row>
    <row r="11" spans="1:95" ht="16.05" hidden="1" customHeight="1" outlineLevel="1">
      <c r="A11" s="28"/>
      <c r="B11" s="160"/>
      <c r="C11" s="161"/>
      <c r="D11" s="161"/>
      <c r="E11" s="161"/>
      <c r="F11" s="145"/>
      <c r="G11" s="145"/>
      <c r="H11" s="161"/>
      <c r="I11" s="161"/>
      <c r="J11" s="145"/>
      <c r="K11" s="145"/>
      <c r="L11" s="145"/>
      <c r="M11" s="145"/>
      <c r="N11" s="145"/>
      <c r="O11" s="145"/>
      <c r="P11" s="145"/>
      <c r="Q11" s="145"/>
      <c r="R11" s="145"/>
      <c r="S11" s="145"/>
      <c r="T11" s="145"/>
      <c r="U11" s="145"/>
      <c r="V11" s="145"/>
      <c r="W11" s="145"/>
      <c r="X11" s="145"/>
      <c r="Y11" s="145"/>
      <c r="Z11" s="145"/>
      <c r="AA11" s="144"/>
      <c r="AB11" s="144"/>
      <c r="AC11" s="144"/>
      <c r="AD11" s="144"/>
      <c r="AE11" s="144"/>
      <c r="AF11" s="144"/>
      <c r="AG11" s="162"/>
      <c r="AH11" s="144"/>
      <c r="AI11" s="144"/>
      <c r="AJ11" s="144"/>
      <c r="AK11" s="144"/>
      <c r="AL11" s="144"/>
      <c r="AM11" s="144"/>
      <c r="AN11" s="144"/>
      <c r="AO11" s="162"/>
      <c r="AP11" s="144"/>
      <c r="AQ11" s="144"/>
      <c r="AR11" s="162"/>
      <c r="AS11" s="162"/>
      <c r="AT11" s="162"/>
      <c r="AU11" s="164"/>
      <c r="AV11" s="164"/>
      <c r="AW11" s="165"/>
      <c r="AX11" s="165"/>
      <c r="AY11" s="165"/>
      <c r="AZ11" s="165"/>
      <c r="BA11" s="165"/>
      <c r="BB11" s="165"/>
      <c r="BC11" s="165"/>
      <c r="BD11" s="165"/>
      <c r="BE11" s="148"/>
      <c r="BF11" s="166"/>
      <c r="BI11" s="1" t="s">
        <v>559</v>
      </c>
      <c r="BJ11" s="1"/>
      <c r="BK11" s="1" t="s">
        <v>622</v>
      </c>
      <c r="BL11" s="1" t="s">
        <v>626</v>
      </c>
      <c r="BM11" s="1" t="s">
        <v>560</v>
      </c>
      <c r="BN11" s="1" t="s">
        <v>561</v>
      </c>
      <c r="BO11" s="206" t="s">
        <v>562</v>
      </c>
      <c r="BP11" s="206" t="s">
        <v>562</v>
      </c>
      <c r="BQ11" s="206" t="s">
        <v>562</v>
      </c>
      <c r="BR11" s="243" t="s">
        <v>686</v>
      </c>
      <c r="BS11" s="206" t="s">
        <v>562</v>
      </c>
      <c r="BT11" s="207" t="s">
        <v>630</v>
      </c>
      <c r="BU11" s="206" t="s">
        <v>568</v>
      </c>
      <c r="BV11" s="207" t="s">
        <v>638</v>
      </c>
      <c r="BW11" s="206" t="s">
        <v>564</v>
      </c>
      <c r="BX11" s="207" t="s">
        <v>641</v>
      </c>
      <c r="BY11" s="206" t="s">
        <v>565</v>
      </c>
      <c r="BZ11" s="206" t="s">
        <v>566</v>
      </c>
      <c r="CA11" s="206" t="s">
        <v>567</v>
      </c>
      <c r="CB11" s="208"/>
      <c r="CC11" s="206"/>
      <c r="CD11" s="206" t="s">
        <v>690</v>
      </c>
      <c r="CE11" s="1"/>
      <c r="CF11" s="1" t="s">
        <v>629</v>
      </c>
      <c r="CG11" s="1"/>
      <c r="CH11" s="1" t="s">
        <v>629</v>
      </c>
      <c r="CI11" s="1"/>
      <c r="CJ11" s="1" t="s">
        <v>569</v>
      </c>
      <c r="CK11" s="3">
        <v>16</v>
      </c>
      <c r="CL11" s="3">
        <v>15</v>
      </c>
      <c r="CM11" s="167">
        <v>0.85</v>
      </c>
      <c r="CN11" s="167">
        <v>0.2</v>
      </c>
      <c r="CO11" s="170">
        <v>100</v>
      </c>
      <c r="CP11" s="169">
        <v>0.5</v>
      </c>
    </row>
    <row r="12" spans="1:95" ht="16.05" hidden="1" customHeight="1" outlineLevel="1">
      <c r="A12" s="28"/>
      <c r="B12" s="160"/>
      <c r="C12" s="161"/>
      <c r="D12" s="161"/>
      <c r="E12" s="161"/>
      <c r="F12" s="145"/>
      <c r="G12" s="145"/>
      <c r="H12" s="161"/>
      <c r="I12" s="161"/>
      <c r="J12" s="145"/>
      <c r="K12" s="145"/>
      <c r="L12" s="145"/>
      <c r="M12" s="145"/>
      <c r="N12" s="145"/>
      <c r="O12" s="145"/>
      <c r="P12" s="145"/>
      <c r="Q12" s="145"/>
      <c r="R12" s="145"/>
      <c r="S12" s="145"/>
      <c r="T12" s="145"/>
      <c r="U12" s="145"/>
      <c r="V12" s="145"/>
      <c r="W12" s="145"/>
      <c r="X12" s="145"/>
      <c r="Y12" s="145"/>
      <c r="Z12" s="145"/>
      <c r="AA12" s="144"/>
      <c r="AB12" s="144"/>
      <c r="AC12" s="144"/>
      <c r="AD12" s="144"/>
      <c r="AE12" s="144"/>
      <c r="AF12" s="144"/>
      <c r="AG12" s="162"/>
      <c r="AH12" s="144"/>
      <c r="AI12" s="144"/>
      <c r="AJ12" s="144"/>
      <c r="AK12" s="144"/>
      <c r="AL12" s="144"/>
      <c r="AM12" s="144"/>
      <c r="AN12" s="144"/>
      <c r="AO12" s="162"/>
      <c r="AP12" s="144"/>
      <c r="AQ12" s="144"/>
      <c r="AR12" s="162"/>
      <c r="AS12" s="162"/>
      <c r="AT12" s="162"/>
      <c r="AU12" s="164"/>
      <c r="AV12" s="164"/>
      <c r="AW12" s="165"/>
      <c r="AX12" s="165"/>
      <c r="AY12" s="165"/>
      <c r="AZ12" s="165"/>
      <c r="BA12" s="165"/>
      <c r="BB12" s="165"/>
      <c r="BC12" s="165"/>
      <c r="BD12" s="165"/>
      <c r="BE12" s="148"/>
      <c r="BF12" s="166"/>
      <c r="BI12" s="1" t="s">
        <v>570</v>
      </c>
      <c r="BJ12" s="1"/>
      <c r="BK12" s="1" t="s">
        <v>623</v>
      </c>
      <c r="BL12" s="1"/>
      <c r="BM12" s="1"/>
      <c r="BN12" s="1" t="s">
        <v>543</v>
      </c>
      <c r="BO12" s="206" t="s">
        <v>568</v>
      </c>
      <c r="BP12" s="206" t="s">
        <v>568</v>
      </c>
      <c r="BQ12" s="206" t="s">
        <v>568</v>
      </c>
      <c r="BR12" s="243" t="s">
        <v>646</v>
      </c>
      <c r="BS12" s="206" t="s">
        <v>568</v>
      </c>
      <c r="BT12" s="206" t="s">
        <v>36</v>
      </c>
      <c r="BU12" s="206" t="s">
        <v>635</v>
      </c>
      <c r="BV12" s="206" t="s">
        <v>711</v>
      </c>
      <c r="BW12" s="208"/>
      <c r="BX12" s="207" t="s">
        <v>563</v>
      </c>
      <c r="BY12" s="206" t="s">
        <v>573</v>
      </c>
      <c r="BZ12" s="206" t="s">
        <v>574</v>
      </c>
      <c r="CA12" s="208"/>
      <c r="CB12" s="208"/>
      <c r="CC12" s="206"/>
      <c r="CD12" s="206"/>
      <c r="CE12" s="1"/>
      <c r="CF12" s="1"/>
      <c r="CG12" s="1"/>
      <c r="CH12" s="1"/>
      <c r="CI12" s="1"/>
      <c r="CJ12" s="1" t="s">
        <v>575</v>
      </c>
      <c r="CK12" s="3">
        <v>0</v>
      </c>
      <c r="CL12" s="3">
        <v>13</v>
      </c>
      <c r="CM12" s="167">
        <v>0.72</v>
      </c>
      <c r="CN12" s="167">
        <v>0.15</v>
      </c>
      <c r="CO12" s="170">
        <v>90</v>
      </c>
      <c r="CP12" s="169">
        <v>1</v>
      </c>
    </row>
    <row r="13" spans="1:95" ht="16.05" hidden="1" customHeight="1" outlineLevel="1">
      <c r="A13" s="28"/>
      <c r="B13" s="160"/>
      <c r="C13" s="161"/>
      <c r="D13" s="161"/>
      <c r="E13" s="161"/>
      <c r="F13" s="145"/>
      <c r="G13" s="145"/>
      <c r="H13" s="161"/>
      <c r="I13" s="161"/>
      <c r="J13" s="145"/>
      <c r="K13" s="145"/>
      <c r="L13" s="145"/>
      <c r="M13" s="145"/>
      <c r="N13" s="145"/>
      <c r="O13" s="145"/>
      <c r="P13" s="145"/>
      <c r="Q13" s="145"/>
      <c r="R13" s="145"/>
      <c r="S13" s="145"/>
      <c r="T13" s="145"/>
      <c r="U13" s="145"/>
      <c r="V13" s="145"/>
      <c r="W13" s="145"/>
      <c r="X13" s="145"/>
      <c r="Y13" s="145"/>
      <c r="Z13" s="145"/>
      <c r="AA13" s="144"/>
      <c r="AB13" s="144"/>
      <c r="AC13" s="144"/>
      <c r="AD13" s="144"/>
      <c r="AE13" s="144"/>
      <c r="AF13" s="144"/>
      <c r="AG13" s="162"/>
      <c r="AH13" s="144"/>
      <c r="AI13" s="144"/>
      <c r="AJ13" s="144"/>
      <c r="AK13" s="144"/>
      <c r="AL13" s="144"/>
      <c r="AM13" s="144"/>
      <c r="AN13" s="144"/>
      <c r="AO13" s="162"/>
      <c r="AP13" s="144"/>
      <c r="AQ13" s="144"/>
      <c r="AR13" s="162"/>
      <c r="AS13" s="162"/>
      <c r="AT13" s="162"/>
      <c r="AU13" s="164"/>
      <c r="AV13" s="164"/>
      <c r="AW13" s="165"/>
      <c r="AX13" s="165"/>
      <c r="AY13" s="165"/>
      <c r="AZ13" s="165"/>
      <c r="BA13" s="165"/>
      <c r="BB13" s="165"/>
      <c r="BC13" s="165"/>
      <c r="BD13" s="165"/>
      <c r="BE13" s="148"/>
      <c r="BF13" s="166"/>
      <c r="BI13" s="1" t="s">
        <v>576</v>
      </c>
      <c r="BJ13" s="1"/>
      <c r="BK13" s="1" t="s">
        <v>577</v>
      </c>
      <c r="BL13" s="1"/>
      <c r="BM13" s="1"/>
      <c r="BN13" s="1" t="s">
        <v>627</v>
      </c>
      <c r="BO13" s="206" t="s">
        <v>578</v>
      </c>
      <c r="BP13" s="206" t="s">
        <v>578</v>
      </c>
      <c r="BQ13" s="206" t="s">
        <v>578</v>
      </c>
      <c r="BR13" s="243" t="s">
        <v>687</v>
      </c>
      <c r="BS13" s="206" t="s">
        <v>578</v>
      </c>
      <c r="BT13" s="207" t="s">
        <v>631</v>
      </c>
      <c r="BU13" s="206" t="s">
        <v>583</v>
      </c>
      <c r="BV13" s="206" t="s">
        <v>712</v>
      </c>
      <c r="BW13" s="208"/>
      <c r="BX13" s="207"/>
      <c r="BY13" s="206" t="s">
        <v>557</v>
      </c>
      <c r="BZ13" s="208"/>
      <c r="CA13" s="208"/>
      <c r="CB13" s="208"/>
      <c r="CC13" s="206"/>
      <c r="CD13" s="206"/>
      <c r="CE13" s="1"/>
      <c r="CF13" s="1"/>
      <c r="CG13" s="1"/>
      <c r="CH13" s="1"/>
      <c r="CI13" s="1"/>
      <c r="CJ13" s="1" t="s">
        <v>580</v>
      </c>
      <c r="CL13" s="3">
        <v>9</v>
      </c>
      <c r="CM13" s="167">
        <v>0.7</v>
      </c>
      <c r="CN13" s="167">
        <v>0</v>
      </c>
    </row>
    <row r="14" spans="1:95" ht="16.05" hidden="1" customHeight="1" outlineLevel="1">
      <c r="A14" s="28"/>
      <c r="B14" s="160"/>
      <c r="C14" s="161"/>
      <c r="D14" s="161"/>
      <c r="E14" s="161"/>
      <c r="F14" s="145"/>
      <c r="G14" s="145"/>
      <c r="H14" s="161"/>
      <c r="I14" s="161"/>
      <c r="J14" s="145"/>
      <c r="K14" s="145"/>
      <c r="L14" s="145"/>
      <c r="M14" s="145"/>
      <c r="N14" s="145"/>
      <c r="O14" s="145"/>
      <c r="P14" s="145"/>
      <c r="Q14" s="145"/>
      <c r="R14" s="145"/>
      <c r="S14" s="145"/>
      <c r="T14" s="145"/>
      <c r="U14" s="145"/>
      <c r="V14" s="145"/>
      <c r="W14" s="145"/>
      <c r="X14" s="145"/>
      <c r="Y14" s="145"/>
      <c r="Z14" s="145"/>
      <c r="AA14" s="144"/>
      <c r="AB14" s="144"/>
      <c r="AC14" s="144"/>
      <c r="AD14" s="144"/>
      <c r="AE14" s="144"/>
      <c r="AF14" s="144"/>
      <c r="AG14" s="162"/>
      <c r="AH14" s="144"/>
      <c r="AI14" s="144"/>
      <c r="AJ14" s="144"/>
      <c r="AK14" s="144"/>
      <c r="AL14" s="144"/>
      <c r="AM14" s="144"/>
      <c r="AN14" s="144"/>
      <c r="AO14" s="162"/>
      <c r="AP14" s="144"/>
      <c r="AQ14" s="144"/>
      <c r="AR14" s="162"/>
      <c r="AS14" s="162"/>
      <c r="AT14" s="162"/>
      <c r="AU14" s="164"/>
      <c r="AV14" s="164"/>
      <c r="AW14" s="165"/>
      <c r="AX14" s="165"/>
      <c r="AY14" s="165"/>
      <c r="AZ14" s="165"/>
      <c r="BA14" s="165"/>
      <c r="BB14" s="165"/>
      <c r="BC14" s="165"/>
      <c r="BD14" s="165"/>
      <c r="BE14" s="148"/>
      <c r="BF14" s="166"/>
      <c r="BI14" s="1" t="s">
        <v>581</v>
      </c>
      <c r="BJ14" s="1"/>
      <c r="BK14" s="1"/>
      <c r="BL14" s="1"/>
      <c r="BM14" s="1"/>
      <c r="BN14" s="1" t="s">
        <v>582</v>
      </c>
      <c r="BO14" s="206" t="s">
        <v>583</v>
      </c>
      <c r="BP14" s="206" t="s">
        <v>583</v>
      </c>
      <c r="BQ14" s="206" t="s">
        <v>583</v>
      </c>
      <c r="BR14" s="243"/>
      <c r="BS14" s="206" t="s">
        <v>583</v>
      </c>
      <c r="BT14" s="206" t="s">
        <v>571</v>
      </c>
      <c r="BU14" s="206" t="s">
        <v>565</v>
      </c>
      <c r="BV14" s="206" t="s">
        <v>713</v>
      </c>
      <c r="BW14" s="208"/>
      <c r="BX14" s="207"/>
      <c r="BY14" s="206" t="s">
        <v>644</v>
      </c>
      <c r="BZ14" s="208"/>
      <c r="CA14" s="208"/>
      <c r="CB14" s="208"/>
      <c r="CC14" s="206"/>
      <c r="CD14" s="206"/>
      <c r="CE14" s="1"/>
      <c r="CF14" s="1"/>
      <c r="CG14" s="1"/>
      <c r="CH14" s="1"/>
      <c r="CI14" s="1"/>
      <c r="CJ14" s="1" t="s">
        <v>413</v>
      </c>
      <c r="CL14" s="3">
        <v>3</v>
      </c>
      <c r="CM14" s="167">
        <v>0.5</v>
      </c>
      <c r="CN14" s="167"/>
    </row>
    <row r="15" spans="1:95" ht="16.05" hidden="1" customHeight="1" outlineLevel="1">
      <c r="A15" s="28"/>
      <c r="B15" s="160"/>
      <c r="C15" s="161"/>
      <c r="D15" s="161"/>
      <c r="E15" s="161"/>
      <c r="F15" s="145"/>
      <c r="G15" s="145"/>
      <c r="H15" s="161"/>
      <c r="I15" s="161"/>
      <c r="J15" s="145"/>
      <c r="K15" s="145"/>
      <c r="L15" s="145"/>
      <c r="M15" s="145"/>
      <c r="N15" s="145"/>
      <c r="O15" s="145"/>
      <c r="P15" s="145"/>
      <c r="Q15" s="145"/>
      <c r="R15" s="145"/>
      <c r="S15" s="145"/>
      <c r="T15" s="145"/>
      <c r="U15" s="145"/>
      <c r="V15" s="145"/>
      <c r="W15" s="145"/>
      <c r="X15" s="145"/>
      <c r="Y15" s="145"/>
      <c r="Z15" s="145"/>
      <c r="AA15" s="144"/>
      <c r="AB15" s="144"/>
      <c r="AC15" s="144"/>
      <c r="AD15" s="144"/>
      <c r="AE15" s="144"/>
      <c r="AF15" s="144"/>
      <c r="AG15" s="162"/>
      <c r="AH15" s="144"/>
      <c r="AI15" s="144"/>
      <c r="AJ15" s="144"/>
      <c r="AK15" s="144"/>
      <c r="AL15" s="144"/>
      <c r="AM15" s="144"/>
      <c r="AN15" s="144"/>
      <c r="AO15" s="162"/>
      <c r="AP15" s="144"/>
      <c r="AQ15" s="144"/>
      <c r="AR15" s="162"/>
      <c r="AS15" s="162"/>
      <c r="AT15" s="162"/>
      <c r="AU15" s="164"/>
      <c r="AV15" s="164"/>
      <c r="AW15" s="165"/>
      <c r="AX15" s="165"/>
      <c r="AY15" s="165"/>
      <c r="AZ15" s="165"/>
      <c r="BA15" s="165"/>
      <c r="BB15" s="165"/>
      <c r="BC15" s="165"/>
      <c r="BD15" s="165"/>
      <c r="BE15" s="148"/>
      <c r="BF15" s="166"/>
      <c r="BI15" s="1" t="s">
        <v>586</v>
      </c>
      <c r="BJ15" s="1"/>
      <c r="BK15" s="1"/>
      <c r="BL15" s="1"/>
      <c r="BM15" s="1"/>
      <c r="BN15" s="1" t="s">
        <v>628</v>
      </c>
      <c r="BO15" s="206" t="s">
        <v>565</v>
      </c>
      <c r="BP15" s="206" t="s">
        <v>587</v>
      </c>
      <c r="BQ15" s="206" t="s">
        <v>587</v>
      </c>
      <c r="BR15" s="243"/>
      <c r="BS15" s="206" t="s">
        <v>587</v>
      </c>
      <c r="BT15" s="207" t="s">
        <v>632</v>
      </c>
      <c r="BU15" s="206" t="s">
        <v>557</v>
      </c>
      <c r="BV15" s="206" t="s">
        <v>714</v>
      </c>
      <c r="BW15" s="208"/>
      <c r="BX15" s="207"/>
      <c r="BY15" s="206" t="s">
        <v>643</v>
      </c>
      <c r="BZ15" s="208"/>
      <c r="CA15" s="208"/>
      <c r="CB15" s="208"/>
      <c r="CC15" s="208"/>
      <c r="CD15" s="208"/>
      <c r="CE15" s="1"/>
      <c r="CF15" s="1"/>
      <c r="CG15" s="1"/>
      <c r="CH15" s="1"/>
      <c r="CI15" s="1"/>
      <c r="CL15" s="3">
        <v>0</v>
      </c>
      <c r="CM15" s="171">
        <v>0.45</v>
      </c>
      <c r="CN15" s="171"/>
    </row>
    <row r="16" spans="1:95" ht="16.05" hidden="1" customHeight="1" outlineLevel="1">
      <c r="A16" s="28"/>
      <c r="B16" s="160"/>
      <c r="C16" s="161"/>
      <c r="D16" s="161"/>
      <c r="E16" s="161"/>
      <c r="F16" s="145"/>
      <c r="G16" s="145"/>
      <c r="H16" s="161"/>
      <c r="I16" s="161"/>
      <c r="J16" s="145"/>
      <c r="K16" s="145"/>
      <c r="L16" s="145"/>
      <c r="M16" s="145"/>
      <c r="N16" s="145"/>
      <c r="O16" s="145"/>
      <c r="P16" s="145"/>
      <c r="Q16" s="145"/>
      <c r="R16" s="145"/>
      <c r="S16" s="145"/>
      <c r="T16" s="145"/>
      <c r="U16" s="145"/>
      <c r="V16" s="145"/>
      <c r="W16" s="145"/>
      <c r="X16" s="145"/>
      <c r="Y16" s="145"/>
      <c r="Z16" s="145"/>
      <c r="AA16" s="144"/>
      <c r="AB16" s="144"/>
      <c r="AC16" s="144"/>
      <c r="AD16" s="144"/>
      <c r="AE16" s="144"/>
      <c r="AF16" s="144"/>
      <c r="AG16" s="162"/>
      <c r="AH16" s="144"/>
      <c r="AI16" s="144"/>
      <c r="AJ16" s="144"/>
      <c r="AK16" s="144"/>
      <c r="AL16" s="144"/>
      <c r="AM16" s="144"/>
      <c r="AN16" s="144"/>
      <c r="AO16" s="162"/>
      <c r="AP16" s="144"/>
      <c r="AQ16" s="144"/>
      <c r="AR16" s="162"/>
      <c r="AS16" s="162"/>
      <c r="AT16" s="162"/>
      <c r="AU16" s="164"/>
      <c r="AV16" s="164"/>
      <c r="AW16" s="165"/>
      <c r="AX16" s="165"/>
      <c r="AY16" s="165"/>
      <c r="AZ16" s="165"/>
      <c r="BA16" s="165"/>
      <c r="BB16" s="165"/>
      <c r="BC16" s="165"/>
      <c r="BD16" s="165"/>
      <c r="BE16" s="148"/>
      <c r="BF16" s="166"/>
      <c r="BI16" s="1" t="s">
        <v>588</v>
      </c>
      <c r="BJ16" s="1"/>
      <c r="BK16" s="1"/>
      <c r="BL16" s="1"/>
      <c r="BM16" s="1"/>
      <c r="BN16" s="1" t="s">
        <v>684</v>
      </c>
      <c r="BO16" s="206" t="s">
        <v>587</v>
      </c>
      <c r="BP16" s="206" t="s">
        <v>589</v>
      </c>
      <c r="BQ16" s="206" t="s">
        <v>379</v>
      </c>
      <c r="BR16" s="243"/>
      <c r="BS16" s="206" t="s">
        <v>379</v>
      </c>
      <c r="BT16" s="206" t="s">
        <v>579</v>
      </c>
      <c r="BU16" s="206" t="s">
        <v>597</v>
      </c>
      <c r="BV16" s="206" t="s">
        <v>715</v>
      </c>
      <c r="BW16" s="208"/>
      <c r="BX16" s="207"/>
      <c r="BY16" s="207" t="s">
        <v>649</v>
      </c>
      <c r="BZ16" s="208"/>
      <c r="CA16" s="208"/>
      <c r="CB16" s="208"/>
      <c r="CC16" s="208"/>
      <c r="CD16" s="208"/>
      <c r="CE16" s="1"/>
      <c r="CF16" s="1"/>
      <c r="CG16" s="1"/>
      <c r="CH16" s="1"/>
      <c r="CI16" s="1"/>
      <c r="CM16" s="171">
        <v>0.36</v>
      </c>
      <c r="CN16" s="171"/>
    </row>
    <row r="17" spans="1:94" ht="16.05" hidden="1" customHeight="1" outlineLevel="1">
      <c r="A17" s="28"/>
      <c r="B17" s="160"/>
      <c r="C17" s="161"/>
      <c r="D17" s="161"/>
      <c r="E17" s="161"/>
      <c r="F17" s="145"/>
      <c r="G17" s="145"/>
      <c r="H17" s="161"/>
      <c r="I17" s="161"/>
      <c r="J17" s="145"/>
      <c r="K17" s="145"/>
      <c r="L17" s="145"/>
      <c r="M17" s="145"/>
      <c r="N17" s="145"/>
      <c r="O17" s="145"/>
      <c r="P17" s="145"/>
      <c r="Q17" s="145"/>
      <c r="R17" s="145"/>
      <c r="S17" s="145"/>
      <c r="T17" s="145"/>
      <c r="U17" s="145"/>
      <c r="V17" s="145"/>
      <c r="W17" s="145"/>
      <c r="X17" s="145"/>
      <c r="Y17" s="145"/>
      <c r="Z17" s="145"/>
      <c r="AA17" s="144"/>
      <c r="AB17" s="144"/>
      <c r="AC17" s="144"/>
      <c r="AD17" s="144"/>
      <c r="AE17" s="144"/>
      <c r="AF17" s="144"/>
      <c r="AG17" s="162"/>
      <c r="AH17" s="144"/>
      <c r="AI17" s="144"/>
      <c r="AJ17" s="144"/>
      <c r="AK17" s="144"/>
      <c r="AL17" s="144"/>
      <c r="AM17" s="144"/>
      <c r="AN17" s="144"/>
      <c r="AO17" s="162"/>
      <c r="AP17" s="144"/>
      <c r="AQ17" s="144"/>
      <c r="AR17" s="162"/>
      <c r="AS17" s="162"/>
      <c r="AT17" s="162"/>
      <c r="AU17" s="164"/>
      <c r="AV17" s="164"/>
      <c r="AW17" s="165"/>
      <c r="AX17" s="165"/>
      <c r="AY17" s="165"/>
      <c r="AZ17" s="165"/>
      <c r="BA17" s="165"/>
      <c r="BB17" s="165"/>
      <c r="BC17" s="165"/>
      <c r="BD17" s="165"/>
      <c r="BE17" s="148"/>
      <c r="BF17" s="166"/>
      <c r="BI17" s="1" t="s">
        <v>590</v>
      </c>
      <c r="BJ17" s="1"/>
      <c r="BK17" s="1"/>
      <c r="BL17" s="1"/>
      <c r="BM17" s="1"/>
      <c r="BN17" s="1"/>
      <c r="BO17" s="206" t="s">
        <v>379</v>
      </c>
      <c r="BP17" s="206" t="s">
        <v>591</v>
      </c>
      <c r="BQ17" s="206" t="s">
        <v>592</v>
      </c>
      <c r="BR17" s="243"/>
      <c r="BS17" s="206" t="s">
        <v>593</v>
      </c>
      <c r="BT17" s="206" t="s">
        <v>584</v>
      </c>
      <c r="BU17" s="206" t="s">
        <v>585</v>
      </c>
      <c r="BV17" s="208"/>
      <c r="BW17" s="208"/>
      <c r="BX17" s="207"/>
      <c r="BY17" s="206" t="s">
        <v>647</v>
      </c>
      <c r="BZ17" s="208"/>
      <c r="CA17" s="208"/>
      <c r="CB17" s="208"/>
      <c r="CC17" s="208"/>
      <c r="CD17" s="208"/>
      <c r="CE17" s="1"/>
      <c r="CF17" s="1"/>
      <c r="CG17" s="1"/>
      <c r="CH17" s="1"/>
      <c r="CI17" s="1"/>
      <c r="CM17" s="172"/>
      <c r="CN17" s="172"/>
    </row>
    <row r="18" spans="1:94" ht="16.05" hidden="1" customHeight="1" outlineLevel="1">
      <c r="A18" s="28"/>
      <c r="B18" s="160"/>
      <c r="C18" s="161"/>
      <c r="D18" s="161"/>
      <c r="E18" s="161"/>
      <c r="F18" s="145"/>
      <c r="G18" s="145"/>
      <c r="H18" s="161"/>
      <c r="I18" s="161"/>
      <c r="J18" s="145"/>
      <c r="K18" s="145"/>
      <c r="L18" s="145"/>
      <c r="M18" s="145"/>
      <c r="N18" s="145"/>
      <c r="O18" s="145"/>
      <c r="P18" s="145"/>
      <c r="Q18" s="145"/>
      <c r="R18" s="145"/>
      <c r="S18" s="145"/>
      <c r="T18" s="145"/>
      <c r="U18" s="145"/>
      <c r="V18" s="145"/>
      <c r="W18" s="145"/>
      <c r="X18" s="145"/>
      <c r="Y18" s="145"/>
      <c r="Z18" s="145"/>
      <c r="AA18" s="144"/>
      <c r="AB18" s="144"/>
      <c r="AC18" s="144"/>
      <c r="AD18" s="144"/>
      <c r="AE18" s="144"/>
      <c r="AF18" s="144"/>
      <c r="AG18" s="162"/>
      <c r="AH18" s="144"/>
      <c r="AI18" s="144"/>
      <c r="AJ18" s="144"/>
      <c r="AK18" s="144"/>
      <c r="AL18" s="144"/>
      <c r="AM18" s="144"/>
      <c r="AN18" s="144"/>
      <c r="AO18" s="162"/>
      <c r="AP18" s="144"/>
      <c r="AQ18" s="144"/>
      <c r="AR18" s="162"/>
      <c r="AS18" s="162"/>
      <c r="AT18" s="162"/>
      <c r="AU18" s="164"/>
      <c r="AV18" s="164"/>
      <c r="AW18" s="165"/>
      <c r="AX18" s="165"/>
      <c r="AY18" s="165"/>
      <c r="AZ18" s="165"/>
      <c r="BA18" s="165"/>
      <c r="BB18" s="165"/>
      <c r="BC18" s="165"/>
      <c r="BD18" s="165"/>
      <c r="BE18" s="148"/>
      <c r="BF18" s="166"/>
      <c r="BI18" s="1" t="s">
        <v>594</v>
      </c>
      <c r="BJ18" s="1"/>
      <c r="BK18" s="1"/>
      <c r="BL18" s="1"/>
      <c r="BM18" s="1"/>
      <c r="BN18" s="1"/>
      <c r="BO18" s="206" t="s">
        <v>36</v>
      </c>
      <c r="BP18" s="208"/>
      <c r="BQ18" s="206" t="s">
        <v>589</v>
      </c>
      <c r="BR18" s="243"/>
      <c r="BS18" s="206" t="s">
        <v>592</v>
      </c>
      <c r="BT18" s="208"/>
      <c r="BU18" s="206" t="s">
        <v>599</v>
      </c>
      <c r="BV18" s="208"/>
      <c r="BW18" s="208"/>
      <c r="BX18" s="207"/>
      <c r="BY18" s="206" t="s">
        <v>646</v>
      </c>
      <c r="BZ18" s="208"/>
      <c r="CA18" s="208"/>
      <c r="CB18" s="208"/>
      <c r="CC18" s="208"/>
      <c r="CD18" s="208"/>
      <c r="CE18" s="1"/>
      <c r="CF18" s="1"/>
      <c r="CG18" s="1"/>
      <c r="CH18" s="1"/>
      <c r="CI18" s="1"/>
      <c r="CM18" s="212"/>
      <c r="CN18" s="212"/>
    </row>
    <row r="19" spans="1:94" ht="16.05" hidden="1" customHeight="1" outlineLevel="1">
      <c r="A19" s="28"/>
      <c r="B19" s="160"/>
      <c r="C19" s="161"/>
      <c r="D19" s="161"/>
      <c r="E19" s="161"/>
      <c r="F19" s="145"/>
      <c r="G19" s="145"/>
      <c r="H19" s="161"/>
      <c r="I19" s="161"/>
      <c r="J19" s="145"/>
      <c r="K19" s="145"/>
      <c r="L19" s="145"/>
      <c r="M19" s="145"/>
      <c r="N19" s="145"/>
      <c r="O19" s="145"/>
      <c r="P19" s="145"/>
      <c r="Q19" s="145"/>
      <c r="R19" s="145"/>
      <c r="S19" s="145"/>
      <c r="T19" s="145"/>
      <c r="U19" s="145"/>
      <c r="V19" s="145"/>
      <c r="W19" s="145"/>
      <c r="X19" s="145"/>
      <c r="Y19" s="145"/>
      <c r="Z19" s="145"/>
      <c r="AA19" s="144"/>
      <c r="AB19" s="144"/>
      <c r="AC19" s="144"/>
      <c r="AD19" s="144"/>
      <c r="AE19" s="144"/>
      <c r="AF19" s="144"/>
      <c r="AG19" s="162"/>
      <c r="AH19" s="144"/>
      <c r="AI19" s="144"/>
      <c r="AJ19" s="144"/>
      <c r="AK19" s="144"/>
      <c r="AL19" s="144"/>
      <c r="AM19" s="144"/>
      <c r="AN19" s="144"/>
      <c r="AO19" s="162"/>
      <c r="AP19" s="144"/>
      <c r="AQ19" s="144"/>
      <c r="AR19" s="162"/>
      <c r="AS19" s="162"/>
      <c r="AT19" s="162"/>
      <c r="AU19" s="164"/>
      <c r="AV19" s="164"/>
      <c r="AW19" s="165"/>
      <c r="AX19" s="165"/>
      <c r="AY19" s="165"/>
      <c r="AZ19" s="165"/>
      <c r="BA19" s="165"/>
      <c r="BB19" s="165"/>
      <c r="BC19" s="165"/>
      <c r="BD19" s="165"/>
      <c r="BE19" s="148"/>
      <c r="BF19" s="166"/>
      <c r="BI19" s="1"/>
      <c r="BJ19" s="1"/>
      <c r="BK19" s="1"/>
      <c r="BL19" s="1"/>
      <c r="BM19" s="1"/>
      <c r="BN19" s="1"/>
      <c r="BO19" s="206" t="s">
        <v>592</v>
      </c>
      <c r="BP19" s="208"/>
      <c r="BQ19" s="206" t="s">
        <v>591</v>
      </c>
      <c r="BR19" s="243"/>
      <c r="BS19" s="206" t="s">
        <v>589</v>
      </c>
      <c r="BT19" s="208"/>
      <c r="BU19" s="206" t="s">
        <v>600</v>
      </c>
      <c r="BV19" s="208"/>
      <c r="BW19" s="208"/>
      <c r="BX19" s="207"/>
      <c r="BY19" s="206" t="s">
        <v>645</v>
      </c>
      <c r="BZ19" s="208"/>
      <c r="CA19" s="208"/>
      <c r="CB19" s="208"/>
      <c r="CC19" s="208"/>
      <c r="CD19" s="208"/>
      <c r="CE19" s="1"/>
      <c r="CF19" s="1"/>
      <c r="CG19" s="1"/>
      <c r="CH19" s="1"/>
      <c r="CI19" s="1"/>
    </row>
    <row r="20" spans="1:94" ht="16.05" hidden="1" customHeight="1" outlineLevel="1">
      <c r="A20" s="28"/>
      <c r="B20" s="160"/>
      <c r="C20" s="161"/>
      <c r="D20" s="161"/>
      <c r="E20" s="161"/>
      <c r="F20" s="145"/>
      <c r="G20" s="145"/>
      <c r="H20" s="161"/>
      <c r="I20" s="161"/>
      <c r="J20" s="145"/>
      <c r="K20" s="145"/>
      <c r="L20" s="145"/>
      <c r="M20" s="145"/>
      <c r="N20" s="145"/>
      <c r="O20" s="145"/>
      <c r="P20" s="145"/>
      <c r="Q20" s="145"/>
      <c r="R20" s="145"/>
      <c r="S20" s="145"/>
      <c r="T20" s="145"/>
      <c r="U20" s="145"/>
      <c r="V20" s="145"/>
      <c r="W20" s="145"/>
      <c r="X20" s="145"/>
      <c r="Y20" s="145"/>
      <c r="Z20" s="145"/>
      <c r="AA20" s="144"/>
      <c r="AB20" s="144"/>
      <c r="AC20" s="144"/>
      <c r="AD20" s="144"/>
      <c r="AE20" s="144"/>
      <c r="AF20" s="144"/>
      <c r="AG20" s="162"/>
      <c r="AH20" s="144"/>
      <c r="AI20" s="144"/>
      <c r="AJ20" s="144"/>
      <c r="AK20" s="144"/>
      <c r="AL20" s="144"/>
      <c r="AM20" s="144"/>
      <c r="AN20" s="144"/>
      <c r="AO20" s="162"/>
      <c r="AP20" s="144"/>
      <c r="AQ20" s="144"/>
      <c r="AR20" s="162"/>
      <c r="AS20" s="162"/>
      <c r="AT20" s="162"/>
      <c r="AU20" s="164"/>
      <c r="AV20" s="164"/>
      <c r="AW20" s="165"/>
      <c r="AX20" s="165"/>
      <c r="AY20" s="165"/>
      <c r="AZ20" s="165"/>
      <c r="BA20" s="165"/>
      <c r="BB20" s="165"/>
      <c r="BC20" s="165"/>
      <c r="BD20" s="165"/>
      <c r="BE20" s="148"/>
      <c r="BF20" s="166"/>
      <c r="BI20" s="1"/>
      <c r="BJ20" s="1"/>
      <c r="BK20" s="1"/>
      <c r="BL20" s="1"/>
      <c r="BM20" s="1"/>
      <c r="BN20" s="1"/>
      <c r="BO20" s="206" t="s">
        <v>589</v>
      </c>
      <c r="BP20" s="208"/>
      <c r="BQ20" s="206" t="s">
        <v>595</v>
      </c>
      <c r="BR20" s="243"/>
      <c r="BS20" s="206" t="s">
        <v>591</v>
      </c>
      <c r="BT20" s="208"/>
      <c r="BU20" s="208"/>
      <c r="BV20" s="208"/>
      <c r="BW20" s="208"/>
      <c r="BX20" s="207"/>
      <c r="BY20" s="206" t="s">
        <v>648</v>
      </c>
      <c r="BZ20" s="208"/>
      <c r="CA20" s="208"/>
      <c r="CB20" s="208"/>
      <c r="CC20" s="208"/>
      <c r="CD20" s="208"/>
      <c r="CE20" s="1"/>
      <c r="CF20" s="1"/>
      <c r="CG20" s="1"/>
      <c r="CH20" s="1"/>
      <c r="CI20" s="1"/>
    </row>
    <row r="21" spans="1:94" ht="16.05" hidden="1" customHeight="1" outlineLevel="1">
      <c r="A21" s="28"/>
      <c r="B21" s="160"/>
      <c r="C21" s="161"/>
      <c r="D21" s="161"/>
      <c r="E21" s="161"/>
      <c r="F21" s="145"/>
      <c r="G21" s="145"/>
      <c r="H21" s="161"/>
      <c r="I21" s="161"/>
      <c r="J21" s="145"/>
      <c r="K21" s="145"/>
      <c r="L21" s="145"/>
      <c r="M21" s="145"/>
      <c r="N21" s="145"/>
      <c r="O21" s="145"/>
      <c r="P21" s="145"/>
      <c r="Q21" s="145"/>
      <c r="R21" s="145"/>
      <c r="S21" s="145"/>
      <c r="T21" s="145"/>
      <c r="U21" s="145"/>
      <c r="V21" s="145"/>
      <c r="W21" s="145"/>
      <c r="X21" s="145"/>
      <c r="Y21" s="145"/>
      <c r="Z21" s="145"/>
      <c r="AA21" s="144"/>
      <c r="AB21" s="144"/>
      <c r="AC21" s="144"/>
      <c r="AD21" s="144"/>
      <c r="AE21" s="144"/>
      <c r="AF21" s="144"/>
      <c r="AG21" s="162"/>
      <c r="AH21" s="144"/>
      <c r="AI21" s="144"/>
      <c r="AJ21" s="144"/>
      <c r="AK21" s="144"/>
      <c r="AL21" s="144"/>
      <c r="AM21" s="144"/>
      <c r="AN21" s="144"/>
      <c r="AO21" s="162"/>
      <c r="AP21" s="144"/>
      <c r="AQ21" s="144"/>
      <c r="AR21" s="162"/>
      <c r="AS21" s="162"/>
      <c r="AT21" s="162"/>
      <c r="AU21" s="164"/>
      <c r="AV21" s="164"/>
      <c r="AW21" s="165"/>
      <c r="AX21" s="165"/>
      <c r="AY21" s="165"/>
      <c r="AZ21" s="165"/>
      <c r="BA21" s="165"/>
      <c r="BB21" s="165"/>
      <c r="BC21" s="165"/>
      <c r="BD21" s="165"/>
      <c r="BE21" s="148"/>
      <c r="BF21" s="166"/>
      <c r="BO21" s="206" t="s">
        <v>591</v>
      </c>
      <c r="BP21" s="208"/>
      <c r="BQ21" s="208"/>
      <c r="BR21" s="208"/>
      <c r="BS21" s="208"/>
      <c r="BT21" s="208"/>
      <c r="BU21" s="209"/>
      <c r="BV21" s="208"/>
      <c r="BW21" s="208"/>
      <c r="BX21" s="207"/>
      <c r="BY21" s="206" t="s">
        <v>596</v>
      </c>
      <c r="BZ21" s="208"/>
      <c r="CA21" s="208"/>
      <c r="CB21" s="208"/>
      <c r="CC21" s="208"/>
      <c r="CD21" s="208"/>
    </row>
    <row r="22" spans="1:94" ht="16.05" hidden="1" customHeight="1" outlineLevel="1">
      <c r="A22" s="28"/>
      <c r="B22" s="160"/>
      <c r="C22" s="161"/>
      <c r="D22" s="161"/>
      <c r="E22" s="161"/>
      <c r="F22" s="145"/>
      <c r="G22" s="145"/>
      <c r="H22" s="161"/>
      <c r="I22" s="161"/>
      <c r="J22" s="145"/>
      <c r="K22" s="145"/>
      <c r="L22" s="145"/>
      <c r="M22" s="145"/>
      <c r="N22" s="145"/>
      <c r="O22" s="145"/>
      <c r="P22" s="145"/>
      <c r="Q22" s="145"/>
      <c r="R22" s="145"/>
      <c r="S22" s="145"/>
      <c r="T22" s="145"/>
      <c r="U22" s="145"/>
      <c r="V22" s="145"/>
      <c r="W22" s="145"/>
      <c r="X22" s="145"/>
      <c r="Y22" s="145"/>
      <c r="Z22" s="145"/>
      <c r="AA22" s="144"/>
      <c r="AB22" s="144"/>
      <c r="AC22" s="144"/>
      <c r="AD22" s="144"/>
      <c r="AE22" s="144"/>
      <c r="AF22" s="144"/>
      <c r="AG22" s="162"/>
      <c r="AH22" s="144"/>
      <c r="AI22" s="144"/>
      <c r="AJ22" s="144"/>
      <c r="AK22" s="144"/>
      <c r="AL22" s="144"/>
      <c r="AM22" s="144"/>
      <c r="AN22" s="144"/>
      <c r="AO22" s="162"/>
      <c r="AP22" s="144"/>
      <c r="AQ22" s="144"/>
      <c r="AR22" s="162"/>
      <c r="AS22" s="162"/>
      <c r="AT22" s="162"/>
      <c r="AU22" s="164"/>
      <c r="AV22" s="164"/>
      <c r="AW22" s="165"/>
      <c r="AX22" s="165"/>
      <c r="AY22" s="165"/>
      <c r="AZ22" s="165"/>
      <c r="BA22" s="165"/>
      <c r="BB22" s="165"/>
      <c r="BC22" s="165"/>
      <c r="BD22" s="165"/>
      <c r="BE22" s="148"/>
      <c r="BF22" s="166"/>
      <c r="BJ22" s="1"/>
      <c r="BK22" s="1"/>
      <c r="BL22" s="1"/>
      <c r="BM22" s="1"/>
      <c r="BN22" s="1"/>
      <c r="BO22" s="209"/>
      <c r="BP22" s="209"/>
      <c r="BQ22" s="208"/>
      <c r="BR22" s="208"/>
      <c r="BS22" s="208"/>
      <c r="BT22" s="208"/>
      <c r="BU22" s="209"/>
      <c r="BV22" s="208"/>
      <c r="BW22" s="208"/>
      <c r="BX22" s="207"/>
      <c r="BY22" s="206" t="s">
        <v>598</v>
      </c>
      <c r="BZ22" s="208"/>
      <c r="CA22" s="208"/>
      <c r="CB22" s="208"/>
      <c r="CC22" s="209"/>
      <c r="CD22" s="209"/>
      <c r="CE22" s="1"/>
      <c r="CF22" s="1"/>
      <c r="CG22" s="1"/>
      <c r="CH22" s="1"/>
      <c r="CI22" s="1"/>
    </row>
    <row r="23" spans="1:94" ht="16.05" hidden="1" customHeight="1" outlineLevel="1">
      <c r="A23" s="28"/>
      <c r="B23" s="160"/>
      <c r="C23" s="161"/>
      <c r="D23" s="161"/>
      <c r="E23" s="161"/>
      <c r="F23" s="145"/>
      <c r="G23" s="145"/>
      <c r="H23" s="161"/>
      <c r="I23" s="161"/>
      <c r="J23" s="145"/>
      <c r="K23" s="145"/>
      <c r="L23" s="145"/>
      <c r="M23" s="145"/>
      <c r="N23" s="145"/>
      <c r="O23" s="145"/>
      <c r="P23" s="145"/>
      <c r="Q23" s="145"/>
      <c r="R23" s="145"/>
      <c r="S23" s="145"/>
      <c r="T23" s="145"/>
      <c r="U23" s="145"/>
      <c r="V23" s="145"/>
      <c r="W23" s="145"/>
      <c r="X23" s="145"/>
      <c r="Y23" s="145"/>
      <c r="Z23" s="145"/>
      <c r="AA23" s="144"/>
      <c r="AB23" s="144"/>
      <c r="AC23" s="144"/>
      <c r="AD23" s="144"/>
      <c r="AE23" s="144"/>
      <c r="AF23" s="144"/>
      <c r="AG23" s="162"/>
      <c r="AH23" s="144"/>
      <c r="AI23" s="144"/>
      <c r="AJ23" s="144"/>
      <c r="AK23" s="144"/>
      <c r="AL23" s="144"/>
      <c r="AM23" s="144"/>
      <c r="AN23" s="144"/>
      <c r="AO23" s="162"/>
      <c r="AP23" s="144"/>
      <c r="AQ23" s="144"/>
      <c r="AR23" s="162"/>
      <c r="AS23" s="162"/>
      <c r="AT23" s="162"/>
      <c r="AU23" s="164"/>
      <c r="AV23" s="164"/>
      <c r="AW23" s="165"/>
      <c r="AX23" s="165"/>
      <c r="AY23" s="165"/>
      <c r="AZ23" s="165"/>
      <c r="BA23" s="165"/>
      <c r="BB23" s="165"/>
      <c r="BC23" s="165"/>
      <c r="BD23" s="165"/>
      <c r="BE23" s="148"/>
      <c r="BF23" s="166"/>
      <c r="BJ23" s="1"/>
      <c r="BK23" s="1"/>
      <c r="BL23" s="1"/>
      <c r="BM23" s="1"/>
      <c r="BN23" s="1"/>
      <c r="BO23" s="1"/>
      <c r="BP23" s="1"/>
      <c r="BQ23" s="1"/>
      <c r="BR23" s="1"/>
      <c r="BS23" s="1"/>
      <c r="BT23" s="1"/>
      <c r="BW23" s="1"/>
      <c r="BX23" s="1"/>
      <c r="BY23" s="1"/>
      <c r="BZ23" s="1"/>
      <c r="CA23" s="1"/>
      <c r="CB23" s="1"/>
      <c r="CE23" s="1"/>
      <c r="CF23" s="1"/>
      <c r="CG23" s="1"/>
      <c r="CH23" s="1"/>
      <c r="CI23" s="1"/>
    </row>
    <row r="24" spans="1:94" ht="16.05" hidden="1" customHeight="1" outlineLevel="1">
      <c r="A24" s="28"/>
      <c r="B24" s="160"/>
      <c r="C24" s="161"/>
      <c r="D24" s="161"/>
      <c r="E24" s="161"/>
      <c r="F24" s="145"/>
      <c r="G24" s="145"/>
      <c r="H24" s="161"/>
      <c r="I24" s="161"/>
      <c r="J24" s="145"/>
      <c r="K24" s="145"/>
      <c r="L24" s="145"/>
      <c r="M24" s="145"/>
      <c r="N24" s="145"/>
      <c r="O24" s="145"/>
      <c r="P24" s="145"/>
      <c r="Q24" s="145"/>
      <c r="R24" s="145"/>
      <c r="S24" s="145"/>
      <c r="T24" s="145"/>
      <c r="U24" s="145"/>
      <c r="V24" s="145"/>
      <c r="W24" s="145"/>
      <c r="X24" s="145"/>
      <c r="Y24" s="145"/>
      <c r="Z24" s="145"/>
      <c r="AA24" s="144"/>
      <c r="AB24" s="144"/>
      <c r="AC24" s="144"/>
      <c r="AD24" s="144"/>
      <c r="AE24" s="144"/>
      <c r="AF24" s="144"/>
      <c r="AG24" s="162"/>
      <c r="AH24" s="144"/>
      <c r="AI24" s="144"/>
      <c r="AJ24" s="144"/>
      <c r="AK24" s="144"/>
      <c r="AL24" s="144"/>
      <c r="AM24" s="144"/>
      <c r="AN24" s="144"/>
      <c r="AO24" s="162"/>
      <c r="AP24" s="144"/>
      <c r="AQ24" s="144"/>
      <c r="AR24" s="162"/>
      <c r="AS24" s="162"/>
      <c r="AT24" s="162"/>
      <c r="AU24" s="164"/>
      <c r="AV24" s="164"/>
      <c r="AW24" s="165"/>
      <c r="AX24" s="165"/>
      <c r="AY24" s="165"/>
      <c r="AZ24" s="165"/>
      <c r="BA24" s="165"/>
      <c r="BB24" s="165"/>
      <c r="BC24" s="165"/>
      <c r="BD24" s="165"/>
      <c r="BE24" s="148"/>
      <c r="BF24" s="166"/>
      <c r="BO24" s="1"/>
      <c r="BP24" s="1"/>
      <c r="BQ24" s="1"/>
      <c r="BR24" s="1"/>
      <c r="BS24" s="1"/>
      <c r="BT24" s="1"/>
      <c r="BW24" s="1"/>
      <c r="BX24" s="1"/>
      <c r="BY24" s="1"/>
      <c r="BZ24" s="1"/>
      <c r="CA24" s="1"/>
      <c r="CB24" s="1"/>
    </row>
    <row r="25" spans="1:94" ht="16.05" customHeight="1" collapsed="1">
      <c r="A25" s="28"/>
      <c r="B25" s="160">
        <v>1</v>
      </c>
      <c r="C25" s="161">
        <v>2</v>
      </c>
      <c r="D25" s="161">
        <v>3</v>
      </c>
      <c r="E25" s="161">
        <v>4</v>
      </c>
      <c r="F25" s="145">
        <v>5</v>
      </c>
      <c r="G25" s="145">
        <v>6</v>
      </c>
      <c r="H25" s="161">
        <v>7</v>
      </c>
      <c r="I25" s="161">
        <v>8</v>
      </c>
      <c r="J25" s="161">
        <v>9</v>
      </c>
      <c r="K25" s="161">
        <v>10</v>
      </c>
      <c r="L25" s="161">
        <v>11</v>
      </c>
      <c r="M25" s="161">
        <v>12</v>
      </c>
      <c r="N25" s="161">
        <v>13</v>
      </c>
      <c r="O25" s="161">
        <v>14</v>
      </c>
      <c r="P25" s="161">
        <v>15</v>
      </c>
      <c r="Q25" s="161">
        <v>16</v>
      </c>
      <c r="R25" s="161">
        <v>17</v>
      </c>
      <c r="S25" s="161">
        <v>18</v>
      </c>
      <c r="T25" s="161">
        <v>19</v>
      </c>
      <c r="U25" s="161">
        <v>20</v>
      </c>
      <c r="V25" s="161">
        <v>21</v>
      </c>
      <c r="W25" s="161">
        <v>22</v>
      </c>
      <c r="X25" s="161">
        <v>23</v>
      </c>
      <c r="Y25" s="161">
        <v>24</v>
      </c>
      <c r="Z25" s="161">
        <v>25</v>
      </c>
      <c r="AA25" s="161">
        <v>26</v>
      </c>
      <c r="AB25" s="161">
        <v>27</v>
      </c>
      <c r="AC25" s="161">
        <v>28</v>
      </c>
      <c r="AD25" s="161">
        <v>29</v>
      </c>
      <c r="AE25" s="144">
        <v>30</v>
      </c>
      <c r="AF25" s="144">
        <v>31</v>
      </c>
      <c r="AG25" s="162">
        <v>32</v>
      </c>
      <c r="AH25" s="144">
        <v>33</v>
      </c>
      <c r="AI25" s="161">
        <v>34</v>
      </c>
      <c r="AJ25" s="161">
        <v>35</v>
      </c>
      <c r="AK25" s="161">
        <v>36</v>
      </c>
      <c r="AL25" s="144">
        <v>37</v>
      </c>
      <c r="AM25" s="144">
        <v>38</v>
      </c>
      <c r="AN25" s="144">
        <v>39</v>
      </c>
      <c r="AO25" s="163">
        <v>40</v>
      </c>
      <c r="AP25" s="161">
        <v>41</v>
      </c>
      <c r="AQ25" s="161">
        <v>42</v>
      </c>
      <c r="AR25" s="163">
        <v>43</v>
      </c>
      <c r="AS25" s="163">
        <v>44</v>
      </c>
      <c r="AT25" s="163">
        <v>45</v>
      </c>
      <c r="AU25" s="161">
        <v>46</v>
      </c>
      <c r="AV25" s="161">
        <v>47</v>
      </c>
      <c r="AW25" s="163">
        <v>48</v>
      </c>
      <c r="AX25" s="163">
        <v>49</v>
      </c>
      <c r="AY25" s="163">
        <v>50</v>
      </c>
      <c r="AZ25" s="163">
        <v>51</v>
      </c>
      <c r="BA25" s="163">
        <v>52</v>
      </c>
      <c r="BB25" s="163">
        <v>53</v>
      </c>
      <c r="BC25" s="163">
        <v>54</v>
      </c>
      <c r="BD25" s="163">
        <v>55</v>
      </c>
      <c r="BE25" s="147">
        <v>56</v>
      </c>
      <c r="BF25" s="161">
        <v>55</v>
      </c>
      <c r="BO25" s="1"/>
      <c r="BP25" s="1"/>
      <c r="BQ25" s="1"/>
      <c r="BR25" s="1"/>
      <c r="BS25" s="1"/>
      <c r="BT25" s="1"/>
      <c r="BX25" s="1"/>
      <c r="BY25" s="1"/>
      <c r="BZ25" s="1"/>
      <c r="CA25" s="1"/>
      <c r="CB25" s="1"/>
    </row>
    <row r="26" spans="1:94" ht="30" customHeight="1">
      <c r="A26" s="28"/>
      <c r="B26" s="143"/>
      <c r="C26" s="173"/>
      <c r="D26" s="173"/>
      <c r="E26" s="173"/>
      <c r="F26" s="144"/>
      <c r="G26" s="144"/>
      <c r="H26" s="251" t="s">
        <v>601</v>
      </c>
      <c r="I26" s="173"/>
      <c r="J26" s="144"/>
      <c r="K26" s="144"/>
      <c r="L26" s="144"/>
      <c r="M26" s="146"/>
      <c r="N26" s="146"/>
      <c r="O26" s="144"/>
      <c r="P26" s="144"/>
      <c r="Q26" s="144"/>
      <c r="R26" s="144"/>
      <c r="S26" s="144"/>
      <c r="T26" s="144"/>
      <c r="U26" s="174"/>
      <c r="V26" s="144"/>
      <c r="W26" s="144"/>
      <c r="X26" s="144"/>
      <c r="Y26" s="245"/>
      <c r="Z26" s="146"/>
      <c r="AA26" s="175"/>
      <c r="AB26" s="175"/>
      <c r="AC26" s="175"/>
      <c r="AD26" s="175"/>
      <c r="AE26" s="176"/>
      <c r="AF26" s="37"/>
      <c r="AG26" s="177" t="e">
        <f>ROUNDDOWN(AF26/AA26,0)</f>
        <v>#DIV/0!</v>
      </c>
      <c r="AH26" s="178"/>
      <c r="AI26" s="179"/>
      <c r="AJ26" s="144"/>
      <c r="AK26" s="144"/>
      <c r="AL26" s="37"/>
      <c r="AM26" s="37"/>
      <c r="AN26" s="37"/>
      <c r="AO26" s="177">
        <f>SUM(AM26:AN26)</f>
        <v>0</v>
      </c>
      <c r="AP26" s="175"/>
      <c r="AQ26" s="175"/>
      <c r="AR26" s="213">
        <f>AP26+AQ26</f>
        <v>0</v>
      </c>
      <c r="AS26" s="177">
        <f t="shared" ref="AS26:AS39" si="0">ROUNDDOWN(((AA26+AE26)*AL26*(1+(AO26/100))),-3)</f>
        <v>0</v>
      </c>
      <c r="AT26" s="177">
        <f>ROUNDDOWN((AS26*AR26),-2)</f>
        <v>0</v>
      </c>
      <c r="AU26" s="180"/>
      <c r="AV26" s="181"/>
      <c r="AW26" s="182">
        <f>ROUNDDOWN(((AS26*AU26)/100),-3)</f>
        <v>0</v>
      </c>
      <c r="AX26" s="183">
        <f>AP26</f>
        <v>0</v>
      </c>
      <c r="AY26" s="183">
        <f>AR26</f>
        <v>0</v>
      </c>
      <c r="AZ26" s="182">
        <f>ROUNDDOWN((AS26*AY26),-2)</f>
        <v>0</v>
      </c>
      <c r="BA26" s="182">
        <f>ROUNDDOWN((AS26*AX26),-2)</f>
        <v>0</v>
      </c>
      <c r="BB26" s="182">
        <f>AW26*AV26</f>
        <v>0</v>
      </c>
      <c r="BC26" s="182">
        <f>BA26-BB26</f>
        <v>0</v>
      </c>
      <c r="BD26" s="182">
        <f>AZ26-BA26</f>
        <v>0</v>
      </c>
      <c r="BE26" s="38"/>
      <c r="BF26" s="147"/>
      <c r="BI26" s="1"/>
      <c r="BJ26" s="1"/>
      <c r="BK26" s="1"/>
      <c r="BL26" s="1"/>
      <c r="BM26" s="1"/>
      <c r="BN26" s="1"/>
      <c r="BT26" s="1"/>
      <c r="BX26" s="1"/>
      <c r="BY26" s="1"/>
      <c r="CC26" s="1"/>
      <c r="CD26" s="1"/>
      <c r="CE26" s="1"/>
      <c r="CF26" s="1"/>
      <c r="CG26" s="1"/>
      <c r="CH26" s="1"/>
      <c r="CI26" s="1"/>
      <c r="CJ26" s="1"/>
      <c r="CK26" s="1"/>
      <c r="CL26" s="1"/>
      <c r="CM26" s="1"/>
      <c r="CN26" s="1"/>
      <c r="CO26" s="1"/>
      <c r="CP26" s="1"/>
    </row>
    <row r="27" spans="1:94" ht="30" customHeight="1">
      <c r="A27" s="28"/>
      <c r="B27" s="143"/>
      <c r="C27" s="173"/>
      <c r="D27" s="173"/>
      <c r="E27" s="173"/>
      <c r="F27" s="144"/>
      <c r="G27" s="144"/>
      <c r="H27" s="251" t="s">
        <v>602</v>
      </c>
      <c r="I27" s="173" t="s">
        <v>35</v>
      </c>
      <c r="J27" s="144" t="s">
        <v>603</v>
      </c>
      <c r="K27" s="144" t="s">
        <v>651</v>
      </c>
      <c r="L27" s="144">
        <v>1</v>
      </c>
      <c r="M27" s="245" t="s">
        <v>536</v>
      </c>
      <c r="N27" s="245" t="s">
        <v>536</v>
      </c>
      <c r="O27" s="144" t="s">
        <v>411</v>
      </c>
      <c r="P27" s="144" t="s">
        <v>658</v>
      </c>
      <c r="Q27" s="144" t="s">
        <v>538</v>
      </c>
      <c r="R27" s="144" t="s">
        <v>412</v>
      </c>
      <c r="S27" s="144"/>
      <c r="T27" s="144" t="s">
        <v>629</v>
      </c>
      <c r="U27" s="174" t="s">
        <v>699</v>
      </c>
      <c r="V27" s="144"/>
      <c r="W27" s="144"/>
      <c r="X27" s="144" t="s">
        <v>655</v>
      </c>
      <c r="Y27" s="245" t="s">
        <v>552</v>
      </c>
      <c r="Z27" s="245" t="s">
        <v>660</v>
      </c>
      <c r="AA27" s="175">
        <v>3</v>
      </c>
      <c r="AB27" s="175"/>
      <c r="AC27" s="175"/>
      <c r="AD27" s="175"/>
      <c r="AE27" s="176"/>
      <c r="AF27" s="37"/>
      <c r="AG27" s="177">
        <f t="shared" ref="AG27:AG45" si="1">ROUNDDOWN(AF27/AA27,0)</f>
        <v>0</v>
      </c>
      <c r="AH27" s="179" t="s">
        <v>696</v>
      </c>
      <c r="AI27" s="179"/>
      <c r="AJ27" s="144" t="s">
        <v>37</v>
      </c>
      <c r="AK27" s="144" t="s">
        <v>558</v>
      </c>
      <c r="AL27" s="37">
        <v>142700</v>
      </c>
      <c r="AM27" s="37">
        <v>21</v>
      </c>
      <c r="AN27" s="37">
        <v>18</v>
      </c>
      <c r="AO27" s="177">
        <f t="shared" ref="AO27:AO45" si="2">SUM(AM27:AN27)</f>
        <v>39</v>
      </c>
      <c r="AP27" s="175">
        <v>0.7</v>
      </c>
      <c r="AQ27" s="175">
        <v>0.3</v>
      </c>
      <c r="AR27" s="213">
        <f t="shared" ref="AR27:AR45" si="3">AP27+AQ27</f>
        <v>1</v>
      </c>
      <c r="AS27" s="177">
        <f t="shared" si="0"/>
        <v>595000</v>
      </c>
      <c r="AT27" s="177">
        <f t="shared" ref="AT27:AT45" si="4">ROUNDDOWN((AS27*AR27),-2)</f>
        <v>595000</v>
      </c>
      <c r="AU27" s="180">
        <v>170</v>
      </c>
      <c r="AV27" s="181">
        <v>0.3</v>
      </c>
      <c r="AW27" s="182">
        <f t="shared" ref="AW27:AW45" si="5">ROUNDDOWN(((AS27*AU27)/100),-3)</f>
        <v>1011000</v>
      </c>
      <c r="AX27" s="183">
        <f t="shared" ref="AX27:AX45" si="6">AP27</f>
        <v>0.7</v>
      </c>
      <c r="AY27" s="183">
        <f t="shared" ref="AY27:AY45" si="7">AR27</f>
        <v>1</v>
      </c>
      <c r="AZ27" s="182">
        <f t="shared" ref="AZ27:AZ45" si="8">ROUNDDOWN((AS27*AY27),-2)</f>
        <v>595000</v>
      </c>
      <c r="BA27" s="182">
        <f t="shared" ref="BA27:BA45" si="9">ROUNDDOWN((AS27*AX27),-2)</f>
        <v>416500</v>
      </c>
      <c r="BB27" s="182">
        <f t="shared" ref="BB27:BB45" si="10">AW27*AV27</f>
        <v>303300</v>
      </c>
      <c r="BC27" s="182">
        <f t="shared" ref="BC27:BC45" si="11">BA27-BB27</f>
        <v>113200</v>
      </c>
      <c r="BD27" s="182">
        <f>AZ27-BA27</f>
        <v>178500</v>
      </c>
      <c r="BE27" s="38" t="s">
        <v>666</v>
      </c>
      <c r="BF27" s="147"/>
      <c r="BI27" s="1"/>
      <c r="BJ27" s="1"/>
      <c r="BK27" s="1"/>
      <c r="BL27" s="1"/>
      <c r="BM27" s="1"/>
      <c r="BN27" s="1"/>
      <c r="BT27" s="1"/>
      <c r="CC27" s="1"/>
      <c r="CD27" s="1"/>
      <c r="CE27" s="1"/>
      <c r="CF27" s="1"/>
      <c r="CG27" s="1"/>
      <c r="CH27" s="1"/>
      <c r="CI27" s="1"/>
      <c r="CJ27" s="1"/>
      <c r="CK27" s="1"/>
      <c r="CL27" s="1"/>
      <c r="CM27" s="1"/>
      <c r="CN27" s="1"/>
      <c r="CO27" s="1"/>
      <c r="CP27" s="1"/>
    </row>
    <row r="28" spans="1:94" ht="30" customHeight="1">
      <c r="A28" s="28"/>
      <c r="B28" s="143"/>
      <c r="C28" s="173"/>
      <c r="D28" s="173"/>
      <c r="E28" s="173"/>
      <c r="F28" s="144"/>
      <c r="G28" s="144"/>
      <c r="H28" s="251" t="s">
        <v>602</v>
      </c>
      <c r="I28" s="173" t="s">
        <v>35</v>
      </c>
      <c r="J28" s="144" t="s">
        <v>603</v>
      </c>
      <c r="K28" s="144" t="s">
        <v>651</v>
      </c>
      <c r="L28" s="144">
        <v>1</v>
      </c>
      <c r="M28" s="245" t="s">
        <v>536</v>
      </c>
      <c r="N28" s="245" t="s">
        <v>536</v>
      </c>
      <c r="O28" s="144" t="s">
        <v>411</v>
      </c>
      <c r="P28" s="144" t="s">
        <v>659</v>
      </c>
      <c r="Q28" s="144" t="s">
        <v>538</v>
      </c>
      <c r="R28" s="144" t="s">
        <v>412</v>
      </c>
      <c r="S28" s="144"/>
      <c r="T28" s="144" t="s">
        <v>629</v>
      </c>
      <c r="U28" s="174" t="s">
        <v>699</v>
      </c>
      <c r="V28" s="144"/>
      <c r="W28" s="144"/>
      <c r="X28" s="144" t="s">
        <v>655</v>
      </c>
      <c r="Y28" s="245" t="s">
        <v>552</v>
      </c>
      <c r="Z28" s="245" t="s">
        <v>661</v>
      </c>
      <c r="AA28" s="175">
        <v>3</v>
      </c>
      <c r="AB28" s="175"/>
      <c r="AC28" s="175"/>
      <c r="AD28" s="175"/>
      <c r="AE28" s="176"/>
      <c r="AF28" s="37"/>
      <c r="AG28" s="177">
        <f t="shared" si="1"/>
        <v>0</v>
      </c>
      <c r="AH28" s="179" t="s">
        <v>694</v>
      </c>
      <c r="AI28" s="179"/>
      <c r="AJ28" s="184" t="s">
        <v>37</v>
      </c>
      <c r="AK28" s="144" t="s">
        <v>558</v>
      </c>
      <c r="AL28" s="37">
        <v>919200</v>
      </c>
      <c r="AM28" s="37">
        <v>21</v>
      </c>
      <c r="AN28" s="37">
        <v>18</v>
      </c>
      <c r="AO28" s="177">
        <f t="shared" si="2"/>
        <v>39</v>
      </c>
      <c r="AP28" s="175">
        <v>0.7</v>
      </c>
      <c r="AQ28" s="175">
        <v>0.3</v>
      </c>
      <c r="AR28" s="213">
        <f t="shared" si="3"/>
        <v>1</v>
      </c>
      <c r="AS28" s="177">
        <f t="shared" si="0"/>
        <v>3833000</v>
      </c>
      <c r="AT28" s="177">
        <f t="shared" si="4"/>
        <v>3833000</v>
      </c>
      <c r="AU28" s="180">
        <v>170</v>
      </c>
      <c r="AV28" s="181">
        <v>0.3</v>
      </c>
      <c r="AW28" s="182">
        <f t="shared" si="5"/>
        <v>6516000</v>
      </c>
      <c r="AX28" s="183">
        <f t="shared" si="6"/>
        <v>0.7</v>
      </c>
      <c r="AY28" s="183">
        <f t="shared" si="7"/>
        <v>1</v>
      </c>
      <c r="AZ28" s="182">
        <f t="shared" si="8"/>
        <v>3833000</v>
      </c>
      <c r="BA28" s="182">
        <f t="shared" si="9"/>
        <v>2683100</v>
      </c>
      <c r="BB28" s="182">
        <f t="shared" si="10"/>
        <v>1954800</v>
      </c>
      <c r="BC28" s="182">
        <f t="shared" si="11"/>
        <v>728300</v>
      </c>
      <c r="BD28" s="182">
        <f t="shared" ref="BD28:BD45" si="12">AZ28-BA28</f>
        <v>1149900</v>
      </c>
      <c r="BE28" s="38" t="s">
        <v>667</v>
      </c>
      <c r="BF28" s="147"/>
      <c r="BI28" s="1"/>
      <c r="BJ28" s="1"/>
      <c r="BK28" s="1"/>
      <c r="BL28" s="1"/>
      <c r="BM28" s="1"/>
      <c r="BN28" s="1"/>
      <c r="BT28" s="1"/>
      <c r="CC28" s="1"/>
      <c r="CD28" s="1"/>
      <c r="CE28" s="1"/>
      <c r="CF28" s="1"/>
      <c r="CG28" s="1"/>
      <c r="CH28" s="1"/>
      <c r="CI28" s="1"/>
      <c r="CJ28" s="1"/>
      <c r="CK28" s="1"/>
      <c r="CL28" s="1"/>
      <c r="CM28" s="1"/>
      <c r="CN28" s="1"/>
      <c r="CO28" s="1"/>
      <c r="CP28" s="1"/>
    </row>
    <row r="29" spans="1:94" ht="30" customHeight="1">
      <c r="A29" s="28"/>
      <c r="B29" s="143"/>
      <c r="C29" s="173"/>
      <c r="D29" s="173"/>
      <c r="E29" s="173"/>
      <c r="F29" s="144"/>
      <c r="G29" s="144"/>
      <c r="H29" s="251" t="s">
        <v>605</v>
      </c>
      <c r="I29" s="173"/>
      <c r="J29" s="144"/>
      <c r="K29" s="144"/>
      <c r="L29" s="144"/>
      <c r="M29" s="245"/>
      <c r="N29" s="245"/>
      <c r="O29" s="144"/>
      <c r="P29" s="144"/>
      <c r="Q29" s="144"/>
      <c r="R29" s="144"/>
      <c r="S29" s="144"/>
      <c r="T29" s="144"/>
      <c r="U29" s="144"/>
      <c r="V29" s="144"/>
      <c r="W29" s="144"/>
      <c r="X29" s="144"/>
      <c r="Y29" s="245"/>
      <c r="Z29" s="245"/>
      <c r="AA29" s="175"/>
      <c r="AB29" s="175"/>
      <c r="AC29" s="175"/>
      <c r="AD29" s="175"/>
      <c r="AE29" s="176"/>
      <c r="AF29" s="37"/>
      <c r="AG29" s="177" t="e">
        <f t="shared" si="1"/>
        <v>#DIV/0!</v>
      </c>
      <c r="AH29" s="184"/>
      <c r="AI29" s="144"/>
      <c r="AJ29" s="144"/>
      <c r="AK29" s="144"/>
      <c r="AL29" s="37"/>
      <c r="AM29" s="37"/>
      <c r="AN29" s="37"/>
      <c r="AO29" s="177">
        <f t="shared" si="2"/>
        <v>0</v>
      </c>
      <c r="AP29" s="175"/>
      <c r="AQ29" s="175"/>
      <c r="AR29" s="213">
        <f t="shared" si="3"/>
        <v>0</v>
      </c>
      <c r="AS29" s="177">
        <f t="shared" si="0"/>
        <v>0</v>
      </c>
      <c r="AT29" s="177">
        <f t="shared" si="4"/>
        <v>0</v>
      </c>
      <c r="AU29" s="180"/>
      <c r="AV29" s="181"/>
      <c r="AW29" s="182">
        <f t="shared" si="5"/>
        <v>0</v>
      </c>
      <c r="AX29" s="183">
        <f t="shared" si="6"/>
        <v>0</v>
      </c>
      <c r="AY29" s="183">
        <f t="shared" si="7"/>
        <v>0</v>
      </c>
      <c r="AZ29" s="182">
        <f t="shared" si="8"/>
        <v>0</v>
      </c>
      <c r="BA29" s="182">
        <f t="shared" si="9"/>
        <v>0</v>
      </c>
      <c r="BB29" s="182">
        <f t="shared" si="10"/>
        <v>0</v>
      </c>
      <c r="BC29" s="182">
        <f t="shared" si="11"/>
        <v>0</v>
      </c>
      <c r="BD29" s="182">
        <f t="shared" si="12"/>
        <v>0</v>
      </c>
      <c r="BE29" s="38"/>
      <c r="BF29" s="147"/>
      <c r="BI29" s="1"/>
      <c r="BJ29" s="1"/>
      <c r="BK29" s="1"/>
      <c r="BL29" s="1"/>
      <c r="BM29" s="1"/>
      <c r="BN29" s="1"/>
      <c r="CC29" s="1"/>
      <c r="CD29" s="1"/>
      <c r="CE29" s="1"/>
      <c r="CF29" s="1"/>
      <c r="CG29" s="1"/>
      <c r="CH29" s="1"/>
      <c r="CI29" s="1"/>
      <c r="CJ29" s="1"/>
      <c r="CK29" s="1"/>
      <c r="CL29" s="1"/>
      <c r="CM29" s="1"/>
      <c r="CN29" s="1"/>
      <c r="CO29" s="1"/>
      <c r="CP29" s="1"/>
    </row>
    <row r="30" spans="1:94" ht="30" customHeight="1">
      <c r="A30" s="28"/>
      <c r="B30" s="143"/>
      <c r="C30" s="173"/>
      <c r="D30" s="173"/>
      <c r="E30" s="173"/>
      <c r="F30" s="144"/>
      <c r="G30" s="144"/>
      <c r="H30" s="251" t="s">
        <v>606</v>
      </c>
      <c r="I30" s="173" t="s">
        <v>607</v>
      </c>
      <c r="J30" s="144" t="s">
        <v>608</v>
      </c>
      <c r="K30" s="144" t="s">
        <v>652</v>
      </c>
      <c r="L30" s="144">
        <v>2</v>
      </c>
      <c r="M30" s="245" t="s">
        <v>561</v>
      </c>
      <c r="N30" s="245" t="s">
        <v>542</v>
      </c>
      <c r="O30" s="144" t="s">
        <v>411</v>
      </c>
      <c r="P30" s="144"/>
      <c r="Q30" s="144" t="s">
        <v>538</v>
      </c>
      <c r="R30" s="144" t="s">
        <v>411</v>
      </c>
      <c r="S30" s="144"/>
      <c r="T30" s="144" t="s">
        <v>629</v>
      </c>
      <c r="U30" s="144"/>
      <c r="V30" s="144"/>
      <c r="W30" s="196">
        <v>44987</v>
      </c>
      <c r="X30" s="144"/>
      <c r="Y30" s="245" t="s">
        <v>36</v>
      </c>
      <c r="Z30" s="245"/>
      <c r="AA30" s="175">
        <v>5</v>
      </c>
      <c r="AB30" s="175"/>
      <c r="AC30" s="175"/>
      <c r="AD30" s="175"/>
      <c r="AE30" s="176"/>
      <c r="AF30" s="37">
        <v>350</v>
      </c>
      <c r="AG30" s="177">
        <f t="shared" si="1"/>
        <v>70</v>
      </c>
      <c r="AH30" s="184" t="s">
        <v>695</v>
      </c>
      <c r="AI30" s="184" t="s">
        <v>697</v>
      </c>
      <c r="AJ30" s="144" t="s">
        <v>38</v>
      </c>
      <c r="AK30" s="144" t="s">
        <v>569</v>
      </c>
      <c r="AL30" s="37">
        <v>429700</v>
      </c>
      <c r="AM30" s="37">
        <v>21</v>
      </c>
      <c r="AN30" s="37">
        <v>18</v>
      </c>
      <c r="AO30" s="177">
        <f t="shared" si="2"/>
        <v>39</v>
      </c>
      <c r="AP30" s="175">
        <v>0.9</v>
      </c>
      <c r="AQ30" s="175">
        <v>0</v>
      </c>
      <c r="AR30" s="213">
        <f t="shared" si="3"/>
        <v>0.9</v>
      </c>
      <c r="AS30" s="177">
        <f t="shared" si="0"/>
        <v>2986000</v>
      </c>
      <c r="AT30" s="177">
        <f t="shared" si="4"/>
        <v>2687400</v>
      </c>
      <c r="AU30" s="180">
        <v>100</v>
      </c>
      <c r="AV30" s="181">
        <v>0</v>
      </c>
      <c r="AW30" s="182">
        <f t="shared" si="5"/>
        <v>2986000</v>
      </c>
      <c r="AX30" s="183">
        <f t="shared" si="6"/>
        <v>0.9</v>
      </c>
      <c r="AY30" s="183">
        <f t="shared" si="7"/>
        <v>0.9</v>
      </c>
      <c r="AZ30" s="182">
        <f t="shared" si="8"/>
        <v>2687400</v>
      </c>
      <c r="BA30" s="182">
        <f t="shared" si="9"/>
        <v>2687400</v>
      </c>
      <c r="BB30" s="182">
        <f t="shared" si="10"/>
        <v>0</v>
      </c>
      <c r="BC30" s="182">
        <f t="shared" si="11"/>
        <v>2687400</v>
      </c>
      <c r="BD30" s="182">
        <f t="shared" si="12"/>
        <v>0</v>
      </c>
      <c r="BE30" s="38" t="s">
        <v>665</v>
      </c>
      <c r="BF30" s="147"/>
      <c r="BI30" s="1"/>
      <c r="BJ30" s="1"/>
      <c r="BK30" s="1"/>
      <c r="BL30" s="1"/>
      <c r="BM30" s="1"/>
      <c r="BN30" s="1"/>
      <c r="CC30" s="1"/>
      <c r="CD30" s="1"/>
      <c r="CE30" s="1"/>
      <c r="CF30" s="1"/>
      <c r="CG30" s="1"/>
      <c r="CH30" s="1"/>
      <c r="CI30" s="1"/>
      <c r="CJ30" s="1"/>
      <c r="CK30" s="1"/>
      <c r="CL30" s="1"/>
      <c r="CM30" s="1"/>
      <c r="CN30" s="1"/>
      <c r="CO30" s="1"/>
      <c r="CP30" s="1"/>
    </row>
    <row r="31" spans="1:94" ht="30" customHeight="1">
      <c r="A31" s="28"/>
      <c r="B31" s="143"/>
      <c r="C31" s="173"/>
      <c r="D31" s="173"/>
      <c r="E31" s="173"/>
      <c r="F31" s="144"/>
      <c r="G31" s="144"/>
      <c r="H31" s="251" t="s">
        <v>606</v>
      </c>
      <c r="I31" s="173" t="s">
        <v>607</v>
      </c>
      <c r="J31" s="144" t="s">
        <v>608</v>
      </c>
      <c r="K31" s="144" t="s">
        <v>652</v>
      </c>
      <c r="L31" s="144">
        <v>2</v>
      </c>
      <c r="M31" s="245" t="s">
        <v>561</v>
      </c>
      <c r="N31" s="245" t="s">
        <v>542</v>
      </c>
      <c r="O31" s="144" t="s">
        <v>411</v>
      </c>
      <c r="P31" s="144" t="s">
        <v>657</v>
      </c>
      <c r="Q31" s="144" t="s">
        <v>551</v>
      </c>
      <c r="R31" s="144" t="s">
        <v>411</v>
      </c>
      <c r="S31" s="144"/>
      <c r="T31" s="144" t="s">
        <v>629</v>
      </c>
      <c r="U31" s="144"/>
      <c r="V31" s="144"/>
      <c r="W31" s="196">
        <v>44987</v>
      </c>
      <c r="X31" s="144"/>
      <c r="Y31" s="245" t="s">
        <v>630</v>
      </c>
      <c r="Z31" s="245"/>
      <c r="AA31" s="175">
        <v>3</v>
      </c>
      <c r="AB31" s="175"/>
      <c r="AC31" s="175"/>
      <c r="AD31" s="175"/>
      <c r="AE31" s="176"/>
      <c r="AF31" s="37"/>
      <c r="AG31" s="177">
        <f t="shared" si="1"/>
        <v>0</v>
      </c>
      <c r="AH31" s="184" t="s">
        <v>695</v>
      </c>
      <c r="AI31" s="144"/>
      <c r="AJ31" s="144" t="s">
        <v>38</v>
      </c>
      <c r="AK31" s="144" t="s">
        <v>569</v>
      </c>
      <c r="AL31" s="37">
        <v>289100</v>
      </c>
      <c r="AM31" s="37">
        <v>21</v>
      </c>
      <c r="AN31" s="37">
        <v>0</v>
      </c>
      <c r="AO31" s="177">
        <f t="shared" si="2"/>
        <v>21</v>
      </c>
      <c r="AP31" s="175">
        <v>0.7</v>
      </c>
      <c r="AQ31" s="175">
        <v>0.2</v>
      </c>
      <c r="AR31" s="213">
        <f t="shared" si="3"/>
        <v>0.89999999999999991</v>
      </c>
      <c r="AS31" s="177">
        <f t="shared" si="0"/>
        <v>1049000</v>
      </c>
      <c r="AT31" s="177">
        <f t="shared" si="4"/>
        <v>944100</v>
      </c>
      <c r="AU31" s="180">
        <v>170</v>
      </c>
      <c r="AV31" s="181">
        <v>0.3</v>
      </c>
      <c r="AW31" s="182">
        <f t="shared" si="5"/>
        <v>1783000</v>
      </c>
      <c r="AX31" s="183">
        <f t="shared" si="6"/>
        <v>0.7</v>
      </c>
      <c r="AY31" s="183">
        <f t="shared" si="7"/>
        <v>0.89999999999999991</v>
      </c>
      <c r="AZ31" s="182">
        <f t="shared" si="8"/>
        <v>944100</v>
      </c>
      <c r="BA31" s="182">
        <f t="shared" si="9"/>
        <v>734300</v>
      </c>
      <c r="BB31" s="182">
        <f t="shared" si="10"/>
        <v>534900</v>
      </c>
      <c r="BC31" s="182">
        <f t="shared" si="11"/>
        <v>199400</v>
      </c>
      <c r="BD31" s="182">
        <f t="shared" si="12"/>
        <v>209800</v>
      </c>
      <c r="BE31" s="38" t="s">
        <v>668</v>
      </c>
      <c r="BF31" s="147"/>
      <c r="BI31" s="1"/>
      <c r="BJ31" s="1"/>
      <c r="BK31" s="1"/>
      <c r="BL31" s="1"/>
      <c r="BM31" s="1"/>
      <c r="BN31" s="1"/>
      <c r="CC31" s="1"/>
      <c r="CD31" s="1"/>
      <c r="CE31" s="1"/>
      <c r="CF31" s="1"/>
      <c r="CG31" s="1"/>
      <c r="CH31" s="1"/>
      <c r="CI31" s="1"/>
      <c r="CJ31" s="1"/>
      <c r="CK31" s="1"/>
      <c r="CL31" s="1"/>
      <c r="CM31" s="1"/>
      <c r="CN31" s="1"/>
      <c r="CO31" s="1"/>
      <c r="CP31" s="1"/>
    </row>
    <row r="32" spans="1:94" ht="30" customHeight="1">
      <c r="A32" s="28"/>
      <c r="B32" s="143"/>
      <c r="C32" s="173"/>
      <c r="D32" s="173"/>
      <c r="E32" s="173"/>
      <c r="F32" s="144"/>
      <c r="G32" s="144"/>
      <c r="H32" s="251" t="s">
        <v>606</v>
      </c>
      <c r="I32" s="173" t="s">
        <v>607</v>
      </c>
      <c r="J32" s="144" t="s">
        <v>608</v>
      </c>
      <c r="K32" s="144" t="s">
        <v>652</v>
      </c>
      <c r="L32" s="144">
        <v>2</v>
      </c>
      <c r="M32" s="245" t="s">
        <v>561</v>
      </c>
      <c r="N32" s="245" t="s">
        <v>633</v>
      </c>
      <c r="O32" s="144" t="s">
        <v>412</v>
      </c>
      <c r="P32" s="144"/>
      <c r="Q32" s="144" t="s">
        <v>629</v>
      </c>
      <c r="R32" s="144" t="s">
        <v>411</v>
      </c>
      <c r="S32" s="144"/>
      <c r="T32" s="144" t="s">
        <v>629</v>
      </c>
      <c r="U32" s="144"/>
      <c r="V32" s="144"/>
      <c r="W32" s="196">
        <v>44987</v>
      </c>
      <c r="X32" s="144"/>
      <c r="Y32" s="245" t="s">
        <v>557</v>
      </c>
      <c r="Z32" s="245" t="s">
        <v>379</v>
      </c>
      <c r="AA32" s="175">
        <v>1</v>
      </c>
      <c r="AB32" s="175"/>
      <c r="AC32" s="175"/>
      <c r="AD32" s="175"/>
      <c r="AE32" s="176"/>
      <c r="AF32" s="37"/>
      <c r="AG32" s="177">
        <f t="shared" si="1"/>
        <v>0</v>
      </c>
      <c r="AH32" s="184" t="s">
        <v>694</v>
      </c>
      <c r="AI32" s="144"/>
      <c r="AJ32" s="144" t="s">
        <v>664</v>
      </c>
      <c r="AK32" s="144" t="s">
        <v>569</v>
      </c>
      <c r="AL32" s="37">
        <v>245100</v>
      </c>
      <c r="AM32" s="37">
        <v>0</v>
      </c>
      <c r="AN32" s="37">
        <v>0</v>
      </c>
      <c r="AO32" s="177">
        <f t="shared" si="2"/>
        <v>0</v>
      </c>
      <c r="AP32" s="175">
        <v>0.9</v>
      </c>
      <c r="AQ32" s="175">
        <v>0</v>
      </c>
      <c r="AR32" s="213">
        <f t="shared" si="3"/>
        <v>0.9</v>
      </c>
      <c r="AS32" s="177">
        <f t="shared" si="0"/>
        <v>245000</v>
      </c>
      <c r="AT32" s="177">
        <f t="shared" si="4"/>
        <v>220500</v>
      </c>
      <c r="AU32" s="180">
        <v>100</v>
      </c>
      <c r="AV32" s="181">
        <v>0</v>
      </c>
      <c r="AW32" s="182">
        <f t="shared" si="5"/>
        <v>245000</v>
      </c>
      <c r="AX32" s="183">
        <f t="shared" si="6"/>
        <v>0.9</v>
      </c>
      <c r="AY32" s="183">
        <f t="shared" si="7"/>
        <v>0.9</v>
      </c>
      <c r="AZ32" s="182">
        <f t="shared" si="8"/>
        <v>220500</v>
      </c>
      <c r="BA32" s="182">
        <f t="shared" si="9"/>
        <v>220500</v>
      </c>
      <c r="BB32" s="182">
        <f t="shared" si="10"/>
        <v>0</v>
      </c>
      <c r="BC32" s="182">
        <f t="shared" si="11"/>
        <v>220500</v>
      </c>
      <c r="BD32" s="182">
        <f t="shared" si="12"/>
        <v>0</v>
      </c>
      <c r="BE32" s="38" t="s">
        <v>671</v>
      </c>
      <c r="BF32" s="147"/>
      <c r="BI32" s="1"/>
      <c r="BJ32" s="1"/>
      <c r="BK32" s="1"/>
      <c r="BL32" s="1"/>
      <c r="BM32" s="1"/>
      <c r="BN32" s="1"/>
      <c r="CC32" s="1"/>
      <c r="CD32" s="1"/>
      <c r="CE32" s="1"/>
      <c r="CF32" s="1"/>
      <c r="CG32" s="1"/>
      <c r="CH32" s="1"/>
      <c r="CI32" s="1"/>
      <c r="CJ32" s="1"/>
      <c r="CK32" s="1"/>
      <c r="CL32" s="1"/>
      <c r="CM32" s="1"/>
      <c r="CN32" s="1"/>
      <c r="CO32" s="1"/>
      <c r="CP32" s="1"/>
    </row>
    <row r="33" spans="1:94" ht="30" customHeight="1">
      <c r="A33" s="28"/>
      <c r="B33" s="143"/>
      <c r="C33" s="173"/>
      <c r="D33" s="173"/>
      <c r="E33" s="173"/>
      <c r="F33" s="144"/>
      <c r="G33" s="144"/>
      <c r="H33" s="251" t="s">
        <v>609</v>
      </c>
      <c r="I33" s="173"/>
      <c r="J33" s="144"/>
      <c r="K33" s="144"/>
      <c r="L33" s="144"/>
      <c r="M33" s="245"/>
      <c r="N33" s="245"/>
      <c r="O33" s="144"/>
      <c r="P33" s="144"/>
      <c r="Q33" s="144"/>
      <c r="R33" s="144"/>
      <c r="S33" s="144"/>
      <c r="T33" s="144"/>
      <c r="U33" s="144"/>
      <c r="V33" s="144"/>
      <c r="W33" s="144"/>
      <c r="X33" s="144"/>
      <c r="Y33" s="245"/>
      <c r="Z33" s="245"/>
      <c r="AA33" s="175"/>
      <c r="AB33" s="175"/>
      <c r="AC33" s="175"/>
      <c r="AD33" s="175"/>
      <c r="AE33" s="176"/>
      <c r="AF33" s="37"/>
      <c r="AG33" s="177" t="e">
        <f t="shared" si="1"/>
        <v>#DIV/0!</v>
      </c>
      <c r="AH33" s="184"/>
      <c r="AI33" s="144"/>
      <c r="AJ33" s="144"/>
      <c r="AK33" s="144"/>
      <c r="AL33" s="37"/>
      <c r="AM33" s="37"/>
      <c r="AN33" s="37"/>
      <c r="AO33" s="177">
        <f t="shared" si="2"/>
        <v>0</v>
      </c>
      <c r="AP33" s="175"/>
      <c r="AQ33" s="175"/>
      <c r="AR33" s="213">
        <f t="shared" si="3"/>
        <v>0</v>
      </c>
      <c r="AS33" s="177">
        <f t="shared" si="0"/>
        <v>0</v>
      </c>
      <c r="AT33" s="177">
        <f t="shared" si="4"/>
        <v>0</v>
      </c>
      <c r="AU33" s="180"/>
      <c r="AV33" s="181"/>
      <c r="AW33" s="182">
        <f t="shared" si="5"/>
        <v>0</v>
      </c>
      <c r="AX33" s="183">
        <f t="shared" si="6"/>
        <v>0</v>
      </c>
      <c r="AY33" s="183">
        <f t="shared" si="7"/>
        <v>0</v>
      </c>
      <c r="AZ33" s="182">
        <f t="shared" si="8"/>
        <v>0</v>
      </c>
      <c r="BA33" s="182">
        <f t="shared" si="9"/>
        <v>0</v>
      </c>
      <c r="BB33" s="182">
        <f t="shared" si="10"/>
        <v>0</v>
      </c>
      <c r="BC33" s="182">
        <f t="shared" si="11"/>
        <v>0</v>
      </c>
      <c r="BD33" s="182">
        <f t="shared" si="12"/>
        <v>0</v>
      </c>
      <c r="BE33" s="38"/>
      <c r="BF33" s="147"/>
      <c r="BI33" s="1"/>
      <c r="BJ33" s="1"/>
      <c r="BK33" s="1"/>
      <c r="BL33" s="1"/>
      <c r="BM33" s="1"/>
      <c r="BN33" s="1"/>
      <c r="CC33" s="1"/>
      <c r="CD33" s="1"/>
      <c r="CE33" s="1"/>
      <c r="CF33" s="1"/>
      <c r="CG33" s="1"/>
      <c r="CH33" s="1"/>
      <c r="CI33" s="1"/>
      <c r="CJ33" s="1"/>
      <c r="CK33" s="1"/>
      <c r="CL33" s="1"/>
      <c r="CM33" s="1"/>
      <c r="CN33" s="1"/>
      <c r="CO33" s="1"/>
      <c r="CP33" s="1"/>
    </row>
    <row r="34" spans="1:94" ht="30" customHeight="1">
      <c r="A34" s="28"/>
      <c r="B34" s="143"/>
      <c r="C34" s="173"/>
      <c r="D34" s="173"/>
      <c r="E34" s="173"/>
      <c r="F34" s="144"/>
      <c r="G34" s="144"/>
      <c r="H34" s="251" t="s">
        <v>610</v>
      </c>
      <c r="I34" s="173" t="s">
        <v>611</v>
      </c>
      <c r="J34" s="144" t="s">
        <v>612</v>
      </c>
      <c r="K34" s="144" t="s">
        <v>653</v>
      </c>
      <c r="L34" s="144">
        <v>3</v>
      </c>
      <c r="M34" s="245" t="s">
        <v>683</v>
      </c>
      <c r="N34" s="245" t="s">
        <v>539</v>
      </c>
      <c r="O34" s="144" t="s">
        <v>411</v>
      </c>
      <c r="P34" s="144"/>
      <c r="Q34" s="144" t="s">
        <v>538</v>
      </c>
      <c r="R34" s="144" t="s">
        <v>412</v>
      </c>
      <c r="S34" s="144"/>
      <c r="T34" s="144" t="s">
        <v>629</v>
      </c>
      <c r="U34" s="144"/>
      <c r="V34" s="144"/>
      <c r="W34" s="196">
        <v>45170</v>
      </c>
      <c r="X34" s="144"/>
      <c r="Y34" s="245" t="s">
        <v>587</v>
      </c>
      <c r="Z34" s="245"/>
      <c r="AA34" s="175">
        <v>5</v>
      </c>
      <c r="AB34" s="175"/>
      <c r="AC34" s="175"/>
      <c r="AD34" s="175"/>
      <c r="AE34" s="176"/>
      <c r="AF34" s="37"/>
      <c r="AG34" s="177">
        <f t="shared" si="1"/>
        <v>0</v>
      </c>
      <c r="AH34" s="184" t="s">
        <v>693</v>
      </c>
      <c r="AI34" s="144"/>
      <c r="AJ34" s="144" t="s">
        <v>38</v>
      </c>
      <c r="AK34" s="144" t="s">
        <v>547</v>
      </c>
      <c r="AL34" s="37">
        <v>230800</v>
      </c>
      <c r="AM34" s="37">
        <v>21</v>
      </c>
      <c r="AN34" s="37">
        <v>18</v>
      </c>
      <c r="AO34" s="177">
        <f t="shared" si="2"/>
        <v>39</v>
      </c>
      <c r="AP34" s="175">
        <v>0.85</v>
      </c>
      <c r="AQ34" s="175">
        <v>0</v>
      </c>
      <c r="AR34" s="213">
        <f t="shared" si="3"/>
        <v>0.85</v>
      </c>
      <c r="AS34" s="177">
        <f t="shared" si="0"/>
        <v>1604000</v>
      </c>
      <c r="AT34" s="177">
        <f t="shared" si="4"/>
        <v>1363400</v>
      </c>
      <c r="AU34" s="180">
        <v>170</v>
      </c>
      <c r="AV34" s="181">
        <v>0.3</v>
      </c>
      <c r="AW34" s="182">
        <f>ROUNDDOWN(((AS34*AU34)/100),-3)</f>
        <v>2726000</v>
      </c>
      <c r="AX34" s="183">
        <f t="shared" si="6"/>
        <v>0.85</v>
      </c>
      <c r="AY34" s="183">
        <f t="shared" si="7"/>
        <v>0.85</v>
      </c>
      <c r="AZ34" s="182">
        <f t="shared" si="8"/>
        <v>1363400</v>
      </c>
      <c r="BA34" s="182">
        <f t="shared" si="9"/>
        <v>1363400</v>
      </c>
      <c r="BB34" s="182">
        <f t="shared" si="10"/>
        <v>817800</v>
      </c>
      <c r="BC34" s="182">
        <f t="shared" si="11"/>
        <v>545600</v>
      </c>
      <c r="BD34" s="182">
        <f t="shared" si="12"/>
        <v>0</v>
      </c>
      <c r="BE34" s="38" t="s">
        <v>673</v>
      </c>
      <c r="BF34" s="147"/>
      <c r="BI34" s="1"/>
      <c r="BJ34" s="1"/>
      <c r="BK34" s="1"/>
      <c r="BL34" s="1"/>
      <c r="BM34" s="1"/>
      <c r="BN34" s="1"/>
      <c r="CC34" s="1"/>
      <c r="CD34" s="1"/>
      <c r="CE34" s="1"/>
      <c r="CF34" s="1"/>
      <c r="CG34" s="1"/>
      <c r="CH34" s="1"/>
      <c r="CI34" s="1"/>
      <c r="CJ34" s="1"/>
      <c r="CK34" s="1"/>
      <c r="CL34" s="1"/>
      <c r="CM34" s="1"/>
      <c r="CN34" s="1"/>
      <c r="CO34" s="1"/>
      <c r="CP34" s="1"/>
    </row>
    <row r="35" spans="1:94" ht="30" customHeight="1">
      <c r="A35" s="28"/>
      <c r="B35" s="143"/>
      <c r="C35" s="173"/>
      <c r="D35" s="173"/>
      <c r="E35" s="173"/>
      <c r="F35" s="144"/>
      <c r="G35" s="144"/>
      <c r="H35" s="251" t="s">
        <v>610</v>
      </c>
      <c r="I35" s="173" t="s">
        <v>611</v>
      </c>
      <c r="J35" s="144" t="s">
        <v>612</v>
      </c>
      <c r="K35" s="144" t="s">
        <v>653</v>
      </c>
      <c r="L35" s="144">
        <v>3</v>
      </c>
      <c r="M35" s="245" t="s">
        <v>683</v>
      </c>
      <c r="N35" s="245" t="s">
        <v>691</v>
      </c>
      <c r="O35" s="144" t="s">
        <v>412</v>
      </c>
      <c r="P35" s="144"/>
      <c r="Q35" s="144" t="s">
        <v>629</v>
      </c>
      <c r="R35" s="144" t="s">
        <v>412</v>
      </c>
      <c r="S35" s="144"/>
      <c r="T35" s="144" t="s">
        <v>629</v>
      </c>
      <c r="U35" s="144"/>
      <c r="V35" s="144"/>
      <c r="W35" s="196">
        <v>45170</v>
      </c>
      <c r="X35" s="144"/>
      <c r="Y35" s="245" t="s">
        <v>685</v>
      </c>
      <c r="Z35" s="245"/>
      <c r="AA35" s="175">
        <v>2.5</v>
      </c>
      <c r="AB35" s="175"/>
      <c r="AC35" s="175"/>
      <c r="AD35" s="175"/>
      <c r="AE35" s="176"/>
      <c r="AF35" s="37"/>
      <c r="AG35" s="177">
        <f t="shared" si="1"/>
        <v>0</v>
      </c>
      <c r="AH35" s="184" t="s">
        <v>692</v>
      </c>
      <c r="AI35" s="144"/>
      <c r="AJ35" s="144" t="s">
        <v>38</v>
      </c>
      <c r="AK35" s="144" t="s">
        <v>580</v>
      </c>
      <c r="AL35" s="37">
        <v>686000</v>
      </c>
      <c r="AM35" s="37">
        <v>21</v>
      </c>
      <c r="AN35" s="37">
        <v>18</v>
      </c>
      <c r="AO35" s="177">
        <f t="shared" si="2"/>
        <v>39</v>
      </c>
      <c r="AP35" s="175">
        <v>0.72</v>
      </c>
      <c r="AQ35" s="175">
        <v>0.28000000000000003</v>
      </c>
      <c r="AR35" s="213">
        <f t="shared" si="3"/>
        <v>1</v>
      </c>
      <c r="AS35" s="177">
        <f>ROUNDDOWN(((AA35+AE35)*AL35*(1+(AO35/100))),-3)</f>
        <v>2383000</v>
      </c>
      <c r="AT35" s="177">
        <f t="shared" ref="AT35:AT36" si="13">ROUNDDOWN((AS35*AR35),-2)</f>
        <v>2383000</v>
      </c>
      <c r="AU35" s="180">
        <v>180</v>
      </c>
      <c r="AV35" s="181">
        <v>0.3</v>
      </c>
      <c r="AW35" s="182">
        <f>ROUNDDOWN(((AS35*AU35)/100),-3)</f>
        <v>4289000</v>
      </c>
      <c r="AX35" s="183">
        <v>0.72</v>
      </c>
      <c r="AY35" s="183">
        <v>1</v>
      </c>
      <c r="AZ35" s="182">
        <f t="shared" si="8"/>
        <v>2383000</v>
      </c>
      <c r="BA35" s="182">
        <f t="shared" ref="BA35" si="14">ROUNDDOWN((AS35*AX35),-2)</f>
        <v>1715700</v>
      </c>
      <c r="BB35" s="182">
        <f t="shared" ref="BB35" si="15">AW35*AV35</f>
        <v>1286700</v>
      </c>
      <c r="BC35" s="182">
        <f t="shared" ref="BC35" si="16">BA35-BB35</f>
        <v>429000</v>
      </c>
      <c r="BD35" s="182">
        <f t="shared" ref="BD35" si="17">AZ35-BA35</f>
        <v>667300</v>
      </c>
      <c r="BE35" s="38" t="s">
        <v>717</v>
      </c>
      <c r="BF35" s="147"/>
      <c r="BI35" s="1"/>
      <c r="BJ35" s="1"/>
      <c r="BK35" s="1"/>
      <c r="BL35" s="1"/>
      <c r="BM35" s="1"/>
      <c r="BN35" s="1"/>
      <c r="CC35" s="1"/>
      <c r="CD35" s="1"/>
      <c r="CE35" s="1"/>
      <c r="CF35" s="1"/>
      <c r="CG35" s="1"/>
      <c r="CH35" s="1"/>
      <c r="CI35" s="1"/>
      <c r="CJ35" s="1"/>
      <c r="CK35" s="1"/>
      <c r="CL35" s="1"/>
      <c r="CM35" s="1"/>
      <c r="CN35" s="1"/>
      <c r="CO35" s="1"/>
      <c r="CP35" s="1"/>
    </row>
    <row r="36" spans="1:94" ht="30" customHeight="1">
      <c r="A36" s="28"/>
      <c r="B36" s="143"/>
      <c r="C36" s="173"/>
      <c r="D36" s="173"/>
      <c r="E36" s="173"/>
      <c r="F36" s="144"/>
      <c r="G36" s="144"/>
      <c r="H36" s="251" t="s">
        <v>610</v>
      </c>
      <c r="I36" s="173" t="s">
        <v>611</v>
      </c>
      <c r="J36" s="144" t="s">
        <v>612</v>
      </c>
      <c r="K36" s="144" t="s">
        <v>653</v>
      </c>
      <c r="L36" s="144">
        <v>3</v>
      </c>
      <c r="M36" s="245" t="s">
        <v>683</v>
      </c>
      <c r="N36" s="245" t="s">
        <v>541</v>
      </c>
      <c r="O36" s="144" t="s">
        <v>412</v>
      </c>
      <c r="P36" s="144"/>
      <c r="Q36" s="144" t="s">
        <v>629</v>
      </c>
      <c r="R36" s="144" t="s">
        <v>412</v>
      </c>
      <c r="S36" s="144"/>
      <c r="T36" s="144" t="s">
        <v>629</v>
      </c>
      <c r="U36" s="144"/>
      <c r="V36" s="144"/>
      <c r="W36" s="196">
        <v>45170</v>
      </c>
      <c r="X36" s="144"/>
      <c r="Y36" s="245" t="s">
        <v>593</v>
      </c>
      <c r="Z36" s="245"/>
      <c r="AA36" s="175"/>
      <c r="AB36" s="175">
        <v>100</v>
      </c>
      <c r="AC36" s="175"/>
      <c r="AD36" s="175"/>
      <c r="AE36" s="176"/>
      <c r="AF36" s="37"/>
      <c r="AG36" s="177" t="e">
        <f t="shared" si="1"/>
        <v>#DIV/0!</v>
      </c>
      <c r="AH36" s="184" t="s">
        <v>692</v>
      </c>
      <c r="AI36" s="144"/>
      <c r="AJ36" s="144" t="s">
        <v>741</v>
      </c>
      <c r="AK36" s="259" t="s">
        <v>547</v>
      </c>
      <c r="AL36" s="37">
        <v>30100</v>
      </c>
      <c r="AM36" s="37">
        <v>21</v>
      </c>
      <c r="AN36" s="37">
        <v>18</v>
      </c>
      <c r="AO36" s="177">
        <f t="shared" si="2"/>
        <v>39</v>
      </c>
      <c r="AP36" s="175">
        <v>0.7</v>
      </c>
      <c r="AQ36" s="175">
        <v>0</v>
      </c>
      <c r="AR36" s="213">
        <f t="shared" si="3"/>
        <v>0.7</v>
      </c>
      <c r="AS36" s="177">
        <f>ROUNDDOWN(((AB36+AC36+AD36+AE36)*AL36*(1+(AO36/100))),-3)</f>
        <v>4183000</v>
      </c>
      <c r="AT36" s="177">
        <f t="shared" si="13"/>
        <v>2928100</v>
      </c>
      <c r="AU36" s="180">
        <v>100</v>
      </c>
      <c r="AV36" s="181">
        <v>0.5</v>
      </c>
      <c r="AW36" s="182">
        <f t="shared" ref="AW36" si="18">ROUNDDOWN(((AS36*AU36)/100),-3)</f>
        <v>4183000</v>
      </c>
      <c r="AX36" s="183">
        <f t="shared" ref="AX36" si="19">AP36</f>
        <v>0.7</v>
      </c>
      <c r="AY36" s="183">
        <f t="shared" ref="AY36" si="20">AR36</f>
        <v>0.7</v>
      </c>
      <c r="AZ36" s="182">
        <f t="shared" ref="AZ36" si="21">ROUNDDOWN((AS36*AY36),-2)</f>
        <v>2928100</v>
      </c>
      <c r="BA36" s="182">
        <f t="shared" ref="BA36" si="22">ROUNDDOWN((AS36*AX36),-2)</f>
        <v>2928100</v>
      </c>
      <c r="BB36" s="182">
        <f t="shared" ref="BB36" si="23">AW36*AV36</f>
        <v>2091500</v>
      </c>
      <c r="BC36" s="182">
        <f t="shared" ref="BC36" si="24">BA36-BB36</f>
        <v>836600</v>
      </c>
      <c r="BD36" s="182">
        <f t="shared" ref="BD36" si="25">AZ36-BA36</f>
        <v>0</v>
      </c>
      <c r="BE36" s="38" t="s">
        <v>742</v>
      </c>
      <c r="BF36" s="147"/>
      <c r="BI36" s="1"/>
      <c r="BJ36" s="1"/>
      <c r="BK36" s="1"/>
      <c r="BL36" s="1"/>
      <c r="BM36" s="1"/>
      <c r="BN36" s="1"/>
      <c r="CC36" s="1"/>
      <c r="CD36" s="1"/>
      <c r="CE36" s="1"/>
      <c r="CF36" s="1"/>
      <c r="CG36" s="1"/>
      <c r="CH36" s="1"/>
      <c r="CI36" s="1"/>
      <c r="CJ36" s="1"/>
      <c r="CK36" s="1"/>
      <c r="CL36" s="1"/>
      <c r="CM36" s="1"/>
      <c r="CN36" s="1"/>
      <c r="CO36" s="1"/>
      <c r="CP36" s="1"/>
    </row>
    <row r="37" spans="1:94" ht="30" customHeight="1">
      <c r="A37" s="28"/>
      <c r="B37" s="143"/>
      <c r="C37" s="173"/>
      <c r="D37" s="173"/>
      <c r="E37" s="173"/>
      <c r="F37" s="144"/>
      <c r="G37" s="144"/>
      <c r="H37" s="251" t="s">
        <v>613</v>
      </c>
      <c r="I37" s="173"/>
      <c r="J37" s="144"/>
      <c r="K37" s="144"/>
      <c r="L37" s="144"/>
      <c r="M37" s="245"/>
      <c r="N37" s="245"/>
      <c r="O37" s="144"/>
      <c r="P37" s="144"/>
      <c r="Q37" s="144"/>
      <c r="R37" s="144"/>
      <c r="S37" s="144"/>
      <c r="T37" s="144"/>
      <c r="U37" s="144"/>
      <c r="V37" s="144"/>
      <c r="W37" s="144"/>
      <c r="X37" s="144"/>
      <c r="Y37" s="245"/>
      <c r="Z37" s="245"/>
      <c r="AA37" s="175"/>
      <c r="AB37" s="175"/>
      <c r="AC37" s="175"/>
      <c r="AD37" s="175"/>
      <c r="AE37" s="176"/>
      <c r="AF37" s="37"/>
      <c r="AG37" s="177" t="e">
        <f t="shared" si="1"/>
        <v>#DIV/0!</v>
      </c>
      <c r="AH37" s="184"/>
      <c r="AI37" s="144"/>
      <c r="AJ37" s="144"/>
      <c r="AK37" s="144"/>
      <c r="AL37" s="37"/>
      <c r="AM37" s="37"/>
      <c r="AN37" s="37"/>
      <c r="AO37" s="177">
        <f t="shared" si="2"/>
        <v>0</v>
      </c>
      <c r="AP37" s="175"/>
      <c r="AQ37" s="175"/>
      <c r="AR37" s="213">
        <f t="shared" si="3"/>
        <v>0</v>
      </c>
      <c r="AS37" s="177">
        <f t="shared" si="0"/>
        <v>0</v>
      </c>
      <c r="AT37" s="177">
        <f t="shared" si="4"/>
        <v>0</v>
      </c>
      <c r="AU37" s="180">
        <v>170</v>
      </c>
      <c r="AV37" s="181">
        <v>0.3</v>
      </c>
      <c r="AW37" s="182">
        <f t="shared" si="5"/>
        <v>0</v>
      </c>
      <c r="AX37" s="183">
        <f t="shared" si="6"/>
        <v>0</v>
      </c>
      <c r="AY37" s="183">
        <f t="shared" si="7"/>
        <v>0</v>
      </c>
      <c r="AZ37" s="182">
        <f t="shared" si="8"/>
        <v>0</v>
      </c>
      <c r="BA37" s="182">
        <f t="shared" si="9"/>
        <v>0</v>
      </c>
      <c r="BB37" s="182">
        <f t="shared" si="10"/>
        <v>0</v>
      </c>
      <c r="BC37" s="182">
        <f t="shared" si="11"/>
        <v>0</v>
      </c>
      <c r="BD37" s="182">
        <f t="shared" si="12"/>
        <v>0</v>
      </c>
      <c r="BE37" s="38"/>
      <c r="BF37" s="147"/>
      <c r="BI37" s="1"/>
      <c r="BJ37" s="1"/>
      <c r="BK37" s="1"/>
      <c r="BL37" s="1"/>
      <c r="BM37" s="1"/>
      <c r="BN37" s="1"/>
      <c r="CC37" s="1"/>
      <c r="CD37" s="1"/>
      <c r="CE37" s="1"/>
      <c r="CF37" s="1"/>
      <c r="CG37" s="1"/>
      <c r="CH37" s="1"/>
      <c r="CI37" s="1"/>
      <c r="CJ37" s="1"/>
      <c r="CK37" s="1"/>
      <c r="CL37" s="1"/>
      <c r="CM37" s="1"/>
      <c r="CN37" s="1"/>
      <c r="CO37" s="1"/>
      <c r="CP37" s="1"/>
    </row>
    <row r="38" spans="1:94" ht="30" customHeight="1">
      <c r="A38" s="28"/>
      <c r="B38" s="143"/>
      <c r="C38" s="173"/>
      <c r="D38" s="173"/>
      <c r="E38" s="173"/>
      <c r="F38" s="144"/>
      <c r="G38" s="144"/>
      <c r="H38" s="251" t="s">
        <v>614</v>
      </c>
      <c r="I38" s="173" t="s">
        <v>615</v>
      </c>
      <c r="J38" s="144" t="s">
        <v>616</v>
      </c>
      <c r="K38" s="144" t="s">
        <v>654</v>
      </c>
      <c r="L38" s="144">
        <v>4</v>
      </c>
      <c r="M38" s="252" t="s">
        <v>543</v>
      </c>
      <c r="N38" s="252" t="s">
        <v>710</v>
      </c>
      <c r="O38" s="144" t="s">
        <v>412</v>
      </c>
      <c r="P38" s="144"/>
      <c r="Q38" s="144" t="s">
        <v>629</v>
      </c>
      <c r="R38" s="144" t="s">
        <v>412</v>
      </c>
      <c r="S38" s="144"/>
      <c r="T38" s="144" t="s">
        <v>629</v>
      </c>
      <c r="U38" s="196">
        <v>45017</v>
      </c>
      <c r="V38" s="144"/>
      <c r="W38" s="196"/>
      <c r="X38" s="144"/>
      <c r="Y38" s="245" t="s">
        <v>554</v>
      </c>
      <c r="Z38" s="245"/>
      <c r="AA38" s="175">
        <v>5</v>
      </c>
      <c r="AB38" s="175"/>
      <c r="AC38" s="175"/>
      <c r="AD38" s="175"/>
      <c r="AE38" s="176"/>
      <c r="AF38" s="37">
        <v>400</v>
      </c>
      <c r="AG38" s="177">
        <f t="shared" si="1"/>
        <v>80</v>
      </c>
      <c r="AH38" s="184" t="s">
        <v>702</v>
      </c>
      <c r="AI38" s="184" t="s">
        <v>698</v>
      </c>
      <c r="AJ38" s="144" t="s">
        <v>37</v>
      </c>
      <c r="AK38" s="184" t="s">
        <v>413</v>
      </c>
      <c r="AL38" s="37">
        <v>439900</v>
      </c>
      <c r="AM38" s="37">
        <v>21</v>
      </c>
      <c r="AN38" s="37">
        <v>18</v>
      </c>
      <c r="AO38" s="177">
        <f t="shared" si="2"/>
        <v>39</v>
      </c>
      <c r="AP38" s="175">
        <v>1</v>
      </c>
      <c r="AQ38" s="175">
        <v>0</v>
      </c>
      <c r="AR38" s="213">
        <f t="shared" si="3"/>
        <v>1</v>
      </c>
      <c r="AS38" s="177">
        <f t="shared" si="0"/>
        <v>3057000</v>
      </c>
      <c r="AT38" s="177">
        <f t="shared" si="4"/>
        <v>3057000</v>
      </c>
      <c r="AU38" s="180">
        <v>170</v>
      </c>
      <c r="AV38" s="181">
        <v>0.3</v>
      </c>
      <c r="AW38" s="182">
        <f t="shared" si="5"/>
        <v>5196000</v>
      </c>
      <c r="AX38" s="183">
        <f t="shared" si="6"/>
        <v>1</v>
      </c>
      <c r="AY38" s="183">
        <f t="shared" si="7"/>
        <v>1</v>
      </c>
      <c r="AZ38" s="182">
        <f t="shared" si="8"/>
        <v>3057000</v>
      </c>
      <c r="BA38" s="182">
        <f t="shared" si="9"/>
        <v>3057000</v>
      </c>
      <c r="BB38" s="182">
        <f t="shared" si="10"/>
        <v>1558800</v>
      </c>
      <c r="BC38" s="182">
        <f t="shared" si="11"/>
        <v>1498200</v>
      </c>
      <c r="BD38" s="182">
        <f t="shared" si="12"/>
        <v>0</v>
      </c>
      <c r="BE38" s="38" t="s">
        <v>672</v>
      </c>
      <c r="BF38" s="147"/>
      <c r="BI38" s="1"/>
      <c r="BJ38" s="1"/>
      <c r="BK38" s="1"/>
      <c r="BL38" s="1"/>
      <c r="BM38" s="1"/>
      <c r="BN38" s="1"/>
      <c r="CC38" s="1"/>
      <c r="CD38" s="1"/>
      <c r="CE38" s="1"/>
      <c r="CF38" s="1"/>
      <c r="CG38" s="1"/>
      <c r="CH38" s="1"/>
      <c r="CI38" s="1"/>
      <c r="CJ38" s="1"/>
      <c r="CK38" s="1"/>
      <c r="CL38" s="1"/>
      <c r="CM38" s="1"/>
      <c r="CN38" s="1"/>
      <c r="CO38" s="1"/>
      <c r="CP38" s="1"/>
    </row>
    <row r="39" spans="1:94" ht="30" customHeight="1">
      <c r="A39" s="28"/>
      <c r="B39" s="143"/>
      <c r="C39" s="173"/>
      <c r="D39" s="173"/>
      <c r="E39" s="173"/>
      <c r="F39" s="144"/>
      <c r="G39" s="144"/>
      <c r="H39" s="251" t="s">
        <v>614</v>
      </c>
      <c r="I39" s="173" t="s">
        <v>615</v>
      </c>
      <c r="J39" s="144" t="s">
        <v>616</v>
      </c>
      <c r="K39" s="144" t="s">
        <v>654</v>
      </c>
      <c r="L39" s="144">
        <v>4</v>
      </c>
      <c r="M39" s="252" t="s">
        <v>543</v>
      </c>
      <c r="N39" s="252" t="s">
        <v>710</v>
      </c>
      <c r="O39" s="144" t="s">
        <v>412</v>
      </c>
      <c r="P39" s="144"/>
      <c r="Q39" s="144" t="s">
        <v>629</v>
      </c>
      <c r="R39" s="144" t="s">
        <v>412</v>
      </c>
      <c r="S39" s="144"/>
      <c r="T39" s="144" t="s">
        <v>629</v>
      </c>
      <c r="U39" s="196">
        <v>45017</v>
      </c>
      <c r="V39" s="144"/>
      <c r="W39" s="196"/>
      <c r="X39" s="144"/>
      <c r="Y39" s="245" t="s">
        <v>563</v>
      </c>
      <c r="Z39" s="245" t="s">
        <v>604</v>
      </c>
      <c r="AA39" s="175"/>
      <c r="AB39" s="175"/>
      <c r="AC39" s="175"/>
      <c r="AD39" s="175"/>
      <c r="AE39" s="176">
        <v>1000</v>
      </c>
      <c r="AF39" s="37"/>
      <c r="AG39" s="177" t="e">
        <f>ROUNDDOWN(AF39/AA39,0)</f>
        <v>#DIV/0!</v>
      </c>
      <c r="AH39" s="184" t="s">
        <v>702</v>
      </c>
      <c r="AI39" s="144"/>
      <c r="AJ39" s="144"/>
      <c r="AK39" s="184" t="s">
        <v>413</v>
      </c>
      <c r="AL39" s="37">
        <v>2000</v>
      </c>
      <c r="AM39" s="37">
        <v>21</v>
      </c>
      <c r="AN39" s="37">
        <v>18</v>
      </c>
      <c r="AO39" s="177">
        <f t="shared" si="2"/>
        <v>39</v>
      </c>
      <c r="AP39" s="175">
        <v>1</v>
      </c>
      <c r="AQ39" s="175">
        <v>0</v>
      </c>
      <c r="AR39" s="213">
        <f t="shared" si="3"/>
        <v>1</v>
      </c>
      <c r="AS39" s="177">
        <f t="shared" si="0"/>
        <v>2780000</v>
      </c>
      <c r="AT39" s="177">
        <f t="shared" si="4"/>
        <v>2780000</v>
      </c>
      <c r="AU39" s="180">
        <v>170</v>
      </c>
      <c r="AV39" s="181">
        <v>0.3</v>
      </c>
      <c r="AW39" s="182">
        <f t="shared" si="5"/>
        <v>4726000</v>
      </c>
      <c r="AX39" s="183">
        <f t="shared" si="6"/>
        <v>1</v>
      </c>
      <c r="AY39" s="183">
        <f t="shared" si="7"/>
        <v>1</v>
      </c>
      <c r="AZ39" s="182">
        <f t="shared" si="8"/>
        <v>2780000</v>
      </c>
      <c r="BA39" s="182">
        <f t="shared" si="9"/>
        <v>2780000</v>
      </c>
      <c r="BB39" s="182">
        <f t="shared" si="10"/>
        <v>1417800</v>
      </c>
      <c r="BC39" s="182">
        <f t="shared" si="11"/>
        <v>1362200</v>
      </c>
      <c r="BD39" s="182">
        <f t="shared" si="12"/>
        <v>0</v>
      </c>
      <c r="BE39" s="38"/>
      <c r="BF39" s="147"/>
      <c r="BI39" s="1"/>
      <c r="BJ39" s="1"/>
      <c r="BK39" s="1"/>
      <c r="BL39" s="1"/>
      <c r="BM39" s="1"/>
      <c r="BN39" s="1"/>
      <c r="CC39" s="1"/>
      <c r="CD39" s="1"/>
      <c r="CE39" s="1"/>
      <c r="CF39" s="1"/>
      <c r="CG39" s="1"/>
      <c r="CH39" s="1"/>
      <c r="CI39" s="1"/>
      <c r="CJ39" s="1"/>
      <c r="CK39" s="1"/>
      <c r="CL39" s="1"/>
      <c r="CM39" s="1"/>
      <c r="CN39" s="1"/>
      <c r="CO39" s="1"/>
      <c r="CP39" s="1"/>
    </row>
    <row r="40" spans="1:94" ht="30" customHeight="1">
      <c r="A40" s="28"/>
      <c r="B40" s="143"/>
      <c r="C40" s="173"/>
      <c r="D40" s="173"/>
      <c r="E40" s="173"/>
      <c r="F40" s="144"/>
      <c r="G40" s="144"/>
      <c r="H40" s="251" t="s">
        <v>716</v>
      </c>
      <c r="I40" s="173"/>
      <c r="J40" s="144"/>
      <c r="K40" s="144"/>
      <c r="L40" s="144"/>
      <c r="M40" s="252"/>
      <c r="N40" s="252"/>
      <c r="O40" s="144"/>
      <c r="P40" s="144"/>
      <c r="Q40" s="144"/>
      <c r="R40" s="144"/>
      <c r="S40" s="144"/>
      <c r="T40" s="144"/>
      <c r="U40" s="196"/>
      <c r="V40" s="144"/>
      <c r="W40" s="196"/>
      <c r="X40" s="144"/>
      <c r="Y40" s="245"/>
      <c r="Z40" s="245"/>
      <c r="AA40" s="175"/>
      <c r="AB40" s="175"/>
      <c r="AC40" s="175"/>
      <c r="AD40" s="175"/>
      <c r="AE40" s="176"/>
      <c r="AF40" s="37"/>
      <c r="AG40" s="177" t="e">
        <f t="shared" ref="AG40:AG43" si="26">ROUNDDOWN(AF40/AA40,0)</f>
        <v>#DIV/0!</v>
      </c>
      <c r="AH40" s="184"/>
      <c r="AI40" s="144"/>
      <c r="AJ40" s="144"/>
      <c r="AK40" s="184"/>
      <c r="AL40" s="37"/>
      <c r="AM40" s="37"/>
      <c r="AN40" s="37"/>
      <c r="AO40" s="177">
        <f t="shared" si="2"/>
        <v>0</v>
      </c>
      <c r="AP40" s="175"/>
      <c r="AQ40" s="175"/>
      <c r="AR40" s="213">
        <f t="shared" si="3"/>
        <v>0</v>
      </c>
      <c r="AS40" s="177">
        <f t="shared" ref="AS40:AS42" si="27">ROUNDDOWN(((AA40+AE40)*AL40*(1+(AO40/100))),-3)</f>
        <v>0</v>
      </c>
      <c r="AT40" s="177">
        <f t="shared" si="4"/>
        <v>0</v>
      </c>
      <c r="AU40" s="180"/>
      <c r="AV40" s="181"/>
      <c r="AW40" s="182"/>
      <c r="AX40" s="183"/>
      <c r="AY40" s="183"/>
      <c r="AZ40" s="182"/>
      <c r="BA40" s="182"/>
      <c r="BB40" s="182"/>
      <c r="BC40" s="182"/>
      <c r="BD40" s="182"/>
      <c r="BE40" s="38"/>
      <c r="BF40" s="147"/>
      <c r="BI40" s="1"/>
      <c r="BJ40" s="1"/>
      <c r="BK40" s="1"/>
      <c r="BL40" s="1"/>
      <c r="BM40" s="1"/>
      <c r="BN40" s="1"/>
      <c r="CC40" s="1"/>
      <c r="CD40" s="1"/>
      <c r="CE40" s="1"/>
      <c r="CF40" s="1"/>
      <c r="CG40" s="1"/>
      <c r="CH40" s="1"/>
      <c r="CI40" s="1"/>
      <c r="CJ40" s="1"/>
      <c r="CK40" s="1"/>
      <c r="CL40" s="1"/>
      <c r="CM40" s="1"/>
      <c r="CN40" s="1"/>
      <c r="CO40" s="1"/>
      <c r="CP40" s="1"/>
    </row>
    <row r="41" spans="1:94" ht="30" customHeight="1">
      <c r="A41" s="28"/>
      <c r="B41" s="143"/>
      <c r="C41" s="173"/>
      <c r="D41" s="173"/>
      <c r="E41" s="173"/>
      <c r="F41" s="144"/>
      <c r="G41" s="144"/>
      <c r="H41" s="251" t="s">
        <v>718</v>
      </c>
      <c r="I41" s="173" t="s">
        <v>719</v>
      </c>
      <c r="J41" s="144" t="s">
        <v>720</v>
      </c>
      <c r="K41" s="144" t="s">
        <v>721</v>
      </c>
      <c r="L41" s="144">
        <v>5</v>
      </c>
      <c r="M41" s="252" t="s">
        <v>628</v>
      </c>
      <c r="N41" s="252" t="s">
        <v>628</v>
      </c>
      <c r="O41" s="144" t="s">
        <v>412</v>
      </c>
      <c r="P41" s="144"/>
      <c r="Q41" s="144" t="s">
        <v>629</v>
      </c>
      <c r="R41" s="144" t="s">
        <v>412</v>
      </c>
      <c r="S41" s="144"/>
      <c r="T41" s="144" t="s">
        <v>629</v>
      </c>
      <c r="U41" s="196"/>
      <c r="V41" s="144"/>
      <c r="W41" s="196"/>
      <c r="X41" s="144"/>
      <c r="Y41" s="245" t="s">
        <v>650</v>
      </c>
      <c r="Z41" s="245"/>
      <c r="AA41" s="175"/>
      <c r="AB41" s="175"/>
      <c r="AC41" s="176">
        <v>200</v>
      </c>
      <c r="AD41" s="175"/>
      <c r="AE41" s="176"/>
      <c r="AF41" s="37"/>
      <c r="AG41" s="177" t="e">
        <f t="shared" si="26"/>
        <v>#DIV/0!</v>
      </c>
      <c r="AH41" s="184" t="s">
        <v>724</v>
      </c>
      <c r="AI41" s="144"/>
      <c r="AJ41" s="144" t="s">
        <v>725</v>
      </c>
      <c r="AK41" s="184" t="s">
        <v>580</v>
      </c>
      <c r="AL41" s="37">
        <v>6000</v>
      </c>
      <c r="AM41" s="37">
        <v>0</v>
      </c>
      <c r="AN41" s="37">
        <v>0</v>
      </c>
      <c r="AO41" s="177">
        <f t="shared" si="2"/>
        <v>0</v>
      </c>
      <c r="AP41" s="175">
        <v>0.5</v>
      </c>
      <c r="AQ41" s="175">
        <v>0</v>
      </c>
      <c r="AR41" s="213">
        <f t="shared" si="3"/>
        <v>0.5</v>
      </c>
      <c r="AS41" s="177">
        <f>ROUNDDOWN((AC41*AL41*(1+(AO41/100))),-3)</f>
        <v>1200000</v>
      </c>
      <c r="AT41" s="177">
        <f t="shared" si="4"/>
        <v>600000</v>
      </c>
      <c r="AU41" s="180"/>
      <c r="AV41" s="181"/>
      <c r="AW41" s="182"/>
      <c r="AX41" s="183"/>
      <c r="AY41" s="183"/>
      <c r="AZ41" s="182"/>
      <c r="BA41" s="182"/>
      <c r="BB41" s="182"/>
      <c r="BC41" s="182"/>
      <c r="BD41" s="182"/>
      <c r="BE41" s="38" t="s">
        <v>726</v>
      </c>
      <c r="BF41" s="147"/>
      <c r="BI41" s="1"/>
      <c r="BJ41" s="1"/>
      <c r="BK41" s="1"/>
      <c r="BL41" s="1"/>
      <c r="BM41" s="1"/>
      <c r="BN41" s="1"/>
      <c r="CC41" s="1"/>
      <c r="CD41" s="1"/>
      <c r="CE41" s="1"/>
      <c r="CF41" s="1"/>
      <c r="CG41" s="1"/>
      <c r="CH41" s="1"/>
      <c r="CI41" s="1"/>
      <c r="CJ41" s="1"/>
      <c r="CK41" s="1"/>
      <c r="CL41" s="1"/>
      <c r="CM41" s="1"/>
      <c r="CN41" s="1"/>
      <c r="CO41" s="1"/>
      <c r="CP41" s="1"/>
    </row>
    <row r="42" spans="1:94" ht="30" customHeight="1">
      <c r="A42" s="28"/>
      <c r="B42" s="143"/>
      <c r="C42" s="173"/>
      <c r="D42" s="173"/>
      <c r="E42" s="173"/>
      <c r="F42" s="144"/>
      <c r="G42" s="144"/>
      <c r="H42" s="251" t="s">
        <v>739</v>
      </c>
      <c r="I42" s="173"/>
      <c r="J42" s="144"/>
      <c r="K42" s="144"/>
      <c r="L42" s="144"/>
      <c r="M42" s="252"/>
      <c r="N42" s="252"/>
      <c r="O42" s="144"/>
      <c r="P42" s="144"/>
      <c r="Q42" s="144"/>
      <c r="R42" s="144"/>
      <c r="S42" s="144"/>
      <c r="T42" s="144"/>
      <c r="U42" s="196"/>
      <c r="V42" s="144"/>
      <c r="W42" s="196"/>
      <c r="X42" s="144"/>
      <c r="Y42" s="146"/>
      <c r="Z42" s="146"/>
      <c r="AA42" s="175"/>
      <c r="AB42" s="175"/>
      <c r="AC42" s="175"/>
      <c r="AD42" s="175"/>
      <c r="AE42" s="176"/>
      <c r="AF42" s="37"/>
      <c r="AG42" s="177" t="e">
        <f t="shared" si="26"/>
        <v>#DIV/0!</v>
      </c>
      <c r="AH42" s="184"/>
      <c r="AI42" s="144"/>
      <c r="AJ42" s="144"/>
      <c r="AK42" s="184"/>
      <c r="AL42" s="37"/>
      <c r="AM42" s="37"/>
      <c r="AN42" s="37"/>
      <c r="AO42" s="177">
        <f t="shared" si="2"/>
        <v>0</v>
      </c>
      <c r="AP42" s="175"/>
      <c r="AQ42" s="175"/>
      <c r="AR42" s="213">
        <f t="shared" si="3"/>
        <v>0</v>
      </c>
      <c r="AS42" s="177">
        <f t="shared" si="27"/>
        <v>0</v>
      </c>
      <c r="AT42" s="177">
        <f t="shared" si="4"/>
        <v>0</v>
      </c>
      <c r="AU42" s="180"/>
      <c r="AV42" s="181"/>
      <c r="AW42" s="182"/>
      <c r="AX42" s="183"/>
      <c r="AY42" s="183"/>
      <c r="AZ42" s="182"/>
      <c r="BA42" s="182"/>
      <c r="BB42" s="182"/>
      <c r="BC42" s="182"/>
      <c r="BD42" s="182"/>
      <c r="BE42" s="38"/>
      <c r="BF42" s="147"/>
      <c r="BI42" s="1"/>
      <c r="BJ42" s="1"/>
      <c r="BK42" s="1"/>
      <c r="BL42" s="1"/>
      <c r="BM42" s="1"/>
      <c r="BN42" s="1"/>
      <c r="CC42" s="1"/>
      <c r="CD42" s="1"/>
      <c r="CE42" s="1"/>
      <c r="CF42" s="1"/>
      <c r="CG42" s="1"/>
      <c r="CH42" s="1"/>
      <c r="CI42" s="1"/>
      <c r="CJ42" s="1"/>
      <c r="CK42" s="1"/>
      <c r="CL42" s="1"/>
      <c r="CM42" s="1"/>
      <c r="CN42" s="1"/>
      <c r="CO42" s="1"/>
      <c r="CP42" s="1"/>
    </row>
    <row r="43" spans="1:94" ht="30" customHeight="1">
      <c r="A43" s="28"/>
      <c r="B43" s="143"/>
      <c r="C43" s="173"/>
      <c r="D43" s="173"/>
      <c r="E43" s="173"/>
      <c r="F43" s="144"/>
      <c r="G43" s="144"/>
      <c r="H43" s="251" t="s">
        <v>729</v>
      </c>
      <c r="I43" s="173" t="s">
        <v>730</v>
      </c>
      <c r="J43" s="144" t="s">
        <v>731</v>
      </c>
      <c r="K43" s="144" t="s">
        <v>732</v>
      </c>
      <c r="L43" s="144">
        <v>6</v>
      </c>
      <c r="M43" s="252" t="s">
        <v>733</v>
      </c>
      <c r="N43" s="252" t="s">
        <v>733</v>
      </c>
      <c r="O43" s="144" t="s">
        <v>412</v>
      </c>
      <c r="P43" s="144"/>
      <c r="Q43" s="144" t="s">
        <v>629</v>
      </c>
      <c r="R43" s="144" t="s">
        <v>412</v>
      </c>
      <c r="S43" s="144"/>
      <c r="T43" s="144" t="s">
        <v>629</v>
      </c>
      <c r="U43" s="196"/>
      <c r="V43" s="144"/>
      <c r="W43" s="196"/>
      <c r="X43" s="144"/>
      <c r="Y43" s="252" t="s">
        <v>734</v>
      </c>
      <c r="Z43" s="146"/>
      <c r="AA43" s="175"/>
      <c r="AB43" s="175"/>
      <c r="AC43" s="175"/>
      <c r="AD43" s="176">
        <v>1</v>
      </c>
      <c r="AE43" s="176"/>
      <c r="AF43" s="37"/>
      <c r="AG43" s="177" t="e">
        <f t="shared" si="26"/>
        <v>#DIV/0!</v>
      </c>
      <c r="AH43" s="184" t="s">
        <v>735</v>
      </c>
      <c r="AI43" s="144"/>
      <c r="AJ43" s="144" t="s">
        <v>725</v>
      </c>
      <c r="AK43" s="184" t="s">
        <v>413</v>
      </c>
      <c r="AL43" s="37">
        <v>1200000</v>
      </c>
      <c r="AM43" s="37">
        <v>0</v>
      </c>
      <c r="AN43" s="37">
        <v>0</v>
      </c>
      <c r="AO43" s="177">
        <f t="shared" si="2"/>
        <v>0</v>
      </c>
      <c r="AP43" s="175">
        <v>0.5</v>
      </c>
      <c r="AQ43" s="175">
        <v>0</v>
      </c>
      <c r="AR43" s="213">
        <f t="shared" si="3"/>
        <v>0.5</v>
      </c>
      <c r="AS43" s="177">
        <f>ROUNDDOWN((AD43*AL43*(1+(AO43/100))),-3)</f>
        <v>1200000</v>
      </c>
      <c r="AT43" s="177">
        <f t="shared" si="4"/>
        <v>600000</v>
      </c>
      <c r="AU43" s="180"/>
      <c r="AV43" s="181"/>
      <c r="AW43" s="182"/>
      <c r="AX43" s="183"/>
      <c r="AY43" s="183"/>
      <c r="AZ43" s="182"/>
      <c r="BA43" s="182"/>
      <c r="BB43" s="182"/>
      <c r="BC43" s="182"/>
      <c r="BD43" s="182"/>
      <c r="BE43" s="38" t="s">
        <v>736</v>
      </c>
      <c r="BF43" s="147"/>
      <c r="BI43" s="1"/>
      <c r="BJ43" s="1"/>
      <c r="BK43" s="1"/>
      <c r="BL43" s="1"/>
      <c r="BM43" s="1"/>
      <c r="BN43" s="1"/>
      <c r="CC43" s="1"/>
      <c r="CD43" s="1"/>
      <c r="CE43" s="1"/>
      <c r="CF43" s="1"/>
      <c r="CG43" s="1"/>
      <c r="CH43" s="1"/>
      <c r="CI43" s="1"/>
      <c r="CJ43" s="1"/>
      <c r="CK43" s="1"/>
      <c r="CL43" s="1"/>
      <c r="CM43" s="1"/>
      <c r="CN43" s="1"/>
      <c r="CO43" s="1"/>
      <c r="CP43" s="1"/>
    </row>
    <row r="44" spans="1:94" ht="30" customHeight="1">
      <c r="A44" s="28"/>
      <c r="B44" s="143"/>
      <c r="C44" s="173"/>
      <c r="D44" s="173"/>
      <c r="E44" s="173"/>
      <c r="F44" s="144"/>
      <c r="G44" s="144"/>
      <c r="H44" s="173"/>
      <c r="I44" s="173"/>
      <c r="J44" s="144"/>
      <c r="K44" s="144"/>
      <c r="L44" s="144"/>
      <c r="M44" s="245"/>
      <c r="N44" s="245"/>
      <c r="O44" s="144"/>
      <c r="P44" s="144"/>
      <c r="Q44" s="144"/>
      <c r="R44" s="144"/>
      <c r="S44" s="144"/>
      <c r="T44" s="144"/>
      <c r="U44" s="144"/>
      <c r="V44" s="144"/>
      <c r="W44" s="144"/>
      <c r="X44" s="144"/>
      <c r="Y44" s="146"/>
      <c r="Z44" s="146"/>
      <c r="AA44" s="175"/>
      <c r="AB44" s="175"/>
      <c r="AC44" s="175"/>
      <c r="AD44" s="175"/>
      <c r="AE44" s="176"/>
      <c r="AF44" s="37"/>
      <c r="AG44" s="177" t="e">
        <f t="shared" si="1"/>
        <v>#DIV/0!</v>
      </c>
      <c r="AH44" s="184"/>
      <c r="AI44" s="144"/>
      <c r="AJ44" s="144"/>
      <c r="AK44" s="144"/>
      <c r="AL44" s="37"/>
      <c r="AM44" s="37"/>
      <c r="AN44" s="37"/>
      <c r="AO44" s="177">
        <f t="shared" si="2"/>
        <v>0</v>
      </c>
      <c r="AP44" s="175"/>
      <c r="AQ44" s="175"/>
      <c r="AR44" s="213">
        <f t="shared" si="3"/>
        <v>0</v>
      </c>
      <c r="AS44" s="177">
        <f>ROUNDDOWN(((AA44+AE44)*AL44*(1+(AO44/100))),-3)</f>
        <v>0</v>
      </c>
      <c r="AT44" s="177">
        <f t="shared" si="4"/>
        <v>0</v>
      </c>
      <c r="AU44" s="180"/>
      <c r="AV44" s="181"/>
      <c r="AW44" s="182">
        <f t="shared" si="5"/>
        <v>0</v>
      </c>
      <c r="AX44" s="183">
        <f t="shared" si="6"/>
        <v>0</v>
      </c>
      <c r="AY44" s="183">
        <f t="shared" si="7"/>
        <v>0</v>
      </c>
      <c r="AZ44" s="182">
        <f t="shared" si="8"/>
        <v>0</v>
      </c>
      <c r="BA44" s="182">
        <f t="shared" si="9"/>
        <v>0</v>
      </c>
      <c r="BB44" s="182">
        <f t="shared" si="10"/>
        <v>0</v>
      </c>
      <c r="BC44" s="182">
        <f t="shared" si="11"/>
        <v>0</v>
      </c>
      <c r="BD44" s="182">
        <f t="shared" si="12"/>
        <v>0</v>
      </c>
      <c r="BE44" s="38"/>
      <c r="BF44" s="147"/>
      <c r="BI44" s="1"/>
      <c r="BJ44" s="1"/>
      <c r="BK44" s="1"/>
      <c r="BL44" s="1"/>
      <c r="BM44" s="1"/>
      <c r="BN44" s="1"/>
      <c r="CC44" s="1"/>
      <c r="CD44" s="1"/>
      <c r="CE44" s="1"/>
      <c r="CF44" s="1"/>
      <c r="CG44" s="1"/>
      <c r="CH44" s="1"/>
      <c r="CI44" s="1"/>
      <c r="CJ44" s="1"/>
      <c r="CK44" s="1"/>
      <c r="CL44" s="1"/>
      <c r="CM44" s="1"/>
      <c r="CN44" s="1"/>
      <c r="CO44" s="1"/>
      <c r="CP44" s="1"/>
    </row>
    <row r="45" spans="1:94" ht="30" customHeight="1" thickBot="1">
      <c r="A45" s="28"/>
      <c r="B45" s="39"/>
      <c r="C45" s="185"/>
      <c r="D45" s="185"/>
      <c r="E45" s="186"/>
      <c r="F45" s="40"/>
      <c r="G45" s="40"/>
      <c r="H45" s="185"/>
      <c r="I45" s="185"/>
      <c r="J45" s="40"/>
      <c r="K45" s="40"/>
      <c r="L45" s="40"/>
      <c r="M45" s="246"/>
      <c r="N45" s="246"/>
      <c r="O45" s="40"/>
      <c r="P45" s="40"/>
      <c r="Q45" s="40"/>
      <c r="R45" s="40"/>
      <c r="S45" s="40"/>
      <c r="T45" s="40"/>
      <c r="U45" s="40"/>
      <c r="V45" s="40"/>
      <c r="W45" s="40"/>
      <c r="X45" s="40"/>
      <c r="Y45" s="43"/>
      <c r="Z45" s="43"/>
      <c r="AA45" s="187"/>
      <c r="AB45" s="187"/>
      <c r="AC45" s="187"/>
      <c r="AD45" s="187"/>
      <c r="AE45" s="188"/>
      <c r="AF45" s="41"/>
      <c r="AG45" s="189" t="e">
        <f t="shared" si="1"/>
        <v>#DIV/0!</v>
      </c>
      <c r="AH45" s="244"/>
      <c r="AI45" s="40"/>
      <c r="AJ45" s="40"/>
      <c r="AK45" s="40"/>
      <c r="AL45" s="41"/>
      <c r="AM45" s="41"/>
      <c r="AN45" s="41"/>
      <c r="AO45" s="189">
        <f t="shared" si="2"/>
        <v>0</v>
      </c>
      <c r="AP45" s="187"/>
      <c r="AQ45" s="187"/>
      <c r="AR45" s="214">
        <f t="shared" si="3"/>
        <v>0</v>
      </c>
      <c r="AS45" s="189">
        <f>ROUNDDOWN(((AA45+AE45)*AL45*(1+(AO45/100))),-3)</f>
        <v>0</v>
      </c>
      <c r="AT45" s="189">
        <f t="shared" si="4"/>
        <v>0</v>
      </c>
      <c r="AU45" s="190"/>
      <c r="AV45" s="191"/>
      <c r="AW45" s="192">
        <f t="shared" si="5"/>
        <v>0</v>
      </c>
      <c r="AX45" s="193">
        <f t="shared" si="6"/>
        <v>0</v>
      </c>
      <c r="AY45" s="193">
        <f t="shared" si="7"/>
        <v>0</v>
      </c>
      <c r="AZ45" s="192">
        <f t="shared" si="8"/>
        <v>0</v>
      </c>
      <c r="BA45" s="192">
        <f t="shared" si="9"/>
        <v>0</v>
      </c>
      <c r="BB45" s="192">
        <f t="shared" si="10"/>
        <v>0</v>
      </c>
      <c r="BC45" s="189">
        <f t="shared" si="11"/>
        <v>0</v>
      </c>
      <c r="BD45" s="192">
        <f t="shared" si="12"/>
        <v>0</v>
      </c>
      <c r="BE45" s="42"/>
      <c r="BF45" s="194"/>
      <c r="BI45" s="1"/>
      <c r="BJ45" s="1"/>
      <c r="BK45" s="1"/>
      <c r="BL45" s="1"/>
      <c r="BM45" s="1"/>
      <c r="BN45" s="1"/>
      <c r="CC45" s="1"/>
      <c r="CD45" s="1"/>
      <c r="CE45" s="1"/>
      <c r="CF45" s="1"/>
      <c r="CG45" s="1"/>
      <c r="CH45" s="1"/>
      <c r="CI45" s="1"/>
      <c r="CJ45" s="1"/>
      <c r="CK45" s="1"/>
      <c r="CL45" s="1"/>
      <c r="CM45" s="1"/>
      <c r="CN45" s="1"/>
      <c r="CO45" s="1"/>
      <c r="CP45" s="1"/>
    </row>
    <row r="46" spans="1:94">
      <c r="A46" s="28"/>
      <c r="B46" s="29"/>
      <c r="C46" s="29"/>
      <c r="D46" s="29"/>
      <c r="E46" s="195"/>
      <c r="F46" s="29"/>
      <c r="G46" s="29"/>
      <c r="H46" s="29"/>
      <c r="I46" s="29"/>
      <c r="J46" s="29"/>
      <c r="K46" s="29"/>
      <c r="L46" s="29"/>
      <c r="M46" s="29"/>
      <c r="N46" s="29"/>
      <c r="O46" s="29"/>
      <c r="P46" s="29"/>
      <c r="Q46" s="29"/>
      <c r="R46" s="29"/>
      <c r="S46" s="29"/>
      <c r="T46" s="29"/>
      <c r="U46" s="30"/>
      <c r="V46" s="30"/>
      <c r="W46" s="30"/>
      <c r="X46" s="30"/>
      <c r="Y46" s="28"/>
      <c r="Z46" s="28"/>
      <c r="AA46" s="28"/>
      <c r="AB46" s="28"/>
      <c r="AC46" s="28"/>
      <c r="AD46" s="28"/>
      <c r="AE46" s="28"/>
      <c r="AF46" s="28"/>
      <c r="AG46" s="28"/>
      <c r="AH46" s="29"/>
      <c r="AI46" s="29"/>
      <c r="AJ46" s="29"/>
      <c r="AK46" s="29"/>
      <c r="AL46" s="28"/>
      <c r="AM46" s="28"/>
      <c r="AN46" s="28"/>
      <c r="AO46" s="28"/>
      <c r="AP46" s="28"/>
      <c r="AQ46" s="28"/>
      <c r="AR46" s="28"/>
      <c r="AS46" s="28"/>
      <c r="AT46" s="28"/>
      <c r="AU46" s="28"/>
      <c r="AV46" s="28"/>
      <c r="AW46" s="28"/>
      <c r="AX46" s="28"/>
      <c r="AY46" s="28"/>
      <c r="AZ46" s="28"/>
      <c r="BA46" s="28"/>
      <c r="BB46" s="28"/>
      <c r="BC46" s="28"/>
      <c r="BD46" s="28"/>
      <c r="BE46" s="28"/>
      <c r="BF46" s="28"/>
      <c r="BI46" s="1"/>
      <c r="BJ46" s="1"/>
      <c r="BK46" s="1"/>
      <c r="BL46" s="1"/>
      <c r="BM46" s="1"/>
      <c r="BN46" s="1"/>
      <c r="CC46" s="1"/>
      <c r="CD46" s="1"/>
      <c r="CE46" s="1"/>
      <c r="CF46" s="1"/>
      <c r="CG46" s="1"/>
      <c r="CH46" s="1"/>
      <c r="CI46" s="1"/>
      <c r="CJ46" s="1"/>
      <c r="CK46" s="1"/>
      <c r="CL46" s="1"/>
      <c r="CM46" s="1"/>
      <c r="CN46" s="1"/>
      <c r="CO46" s="1"/>
      <c r="CP46" s="1"/>
    </row>
    <row r="47" spans="1:94" ht="20.100000000000001" customHeight="1">
      <c r="A47" s="28"/>
      <c r="C47" s="45"/>
      <c r="D47" s="45"/>
      <c r="E47" s="45"/>
      <c r="F47" s="45"/>
      <c r="G47" s="45"/>
      <c r="H47" s="44" t="s">
        <v>22</v>
      </c>
      <c r="I47" s="28" t="s">
        <v>409</v>
      </c>
      <c r="J47" s="45"/>
      <c r="K47" s="45"/>
      <c r="L47" s="45"/>
      <c r="M47" s="46"/>
      <c r="N47" s="46"/>
      <c r="O47" s="46"/>
      <c r="P47" s="46"/>
      <c r="Q47" s="46"/>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I47" s="1"/>
      <c r="BJ47" s="1"/>
      <c r="BK47" s="1"/>
      <c r="BL47" s="1"/>
      <c r="BM47" s="1"/>
      <c r="BN47" s="1"/>
      <c r="CC47" s="1"/>
      <c r="CD47" s="1"/>
      <c r="CE47" s="1"/>
      <c r="CF47" s="1"/>
      <c r="CG47" s="1"/>
      <c r="CH47" s="1"/>
      <c r="CI47" s="1"/>
      <c r="CJ47" s="1"/>
      <c r="CK47" s="1"/>
      <c r="CL47" s="1"/>
      <c r="CM47" s="1"/>
      <c r="CN47" s="1"/>
      <c r="CO47" s="1"/>
      <c r="CP47" s="1"/>
    </row>
    <row r="48" spans="1:94" ht="20.100000000000001" customHeight="1">
      <c r="A48" s="28"/>
      <c r="C48" s="45"/>
      <c r="D48" s="45"/>
      <c r="E48" s="45"/>
      <c r="F48" s="45"/>
      <c r="G48" s="45"/>
      <c r="H48" s="44" t="s">
        <v>23</v>
      </c>
      <c r="I48" s="45" t="s">
        <v>410</v>
      </c>
      <c r="J48" s="45"/>
      <c r="K48" s="45"/>
      <c r="L48" s="45"/>
      <c r="M48" s="46"/>
      <c r="N48" s="46"/>
      <c r="O48" s="46"/>
      <c r="P48" s="46"/>
      <c r="Q48" s="46"/>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row>
    <row r="49" spans="1:58" ht="20.100000000000001" customHeight="1">
      <c r="A49" s="28"/>
      <c r="C49" s="45"/>
      <c r="D49" s="45"/>
      <c r="E49" s="45"/>
      <c r="F49" s="45"/>
      <c r="G49" s="45"/>
      <c r="H49" s="28"/>
      <c r="I49" s="45" t="s">
        <v>24</v>
      </c>
      <c r="J49" s="45"/>
      <c r="K49" s="45"/>
      <c r="L49" s="45"/>
      <c r="M49" s="46"/>
      <c r="N49" s="46"/>
      <c r="O49" s="46"/>
      <c r="P49" s="46"/>
      <c r="Q49" s="46"/>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row>
    <row r="50" spans="1:58" ht="20.100000000000001" customHeight="1">
      <c r="A50" s="28"/>
      <c r="C50" s="45"/>
      <c r="D50" s="45"/>
      <c r="E50" s="45"/>
      <c r="F50" s="45"/>
      <c r="G50" s="45"/>
      <c r="H50" s="44" t="s">
        <v>25</v>
      </c>
      <c r="I50" s="45" t="s">
        <v>26</v>
      </c>
      <c r="J50" s="45"/>
      <c r="K50" s="45"/>
      <c r="L50" s="45"/>
      <c r="M50" s="46"/>
      <c r="N50" s="46"/>
      <c r="O50" s="46"/>
      <c r="P50" s="46"/>
      <c r="Q50" s="46"/>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row>
    <row r="51" spans="1:58" ht="20.100000000000001" customHeight="1">
      <c r="A51" s="28"/>
      <c r="C51" s="45"/>
      <c r="D51" s="45"/>
      <c r="E51" s="45"/>
      <c r="F51" s="45"/>
      <c r="G51" s="45"/>
      <c r="H51" s="28"/>
      <c r="I51" s="45" t="s">
        <v>27</v>
      </c>
      <c r="J51" s="45"/>
      <c r="K51" s="45"/>
      <c r="L51" s="45"/>
      <c r="M51" s="46"/>
      <c r="N51" s="46"/>
      <c r="O51" s="46"/>
      <c r="P51" s="46"/>
      <c r="Q51" s="46"/>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row>
    <row r="52" spans="1:58" ht="20.100000000000001" customHeight="1">
      <c r="A52" s="28"/>
      <c r="C52" s="45"/>
      <c r="D52" s="45"/>
      <c r="E52" s="45"/>
      <c r="F52" s="45"/>
      <c r="G52" s="45"/>
      <c r="H52" s="44" t="s">
        <v>28</v>
      </c>
      <c r="I52" s="45" t="s">
        <v>29</v>
      </c>
      <c r="J52" s="45"/>
      <c r="K52" s="45"/>
      <c r="L52" s="45"/>
      <c r="M52" s="46"/>
      <c r="N52" s="46"/>
      <c r="O52" s="46"/>
      <c r="P52" s="46"/>
      <c r="Q52" s="46"/>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row>
    <row r="53" spans="1:58" ht="20.100000000000001" customHeight="1">
      <c r="A53" s="28"/>
      <c r="C53" s="45"/>
      <c r="D53" s="45"/>
      <c r="E53" s="45"/>
      <c r="F53" s="45"/>
      <c r="G53" s="45"/>
      <c r="H53" s="44" t="s">
        <v>30</v>
      </c>
      <c r="I53" s="45" t="s">
        <v>31</v>
      </c>
      <c r="J53" s="45"/>
      <c r="K53" s="45"/>
      <c r="L53" s="45"/>
      <c r="M53" s="46"/>
      <c r="N53" s="46"/>
      <c r="O53" s="46"/>
      <c r="P53" s="46"/>
      <c r="Q53" s="46"/>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row>
    <row r="54" spans="1:58" ht="20.100000000000001" customHeight="1">
      <c r="A54" s="28"/>
      <c r="C54" s="45"/>
      <c r="D54" s="45"/>
      <c r="E54" s="45"/>
      <c r="F54" s="45"/>
      <c r="G54" s="45"/>
      <c r="H54" s="44" t="s">
        <v>32</v>
      </c>
      <c r="I54" s="45" t="s">
        <v>33</v>
      </c>
      <c r="J54" s="45"/>
      <c r="K54" s="45"/>
      <c r="L54" s="45"/>
      <c r="M54" s="46"/>
      <c r="N54" s="46"/>
      <c r="O54" s="46"/>
      <c r="P54" s="46"/>
      <c r="Q54" s="46"/>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row>
    <row r="55" spans="1:58" ht="20.100000000000001" customHeight="1">
      <c r="A55" s="28"/>
      <c r="B55" s="44"/>
      <c r="C55" s="45"/>
      <c r="D55" s="45"/>
      <c r="E55" s="45"/>
      <c r="F55" s="45"/>
      <c r="G55" s="45"/>
      <c r="I55" s="45" t="s">
        <v>34</v>
      </c>
      <c r="J55" s="45"/>
      <c r="K55" s="45"/>
      <c r="L55" s="45"/>
      <c r="M55" s="46"/>
      <c r="N55" s="46"/>
      <c r="O55" s="46"/>
      <c r="P55" s="46"/>
      <c r="Q55" s="46"/>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row>
    <row r="56" spans="1:58" ht="20.100000000000001" customHeight="1">
      <c r="B56" s="4"/>
      <c r="C56" s="4"/>
      <c r="D56" s="4"/>
      <c r="E56" s="4"/>
      <c r="F56" s="5"/>
      <c r="G56" s="5"/>
      <c r="H56" s="4"/>
      <c r="I56" s="4"/>
      <c r="J56" s="5"/>
      <c r="K56" s="5"/>
      <c r="L56" s="5"/>
      <c r="M56" s="5"/>
      <c r="N56" s="5"/>
      <c r="O56" s="5"/>
      <c r="P56" s="5"/>
      <c r="Q56" s="5"/>
      <c r="R56" s="5"/>
      <c r="S56" s="5"/>
      <c r="T56" s="5"/>
      <c r="U56" s="6"/>
      <c r="V56" s="6"/>
      <c r="W56" s="6"/>
      <c r="X56" s="6"/>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row>
    <row r="57" spans="1:58" ht="20.100000000000001" customHeight="1">
      <c r="B57" s="4"/>
      <c r="C57" s="4"/>
      <c r="D57" s="4"/>
      <c r="E57" s="4"/>
      <c r="F57" s="5"/>
      <c r="G57" s="5"/>
      <c r="H57" s="4"/>
      <c r="I57" s="4"/>
      <c r="J57" s="5"/>
      <c r="K57" s="5"/>
      <c r="L57" s="5"/>
      <c r="M57" s="5"/>
      <c r="N57" s="5"/>
      <c r="O57" s="5"/>
      <c r="P57" s="5"/>
      <c r="Q57" s="5"/>
      <c r="R57" s="5"/>
      <c r="S57" s="5"/>
      <c r="T57" s="5"/>
      <c r="U57" s="6"/>
      <c r="V57" s="6"/>
      <c r="W57" s="6"/>
      <c r="X57" s="6"/>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row r="58" spans="1:58" ht="20.100000000000001" customHeight="1">
      <c r="B58" s="4"/>
      <c r="C58" s="4"/>
      <c r="D58" s="4"/>
      <c r="E58" s="4"/>
      <c r="F58" s="5"/>
      <c r="G58" s="5"/>
      <c r="H58" s="4"/>
      <c r="I58" s="4"/>
      <c r="J58" s="5"/>
      <c r="K58" s="5"/>
      <c r="L58" s="5"/>
      <c r="M58" s="5"/>
      <c r="N58" s="5"/>
      <c r="O58" s="5"/>
      <c r="P58" s="5"/>
      <c r="Q58" s="5"/>
      <c r="R58" s="5"/>
      <c r="S58" s="5"/>
      <c r="T58" s="5"/>
      <c r="U58" s="6"/>
      <c r="V58" s="6"/>
      <c r="W58" s="6"/>
      <c r="X58" s="6"/>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row>
    <row r="59" spans="1:58" ht="20.100000000000001" customHeight="1">
      <c r="B59" s="4"/>
      <c r="C59" s="4"/>
      <c r="D59" s="4"/>
      <c r="E59" s="4"/>
      <c r="F59" s="5"/>
      <c r="G59" s="5"/>
      <c r="H59" s="4"/>
      <c r="I59" s="4"/>
      <c r="J59" s="5"/>
      <c r="K59" s="5"/>
      <c r="L59" s="5"/>
      <c r="M59" s="5"/>
      <c r="N59" s="5"/>
      <c r="O59" s="5"/>
      <c r="P59" s="5"/>
      <c r="Q59" s="5"/>
      <c r="R59" s="5"/>
      <c r="S59" s="5"/>
      <c r="T59" s="5"/>
      <c r="U59" s="6"/>
      <c r="V59" s="6"/>
      <c r="W59" s="6"/>
      <c r="X59" s="6"/>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row>
    <row r="60" spans="1:58" ht="20.100000000000001" customHeight="1">
      <c r="B60" s="4"/>
      <c r="C60" s="4"/>
      <c r="D60" s="4"/>
      <c r="E60" s="4"/>
      <c r="F60" s="5"/>
      <c r="G60" s="5"/>
      <c r="H60" s="4"/>
      <c r="I60" s="4"/>
      <c r="J60" s="5"/>
      <c r="K60" s="5"/>
      <c r="L60" s="5"/>
      <c r="M60" s="5"/>
      <c r="N60" s="5"/>
      <c r="O60" s="5"/>
      <c r="P60" s="5"/>
      <c r="Q60" s="5"/>
      <c r="R60" s="5"/>
      <c r="S60" s="5"/>
      <c r="T60" s="5"/>
      <c r="U60" s="6"/>
      <c r="V60" s="6"/>
      <c r="W60" s="6"/>
      <c r="X60" s="6"/>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row>
    <row r="61" spans="1:58">
      <c r="F61" s="5"/>
      <c r="G61" s="5"/>
      <c r="J61" s="5"/>
      <c r="K61" s="5"/>
      <c r="L61" s="5"/>
      <c r="M61" s="5"/>
      <c r="N61" s="5"/>
      <c r="O61" s="5"/>
      <c r="P61" s="5"/>
      <c r="Q61" s="5"/>
      <c r="R61" s="5"/>
      <c r="S61" s="5"/>
      <c r="T61" s="5"/>
      <c r="U61" s="6"/>
      <c r="V61" s="6"/>
      <c r="W61" s="6"/>
      <c r="X61" s="6"/>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row>
    <row r="62" spans="1:58">
      <c r="F62" s="5"/>
      <c r="G62" s="5"/>
      <c r="J62" s="5"/>
      <c r="K62" s="5"/>
      <c r="L62" s="5"/>
      <c r="M62" s="5"/>
      <c r="N62" s="5"/>
      <c r="O62" s="5"/>
      <c r="P62" s="5"/>
      <c r="Q62" s="5"/>
      <c r="R62" s="5"/>
      <c r="S62" s="5"/>
      <c r="T62" s="5"/>
      <c r="U62" s="6"/>
      <c r="V62" s="6"/>
      <c r="W62" s="6"/>
      <c r="X62" s="6"/>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row>
    <row r="63" spans="1:58">
      <c r="F63" s="5"/>
      <c r="G63" s="5"/>
      <c r="J63" s="5"/>
      <c r="K63" s="5"/>
      <c r="L63" s="5"/>
      <c r="M63" s="5"/>
      <c r="N63" s="5"/>
      <c r="O63" s="5"/>
      <c r="P63" s="5"/>
      <c r="Q63" s="5"/>
      <c r="R63" s="5"/>
      <c r="S63" s="5"/>
      <c r="T63" s="5"/>
      <c r="U63" s="6"/>
      <c r="V63" s="6"/>
      <c r="W63" s="6"/>
      <c r="X63" s="6"/>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row>
    <row r="64" spans="1:58">
      <c r="F64" s="5"/>
      <c r="G64" s="5"/>
      <c r="J64" s="5"/>
      <c r="K64" s="5"/>
      <c r="L64" s="5"/>
      <c r="M64" s="5"/>
      <c r="N64" s="5"/>
      <c r="O64" s="5"/>
      <c r="P64" s="5"/>
      <c r="Q64" s="5"/>
      <c r="R64" s="5"/>
      <c r="S64" s="5"/>
      <c r="T64" s="5"/>
      <c r="U64" s="6"/>
      <c r="V64" s="6"/>
      <c r="W64" s="6"/>
      <c r="X64" s="6"/>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row>
  </sheetData>
  <mergeCells count="56">
    <mergeCell ref="BF5:BF7"/>
    <mergeCell ref="AT5:AT6"/>
    <mergeCell ref="AS5:AS6"/>
    <mergeCell ref="AP5:AP7"/>
    <mergeCell ref="BE4:BE7"/>
    <mergeCell ref="AU4:BD4"/>
    <mergeCell ref="AQ5:AQ7"/>
    <mergeCell ref="AR5:AR7"/>
    <mergeCell ref="AY5:AY6"/>
    <mergeCell ref="AZ5:AZ7"/>
    <mergeCell ref="BA5:BA6"/>
    <mergeCell ref="BB5:BB7"/>
    <mergeCell ref="BC5:BC7"/>
    <mergeCell ref="BD5:BD6"/>
    <mergeCell ref="AU5:AU7"/>
    <mergeCell ref="AX5:AX6"/>
    <mergeCell ref="AV5:AV7"/>
    <mergeCell ref="AW5:AW7"/>
    <mergeCell ref="AO5:AO6"/>
    <mergeCell ref="AG5:AG6"/>
    <mergeCell ref="AH5:AH7"/>
    <mergeCell ref="AI5:AI7"/>
    <mergeCell ref="AJ5:AJ7"/>
    <mergeCell ref="AK5:AK7"/>
    <mergeCell ref="AL5:AL6"/>
    <mergeCell ref="O4:T4"/>
    <mergeCell ref="U4:V4"/>
    <mergeCell ref="Y4:AJ4"/>
    <mergeCell ref="AK4:AT4"/>
    <mergeCell ref="R5:T6"/>
    <mergeCell ref="U5:U7"/>
    <mergeCell ref="V5:V7"/>
    <mergeCell ref="AF5:AF6"/>
    <mergeCell ref="O5:Q6"/>
    <mergeCell ref="W5:W7"/>
    <mergeCell ref="X5:X7"/>
    <mergeCell ref="Y5:Y7"/>
    <mergeCell ref="Z5:Z7"/>
    <mergeCell ref="AA5:AE6"/>
    <mergeCell ref="AM5:AM6"/>
    <mergeCell ref="AN5:AN6"/>
    <mergeCell ref="B4:B7"/>
    <mergeCell ref="C4:G4"/>
    <mergeCell ref="H4:H7"/>
    <mergeCell ref="I4:I7"/>
    <mergeCell ref="J4:L4"/>
    <mergeCell ref="G5:G7"/>
    <mergeCell ref="K5:K7"/>
    <mergeCell ref="L5:L7"/>
    <mergeCell ref="M4:N4"/>
    <mergeCell ref="C5:C7"/>
    <mergeCell ref="D5:D7"/>
    <mergeCell ref="E5:E7"/>
    <mergeCell ref="F5:F7"/>
    <mergeCell ref="M5:M7"/>
    <mergeCell ref="N5:N7"/>
  </mergeCells>
  <phoneticPr fontId="3"/>
  <dataValidations count="29">
    <dataValidation type="list" allowBlank="1" showInputMessage="1" showErrorMessage="1" sqref="X26:X45" xr:uid="{73CF4EBC-6B5D-440D-98E6-1E2B4BE7FBE9}">
      <formula1>$CI$9</formula1>
    </dataValidation>
    <dataValidation type="list" allowBlank="1" showInputMessage="1" showErrorMessage="1" sqref="AN26:AN35 AN37:AN45" xr:uid="{7E6D8E48-3CFD-4C04-AB26-AFD60EF7C3C2}">
      <formula1>$CL$9:$CL$15</formula1>
    </dataValidation>
    <dataValidation type="list" allowBlank="1" showInputMessage="1" showErrorMessage="1" sqref="AM26:AM35 AM37:AM45" xr:uid="{6AAE2CF7-53A1-4AB5-A507-D429346ACD10}">
      <formula1>$CK$9:$CK$12</formula1>
    </dataValidation>
    <dataValidation type="list" allowBlank="1" showInputMessage="1" showErrorMessage="1" sqref="T26:T45" xr:uid="{CCF6572C-629A-49F0-9AFE-AEE2B0703828}">
      <formula1>$CH$9:$CH$11</formula1>
    </dataValidation>
    <dataValidation type="list" allowBlank="1" showInputMessage="1" showErrorMessage="1" sqref="Q26:Q45" xr:uid="{EC865687-0AD2-4ED7-A29A-B42492D9FFD3}">
      <formula1>$CF$9:$CF$11</formula1>
    </dataValidation>
    <dataValidation type="list" allowBlank="1" showInputMessage="1" showErrorMessage="1" sqref="O26:O45" xr:uid="{822E13E3-7C5C-49C5-AFAE-E645EA0E74E3}">
      <formula1>$CE$9:$CE$10</formula1>
    </dataValidation>
    <dataValidation type="list" allowBlank="1" showInputMessage="1" showErrorMessage="1" sqref="R26:R45" xr:uid="{5C4DCB9F-7349-477C-9DD7-5C5B90DFC751}">
      <formula1>$CG$9:$CG$10</formula1>
    </dataValidation>
    <dataValidation type="list" allowBlank="1" showInputMessage="1" showErrorMessage="1" sqref="N26:N45" xr:uid="{C7A268F7-0C73-4BDF-A6C3-0416F2416054}">
      <formula1>事業区分②</formula1>
    </dataValidation>
    <dataValidation type="list" allowBlank="1" showInputMessage="1" showErrorMessage="1" sqref="Y26:Y45" xr:uid="{19440CAD-6598-4EBB-9FDC-927B976C76F3}">
      <formula1>INDIRECT(N26)</formula1>
    </dataValidation>
    <dataValidation type="list" allowBlank="1" showInputMessage="1" showErrorMessage="1" sqref="B26:B45" xr:uid="{FAE61261-A3E7-442E-A450-8F032CBBFBA7}">
      <formula1>$BI$9:$BI$18</formula1>
    </dataValidation>
    <dataValidation type="list" allowBlank="1" showInputMessage="1" showErrorMessage="1" sqref="C27:C45" xr:uid="{961CBC02-4FFC-48CF-A8B9-413012339936}">
      <formula1>$BJ$9:$BJ$12</formula1>
    </dataValidation>
    <dataValidation type="list" allowBlank="1" showInputMessage="1" showErrorMessage="1" sqref="F26:F45" xr:uid="{04FC503D-DECC-45B1-A4A6-FF03830ECC5E}">
      <formula1>$BL$9:$BL$11</formula1>
    </dataValidation>
    <dataValidation type="list" allowBlank="1" showInputMessage="1" showErrorMessage="1" sqref="G26:G45" xr:uid="{E9A5705F-5E5A-498B-9CBE-8E2C070284A1}">
      <formula1>$BM$9:$BM$14</formula1>
    </dataValidation>
    <dataValidation type="list" allowBlank="1" showInputMessage="1" showErrorMessage="1" sqref="M26:M45" xr:uid="{BD9754D9-2CAE-4133-8703-699B09ECE3A9}">
      <formula1>$BN$9:$BN$16</formula1>
    </dataValidation>
    <dataValidation type="list" allowBlank="1" showInputMessage="1" showErrorMessage="1" sqref="AK26:AK35 AK37:AK45" xr:uid="{3622FB3C-51CE-49D5-9CAC-3497A469DC00}">
      <formula1>$CJ$9:$CJ$14</formula1>
    </dataValidation>
    <dataValidation type="list" allowBlank="1" showInputMessage="1" showErrorMessage="1" sqref="C26" xr:uid="{F8128F46-988C-425A-9E39-3D7435D77BD7}">
      <formula1>$BJ$9:$BJ$10</formula1>
    </dataValidation>
    <dataValidation type="list" allowBlank="1" showInputMessage="1" showErrorMessage="1" sqref="E26:E45" xr:uid="{838ACE65-4ABB-4AED-BB98-D3FA259DCAD4}">
      <formula1>$BK$9:$BK$13</formula1>
    </dataValidation>
    <dataValidation type="list" allowBlank="1" showInputMessage="1" showErrorMessage="1" sqref="AP26:AP35 AP37:AP45" xr:uid="{2C897DF6-9090-43AC-92E9-77EE83E611EF}">
      <formula1>$CM$9:$CM$16</formula1>
    </dataValidation>
    <dataValidation type="list" allowBlank="1" showInputMessage="1" showErrorMessage="1" sqref="AQ26 AQ28:AQ35 AQ37:AQ45" xr:uid="{86E1F987-622A-4A9E-A0A2-878B285D8A4A}">
      <formula1>$CN$9:$CN$13</formula1>
    </dataValidation>
    <dataValidation type="list" allowBlank="1" showInputMessage="1" showErrorMessage="1" sqref="AU26:AU35 AU37:AU45 AV36" xr:uid="{F1B96D49-B74E-4F2B-A3E2-C2584F45F028}">
      <formula1>$CO$9:$CO$12</formula1>
    </dataValidation>
    <dataValidation type="list" allowBlank="1" showInputMessage="1" showErrorMessage="1" sqref="AV26:AV35 AV37:AV45" xr:uid="{EE1D5B12-836E-444E-95D4-FAF65511037E}">
      <formula1>$CP$9:$CP$12</formula1>
    </dataValidation>
    <dataValidation type="list" allowBlank="1" showInputMessage="1" showErrorMessage="1" sqref="BF26:BF45" xr:uid="{D76C2F35-0C79-4F0D-B537-87A263448E11}">
      <formula1>$CQ$9</formula1>
    </dataValidation>
    <dataValidation type="list" allowBlank="1" showInputMessage="1" showErrorMessage="1" sqref="AQ27" xr:uid="{64BCD392-F8FE-47E2-9B11-1B3A16BAA850}">
      <formula1>$CN$9:$CN$14</formula1>
    </dataValidation>
    <dataValidation type="list" allowBlank="1" showInputMessage="1" showErrorMessage="1" sqref="AU36" xr:uid="{6BEDFAEC-18B0-4BD0-8ABB-24E103634AEE}">
      <formula1>$CN$9:$CN$12</formula1>
    </dataValidation>
    <dataValidation type="list" allowBlank="1" showInputMessage="1" showErrorMessage="1" sqref="AQ36" xr:uid="{0B59876F-23A6-48CB-9621-3FFCD1369A0C}">
      <formula1>$CM$9:$CM$13</formula1>
    </dataValidation>
    <dataValidation type="list" allowBlank="1" showInputMessage="1" showErrorMessage="1" sqref="AP36" xr:uid="{0A176D9F-BFF6-4361-99CF-5B31AD371452}">
      <formula1>$CL$9:$CL$16</formula1>
    </dataValidation>
    <dataValidation type="list" allowBlank="1" showInputMessage="1" showErrorMessage="1" sqref="AN36" xr:uid="{A4F945DE-AB2E-4004-9A15-5AF87B56DA8A}">
      <formula1>$CK$9:$CK$15</formula1>
    </dataValidation>
    <dataValidation type="list" allowBlank="1" showInputMessage="1" showErrorMessage="1" sqref="AM36" xr:uid="{E0B47FB2-7FAF-445C-BCD8-A0AA726330D5}">
      <formula1>$CJ$9:$CJ$12</formula1>
    </dataValidation>
    <dataValidation type="list" allowBlank="1" showInputMessage="1" showErrorMessage="1" sqref="AK36" xr:uid="{DB11A89B-B078-41C6-9999-92A350470561}">
      <formula1>$CI$9:$CI$14</formula1>
    </dataValidation>
  </dataValidations>
  <printOptions horizontalCentered="1"/>
  <pageMargins left="0.19685039370078741" right="0.19685039370078741" top="0.59055118110236227" bottom="0.39370078740157483" header="0.31496062992125984" footer="0.31496062992125984"/>
  <pageSetup paperSize="8" scale="57" orientation="landscape" r:id="rId1"/>
  <drawing r:id="rId2"/>
  <legacyDrawing r:id="rId3"/>
  <tableParts count="16">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6"/>
  <sheetViews>
    <sheetView view="pageBreakPreview" zoomScale="85" zoomScaleNormal="100" zoomScaleSheetLayoutView="85" workbookViewId="0">
      <selection activeCell="Z22" sqref="Z22"/>
    </sheetView>
  </sheetViews>
  <sheetFormatPr defaultRowHeight="13.2"/>
  <cols>
    <col min="4" max="4" width="8.21875" customWidth="1"/>
    <col min="5" max="5" width="7.88671875" customWidth="1"/>
    <col min="8" max="8" width="10.21875" customWidth="1"/>
    <col min="9" max="9" width="8.77734375" customWidth="1"/>
    <col min="10" max="10" width="10.88671875" customWidth="1"/>
  </cols>
  <sheetData>
    <row r="1" spans="1:14">
      <c r="A1" s="121" t="s">
        <v>487</v>
      </c>
      <c r="B1" s="122"/>
      <c r="C1" s="122"/>
      <c r="D1" s="122"/>
      <c r="E1" s="122"/>
      <c r="F1" s="122"/>
      <c r="G1" s="122"/>
      <c r="H1" s="122"/>
      <c r="I1" s="122"/>
      <c r="J1" s="122"/>
      <c r="K1" s="122"/>
      <c r="L1" s="122"/>
      <c r="M1" s="122"/>
      <c r="N1" s="122"/>
    </row>
    <row r="2" spans="1:14">
      <c r="A2" s="122"/>
      <c r="B2" s="122"/>
      <c r="C2" s="122"/>
      <c r="D2" s="122"/>
      <c r="E2" s="122"/>
      <c r="F2" s="122"/>
      <c r="G2" s="122"/>
      <c r="H2" s="122"/>
      <c r="I2" s="122"/>
      <c r="J2" s="122"/>
      <c r="K2" s="122"/>
      <c r="L2" s="122"/>
      <c r="M2" s="122"/>
      <c r="N2" s="122"/>
    </row>
    <row r="3" spans="1:14" ht="19.2">
      <c r="A3" s="433" t="s">
        <v>436</v>
      </c>
      <c r="B3" s="433"/>
      <c r="C3" s="433"/>
      <c r="D3" s="433"/>
      <c r="E3" s="433"/>
      <c r="F3" s="433"/>
      <c r="G3" s="433"/>
      <c r="H3" s="433"/>
      <c r="I3" s="433"/>
      <c r="J3" s="433"/>
      <c r="K3" s="433"/>
      <c r="L3" s="433"/>
      <c r="M3" s="433"/>
      <c r="N3" s="433"/>
    </row>
    <row r="4" spans="1:14" ht="15" customHeight="1">
      <c r="A4" s="432" t="s">
        <v>424</v>
      </c>
      <c r="B4" s="432" t="s">
        <v>425</v>
      </c>
      <c r="C4" s="432" t="s">
        <v>426</v>
      </c>
      <c r="D4" s="432" t="s">
        <v>427</v>
      </c>
      <c r="E4" s="432" t="s">
        <v>307</v>
      </c>
      <c r="F4" s="432" t="s">
        <v>428</v>
      </c>
      <c r="G4" s="432" t="s">
        <v>437</v>
      </c>
      <c r="H4" s="432"/>
      <c r="I4" s="432"/>
      <c r="J4" s="432"/>
      <c r="K4" s="432"/>
      <c r="L4" s="432"/>
      <c r="M4" s="432"/>
      <c r="N4" s="432"/>
    </row>
    <row r="5" spans="1:14" ht="15" customHeight="1">
      <c r="A5" s="432"/>
      <c r="B5" s="432"/>
      <c r="C5" s="432"/>
      <c r="D5" s="432"/>
      <c r="E5" s="432"/>
      <c r="F5" s="432"/>
      <c r="G5" s="430" t="s">
        <v>429</v>
      </c>
      <c r="H5" s="430" t="s">
        <v>430</v>
      </c>
      <c r="I5" s="430" t="s">
        <v>433</v>
      </c>
      <c r="J5" s="430" t="s">
        <v>431</v>
      </c>
      <c r="K5" s="430" t="s">
        <v>432</v>
      </c>
      <c r="L5" s="436" t="s">
        <v>317</v>
      </c>
      <c r="M5" s="123"/>
      <c r="N5" s="124"/>
    </row>
    <row r="6" spans="1:14" ht="15" customHeight="1">
      <c r="A6" s="432"/>
      <c r="B6" s="432"/>
      <c r="C6" s="432"/>
      <c r="D6" s="432"/>
      <c r="E6" s="432"/>
      <c r="F6" s="432"/>
      <c r="G6" s="431"/>
      <c r="H6" s="431"/>
      <c r="I6" s="431"/>
      <c r="J6" s="431"/>
      <c r="K6" s="431"/>
      <c r="L6" s="431"/>
      <c r="M6" s="136" t="s">
        <v>434</v>
      </c>
      <c r="N6" s="136" t="s">
        <v>435</v>
      </c>
    </row>
    <row r="7" spans="1:14" ht="18" customHeight="1">
      <c r="A7" s="126"/>
      <c r="B7" s="126"/>
      <c r="C7" s="126"/>
      <c r="D7" s="126"/>
      <c r="E7" s="126"/>
      <c r="F7" s="126"/>
      <c r="G7" s="126"/>
      <c r="H7" s="126"/>
      <c r="I7" s="126"/>
      <c r="J7" s="126"/>
      <c r="K7" s="126"/>
      <c r="L7" s="126"/>
      <c r="M7" s="126"/>
      <c r="N7" s="126"/>
    </row>
    <row r="8" spans="1:14" ht="18" customHeight="1">
      <c r="A8" s="126"/>
      <c r="B8" s="126"/>
      <c r="C8" s="126"/>
      <c r="D8" s="126"/>
      <c r="E8" s="126"/>
      <c r="F8" s="126"/>
      <c r="G8" s="126"/>
      <c r="H8" s="126"/>
      <c r="I8" s="126"/>
      <c r="J8" s="126"/>
      <c r="K8" s="126"/>
      <c r="L8" s="126"/>
      <c r="M8" s="126"/>
      <c r="N8" s="126"/>
    </row>
    <row r="9" spans="1:14" ht="18" customHeight="1">
      <c r="A9" s="126"/>
      <c r="B9" s="126"/>
      <c r="C9" s="126"/>
      <c r="D9" s="126"/>
      <c r="E9" s="126"/>
      <c r="F9" s="126"/>
      <c r="G9" s="126"/>
      <c r="H9" s="126"/>
      <c r="I9" s="126"/>
      <c r="J9" s="126"/>
      <c r="K9" s="126"/>
      <c r="L9" s="126"/>
      <c r="M9" s="126"/>
      <c r="N9" s="126"/>
    </row>
    <row r="10" spans="1:14" ht="18" customHeight="1">
      <c r="A10" s="126"/>
      <c r="B10" s="126"/>
      <c r="C10" s="126"/>
      <c r="D10" s="126"/>
      <c r="E10" s="126"/>
      <c r="F10" s="126"/>
      <c r="G10" s="126"/>
      <c r="H10" s="126"/>
      <c r="I10" s="126"/>
      <c r="J10" s="126"/>
      <c r="K10" s="126"/>
      <c r="L10" s="126"/>
      <c r="M10" s="126"/>
      <c r="N10" s="126"/>
    </row>
    <row r="11" spans="1:14" ht="18" customHeight="1">
      <c r="A11" s="126"/>
      <c r="B11" s="126"/>
      <c r="C11" s="126"/>
      <c r="D11" s="126"/>
      <c r="E11" s="126"/>
      <c r="F11" s="126"/>
      <c r="G11" s="126"/>
      <c r="H11" s="126"/>
      <c r="I11" s="126"/>
      <c r="J11" s="126"/>
      <c r="K11" s="126"/>
      <c r="L11" s="126"/>
      <c r="M11" s="126"/>
      <c r="N11" s="126"/>
    </row>
    <row r="12" spans="1:14" ht="18" customHeight="1">
      <c r="A12" s="126"/>
      <c r="B12" s="126"/>
      <c r="C12" s="126"/>
      <c r="D12" s="126"/>
      <c r="E12" s="126"/>
      <c r="F12" s="126"/>
      <c r="G12" s="126"/>
      <c r="H12" s="126"/>
      <c r="I12" s="126"/>
      <c r="J12" s="126"/>
      <c r="K12" s="126"/>
      <c r="L12" s="126"/>
      <c r="M12" s="126"/>
      <c r="N12" s="126"/>
    </row>
    <row r="13" spans="1:14" ht="18" customHeight="1">
      <c r="A13" s="126"/>
      <c r="B13" s="126"/>
      <c r="C13" s="126"/>
      <c r="D13" s="126"/>
      <c r="E13" s="126"/>
      <c r="F13" s="126"/>
      <c r="G13" s="126"/>
      <c r="H13" s="126"/>
      <c r="I13" s="126"/>
      <c r="J13" s="126"/>
      <c r="K13" s="126"/>
      <c r="L13" s="126"/>
      <c r="M13" s="126"/>
      <c r="N13" s="126"/>
    </row>
    <row r="14" spans="1:14" ht="18" customHeight="1">
      <c r="A14" s="126"/>
      <c r="B14" s="126"/>
      <c r="C14" s="126"/>
      <c r="D14" s="126"/>
      <c r="E14" s="126"/>
      <c r="F14" s="126"/>
      <c r="G14" s="126"/>
      <c r="H14" s="126"/>
      <c r="I14" s="126"/>
      <c r="J14" s="126"/>
      <c r="K14" s="126"/>
      <c r="L14" s="126"/>
      <c r="M14" s="126"/>
      <c r="N14" s="126"/>
    </row>
    <row r="15" spans="1:14">
      <c r="A15" s="122"/>
      <c r="B15" s="122"/>
      <c r="C15" s="122"/>
      <c r="D15" s="122"/>
      <c r="E15" s="122"/>
      <c r="F15" s="122"/>
      <c r="G15" s="122"/>
      <c r="H15" s="122"/>
      <c r="I15" s="122"/>
      <c r="J15" s="122"/>
      <c r="K15" s="122"/>
      <c r="L15" s="122"/>
      <c r="M15" s="122"/>
      <c r="N15" s="122"/>
    </row>
    <row r="16" spans="1:14">
      <c r="A16" s="434" t="s">
        <v>424</v>
      </c>
      <c r="B16" s="434" t="s">
        <v>439</v>
      </c>
      <c r="C16" s="434"/>
      <c r="D16" s="434"/>
      <c r="E16" s="434"/>
      <c r="F16" s="434"/>
      <c r="G16" s="434"/>
      <c r="H16" s="432" t="s">
        <v>440</v>
      </c>
      <c r="I16" s="432"/>
      <c r="J16" s="432"/>
      <c r="K16" s="432"/>
      <c r="L16" s="432"/>
      <c r="M16" s="432" t="s">
        <v>442</v>
      </c>
      <c r="N16" s="432"/>
    </row>
    <row r="17" spans="1:14">
      <c r="A17" s="434"/>
      <c r="B17" s="435" t="s">
        <v>438</v>
      </c>
      <c r="C17" s="432" t="s">
        <v>432</v>
      </c>
      <c r="D17" s="436" t="s">
        <v>317</v>
      </c>
      <c r="E17" s="437"/>
      <c r="F17" s="127"/>
      <c r="G17" s="128"/>
      <c r="H17" s="432" t="s">
        <v>441</v>
      </c>
      <c r="I17" s="430" t="s">
        <v>432</v>
      </c>
      <c r="J17" s="436" t="s">
        <v>317</v>
      </c>
      <c r="K17" s="127"/>
      <c r="L17" s="128"/>
      <c r="M17" s="432"/>
      <c r="N17" s="432"/>
    </row>
    <row r="18" spans="1:14">
      <c r="A18" s="434"/>
      <c r="B18" s="435"/>
      <c r="C18" s="432"/>
      <c r="D18" s="438"/>
      <c r="E18" s="439"/>
      <c r="F18" s="125" t="s">
        <v>434</v>
      </c>
      <c r="G18" s="125" t="s">
        <v>435</v>
      </c>
      <c r="H18" s="432"/>
      <c r="I18" s="431"/>
      <c r="J18" s="431"/>
      <c r="K18" s="129" t="s">
        <v>434</v>
      </c>
      <c r="L18" s="129" t="s">
        <v>435</v>
      </c>
      <c r="M18" s="432"/>
      <c r="N18" s="432"/>
    </row>
    <row r="19" spans="1:14" ht="18" customHeight="1">
      <c r="A19" s="126"/>
      <c r="B19" s="126"/>
      <c r="C19" s="126"/>
      <c r="D19" s="428"/>
      <c r="E19" s="429"/>
      <c r="F19" s="126"/>
      <c r="G19" s="126"/>
      <c r="H19" s="126"/>
      <c r="I19" s="130"/>
      <c r="J19" s="130"/>
      <c r="K19" s="126"/>
      <c r="L19" s="126"/>
      <c r="M19" s="428"/>
      <c r="N19" s="429"/>
    </row>
    <row r="20" spans="1:14" ht="18" customHeight="1">
      <c r="A20" s="126"/>
      <c r="B20" s="126"/>
      <c r="C20" s="126"/>
      <c r="D20" s="428"/>
      <c r="E20" s="429"/>
      <c r="F20" s="126"/>
      <c r="G20" s="126"/>
      <c r="H20" s="126"/>
      <c r="I20" s="130"/>
      <c r="J20" s="130"/>
      <c r="K20" s="126"/>
      <c r="L20" s="126"/>
      <c r="M20" s="428"/>
      <c r="N20" s="429"/>
    </row>
    <row r="21" spans="1:14" ht="18" customHeight="1">
      <c r="A21" s="126"/>
      <c r="B21" s="126"/>
      <c r="C21" s="126"/>
      <c r="D21" s="428"/>
      <c r="E21" s="429"/>
      <c r="F21" s="126"/>
      <c r="G21" s="126"/>
      <c r="H21" s="126"/>
      <c r="I21" s="130"/>
      <c r="J21" s="130"/>
      <c r="K21" s="126"/>
      <c r="L21" s="126"/>
      <c r="M21" s="428"/>
      <c r="N21" s="429"/>
    </row>
    <row r="22" spans="1:14" ht="18" customHeight="1">
      <c r="A22" s="126"/>
      <c r="B22" s="126"/>
      <c r="C22" s="126"/>
      <c r="D22" s="428"/>
      <c r="E22" s="429"/>
      <c r="F22" s="126"/>
      <c r="G22" s="126"/>
      <c r="H22" s="126"/>
      <c r="I22" s="130"/>
      <c r="J22" s="130"/>
      <c r="K22" s="126"/>
      <c r="L22" s="126"/>
      <c r="M22" s="428"/>
      <c r="N22" s="429"/>
    </row>
    <row r="23" spans="1:14" ht="18" customHeight="1">
      <c r="A23" s="126"/>
      <c r="B23" s="126"/>
      <c r="C23" s="126"/>
      <c r="D23" s="428"/>
      <c r="E23" s="429"/>
      <c r="F23" s="126"/>
      <c r="G23" s="126"/>
      <c r="H23" s="126"/>
      <c r="I23" s="130"/>
      <c r="J23" s="130"/>
      <c r="K23" s="126"/>
      <c r="L23" s="126"/>
      <c r="M23" s="428"/>
      <c r="N23" s="429"/>
    </row>
    <row r="24" spans="1:14" ht="18" customHeight="1">
      <c r="A24" s="126"/>
      <c r="B24" s="126"/>
      <c r="C24" s="126"/>
      <c r="D24" s="428"/>
      <c r="E24" s="429"/>
      <c r="F24" s="126"/>
      <c r="G24" s="126"/>
      <c r="H24" s="126"/>
      <c r="I24" s="130"/>
      <c r="J24" s="130"/>
      <c r="K24" s="126"/>
      <c r="L24" s="126"/>
      <c r="M24" s="428"/>
      <c r="N24" s="429"/>
    </row>
    <row r="25" spans="1:14" ht="18" customHeight="1">
      <c r="A25" s="126"/>
      <c r="B25" s="126"/>
      <c r="C25" s="126"/>
      <c r="D25" s="428"/>
      <c r="E25" s="429"/>
      <c r="F25" s="126"/>
      <c r="G25" s="126"/>
      <c r="H25" s="126"/>
      <c r="I25" s="130"/>
      <c r="J25" s="130"/>
      <c r="K25" s="126"/>
      <c r="L25" s="126"/>
      <c r="M25" s="428"/>
      <c r="N25" s="429"/>
    </row>
    <row r="26" spans="1:14" ht="18" customHeight="1">
      <c r="A26" s="126"/>
      <c r="B26" s="126"/>
      <c r="C26" s="126"/>
      <c r="D26" s="428"/>
      <c r="E26" s="429"/>
      <c r="F26" s="126"/>
      <c r="G26" s="126"/>
      <c r="H26" s="126"/>
      <c r="I26" s="130"/>
      <c r="J26" s="130"/>
      <c r="K26" s="126"/>
      <c r="L26" s="126"/>
      <c r="M26" s="428"/>
      <c r="N26" s="429"/>
    </row>
  </sheetData>
  <mergeCells count="40">
    <mergeCell ref="L5:L6"/>
    <mergeCell ref="G5:G6"/>
    <mergeCell ref="H5:H6"/>
    <mergeCell ref="I5:I6"/>
    <mergeCell ref="J5:J6"/>
    <mergeCell ref="K5:K6"/>
    <mergeCell ref="A3:N3"/>
    <mergeCell ref="B16:G16"/>
    <mergeCell ref="A16:A18"/>
    <mergeCell ref="B17:B18"/>
    <mergeCell ref="C17:C18"/>
    <mergeCell ref="D17:E18"/>
    <mergeCell ref="A4:A6"/>
    <mergeCell ref="B4:B6"/>
    <mergeCell ref="C4:C6"/>
    <mergeCell ref="D4:D6"/>
    <mergeCell ref="E4:E6"/>
    <mergeCell ref="F4:F6"/>
    <mergeCell ref="G4:N4"/>
    <mergeCell ref="M16:N18"/>
    <mergeCell ref="H17:H18"/>
    <mergeCell ref="J17:J18"/>
    <mergeCell ref="I17:I18"/>
    <mergeCell ref="D25:E25"/>
    <mergeCell ref="D23:E23"/>
    <mergeCell ref="D24:E24"/>
    <mergeCell ref="H16:L16"/>
    <mergeCell ref="D26:E26"/>
    <mergeCell ref="M19:N19"/>
    <mergeCell ref="M20:N20"/>
    <mergeCell ref="M21:N21"/>
    <mergeCell ref="M22:N22"/>
    <mergeCell ref="M23:N23"/>
    <mergeCell ref="M24:N24"/>
    <mergeCell ref="M25:N25"/>
    <mergeCell ref="M26:N26"/>
    <mergeCell ref="D19:E19"/>
    <mergeCell ref="D20:E20"/>
    <mergeCell ref="D21:E21"/>
    <mergeCell ref="D22:E22"/>
  </mergeCells>
  <phoneticPr fontId="3"/>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32"/>
  <sheetViews>
    <sheetView view="pageBreakPreview" zoomScale="80" zoomScaleNormal="100" zoomScaleSheetLayoutView="80" workbookViewId="0">
      <selection activeCell="Z22" sqref="Z22"/>
    </sheetView>
  </sheetViews>
  <sheetFormatPr defaultColWidth="9" defaultRowHeight="13.2"/>
  <cols>
    <col min="1" max="1" width="2.77734375" style="51" customWidth="1"/>
    <col min="2" max="10" width="9.21875" style="51" customWidth="1"/>
    <col min="11" max="12" width="2.77734375" style="51" customWidth="1"/>
    <col min="13" max="13" width="9.109375" style="51" customWidth="1"/>
    <col min="14" max="15" width="7.44140625" style="51" customWidth="1"/>
    <col min="16" max="16" width="9.109375" style="51" customWidth="1"/>
    <col min="17" max="17" width="6.44140625" style="51" customWidth="1"/>
    <col min="18" max="18" width="6.77734375" style="51" customWidth="1"/>
    <col min="19" max="19" width="9.109375" style="51" customWidth="1"/>
    <col min="20" max="22" width="6.33203125" style="51" customWidth="1"/>
    <col min="23" max="16384" width="9" style="51"/>
  </cols>
  <sheetData>
    <row r="1" spans="1:23">
      <c r="A1" s="121" t="s">
        <v>486</v>
      </c>
      <c r="B1" s="7"/>
      <c r="C1" s="7"/>
      <c r="D1" s="7"/>
      <c r="E1" s="7"/>
      <c r="F1" s="7"/>
      <c r="G1" s="7"/>
      <c r="H1" s="7"/>
      <c r="I1" s="7"/>
      <c r="J1" s="7"/>
      <c r="M1" s="7" t="s">
        <v>218</v>
      </c>
      <c r="N1" s="7"/>
      <c r="O1" s="7"/>
      <c r="P1" s="7"/>
      <c r="Q1" s="7"/>
      <c r="R1" s="7"/>
      <c r="S1" s="7"/>
      <c r="T1" s="7"/>
      <c r="U1" s="7"/>
      <c r="V1" s="7"/>
      <c r="W1" s="7"/>
    </row>
    <row r="2" spans="1:23">
      <c r="A2" s="7"/>
      <c r="B2" s="7"/>
      <c r="C2" s="7"/>
      <c r="D2" s="7"/>
      <c r="E2" s="7"/>
      <c r="F2" s="7"/>
      <c r="G2" s="7"/>
      <c r="H2" s="7"/>
      <c r="I2" s="7"/>
      <c r="J2" s="7"/>
      <c r="M2" s="7"/>
      <c r="N2" s="7"/>
      <c r="O2" s="7"/>
      <c r="P2" s="7"/>
      <c r="Q2" s="7"/>
      <c r="R2" s="7"/>
      <c r="S2" s="7"/>
      <c r="T2" s="7"/>
      <c r="U2" s="7"/>
      <c r="V2" s="7"/>
      <c r="W2" s="7"/>
    </row>
    <row r="3" spans="1:23">
      <c r="A3" s="7"/>
      <c r="B3" s="7"/>
      <c r="C3" s="7"/>
      <c r="D3" s="7"/>
      <c r="E3" s="7"/>
      <c r="F3" s="7"/>
      <c r="G3" s="7"/>
      <c r="H3" s="7"/>
      <c r="I3" s="7"/>
      <c r="J3" s="7"/>
      <c r="M3" s="7"/>
      <c r="N3" s="7"/>
      <c r="O3" s="7"/>
      <c r="P3" s="7"/>
      <c r="Q3" s="7"/>
      <c r="R3" s="7"/>
      <c r="S3" s="7"/>
      <c r="T3" s="7"/>
      <c r="U3" s="7"/>
      <c r="V3" s="7"/>
      <c r="W3" s="7"/>
    </row>
    <row r="4" spans="1:23">
      <c r="A4" s="7"/>
      <c r="B4" s="7"/>
      <c r="C4" s="7"/>
      <c r="D4" s="7"/>
      <c r="E4" s="7"/>
      <c r="F4" s="7"/>
      <c r="G4" s="7"/>
      <c r="H4" s="7"/>
      <c r="I4" s="7"/>
      <c r="J4" s="7"/>
      <c r="M4" s="7"/>
      <c r="N4" s="7"/>
      <c r="O4" s="7"/>
      <c r="P4" s="7"/>
      <c r="Q4" s="7"/>
      <c r="R4" s="7"/>
      <c r="S4" s="7"/>
      <c r="T4" s="7"/>
      <c r="U4" s="7"/>
      <c r="V4" s="7"/>
      <c r="W4" s="7"/>
    </row>
    <row r="5" spans="1:23">
      <c r="A5" s="7"/>
      <c r="B5" s="7"/>
      <c r="C5" s="7"/>
      <c r="D5" s="7"/>
      <c r="E5" s="7"/>
      <c r="F5" s="7"/>
      <c r="G5" s="7"/>
      <c r="H5" s="7"/>
      <c r="I5" s="7"/>
      <c r="J5" s="7"/>
      <c r="M5" s="7"/>
      <c r="N5" s="7"/>
      <c r="O5" s="7"/>
      <c r="P5" s="7"/>
      <c r="Q5" s="7"/>
      <c r="R5" s="7"/>
      <c r="S5" s="7"/>
      <c r="T5" s="7"/>
      <c r="U5" s="7"/>
      <c r="V5" s="7"/>
      <c r="W5" s="7"/>
    </row>
    <row r="6" spans="1:23">
      <c r="A6" s="7"/>
      <c r="B6" s="7"/>
      <c r="C6" s="7"/>
      <c r="D6" s="7"/>
      <c r="E6" s="7"/>
      <c r="F6" s="7"/>
      <c r="G6" s="7"/>
      <c r="H6" s="7"/>
      <c r="I6" s="7"/>
      <c r="J6" s="114" t="s">
        <v>244</v>
      </c>
      <c r="M6" s="7"/>
      <c r="N6" s="7"/>
      <c r="O6" s="7"/>
      <c r="P6" s="7"/>
      <c r="Q6" s="7"/>
      <c r="R6" s="7"/>
      <c r="S6" s="7"/>
      <c r="T6" s="7"/>
      <c r="U6" s="7"/>
      <c r="V6" s="7"/>
      <c r="W6" s="7"/>
    </row>
    <row r="7" spans="1:23">
      <c r="A7" s="7"/>
      <c r="B7" s="7"/>
      <c r="C7" s="7"/>
      <c r="D7" s="7"/>
      <c r="E7" s="7"/>
      <c r="F7" s="7"/>
      <c r="G7" s="7"/>
      <c r="H7" s="7"/>
      <c r="I7" s="7"/>
      <c r="J7" s="7"/>
      <c r="M7" s="7"/>
      <c r="N7" s="7"/>
      <c r="O7" s="7"/>
      <c r="P7" s="7"/>
      <c r="Q7" s="7"/>
      <c r="R7" s="7"/>
      <c r="S7" s="7"/>
      <c r="T7" s="7"/>
      <c r="U7" s="7"/>
      <c r="V7" s="7"/>
      <c r="W7" s="7"/>
    </row>
    <row r="8" spans="1:23">
      <c r="A8" s="7"/>
      <c r="B8" s="7"/>
      <c r="C8" s="7"/>
      <c r="D8" s="7"/>
      <c r="E8" s="7"/>
      <c r="F8" s="7"/>
      <c r="G8" s="7"/>
      <c r="H8" s="7"/>
      <c r="I8" s="7"/>
      <c r="J8" s="7"/>
      <c r="M8" s="7"/>
      <c r="N8" s="7"/>
      <c r="O8" s="7"/>
      <c r="P8" s="7"/>
      <c r="Q8" s="7"/>
      <c r="R8" s="7"/>
      <c r="S8" s="7"/>
      <c r="T8" s="7"/>
      <c r="U8" s="7"/>
      <c r="V8" s="7"/>
      <c r="W8" s="7"/>
    </row>
    <row r="9" spans="1:23">
      <c r="A9" s="7"/>
      <c r="B9" s="7"/>
      <c r="C9" s="7"/>
      <c r="D9" s="7"/>
      <c r="E9" s="7"/>
      <c r="F9" s="7"/>
      <c r="G9" s="7"/>
      <c r="H9" s="7"/>
      <c r="I9" s="7"/>
      <c r="J9" s="114" t="s">
        <v>208</v>
      </c>
      <c r="M9" s="7"/>
      <c r="N9" s="7"/>
      <c r="O9" s="7"/>
      <c r="P9" s="7"/>
      <c r="Q9" s="7"/>
      <c r="R9" s="7"/>
      <c r="S9" s="7"/>
      <c r="T9" s="7"/>
      <c r="U9" s="7"/>
      <c r="V9" s="7"/>
      <c r="W9" s="7"/>
    </row>
    <row r="10" spans="1:23">
      <c r="A10" s="7"/>
      <c r="B10" s="7"/>
      <c r="C10" s="7"/>
      <c r="D10" s="7"/>
      <c r="E10" s="7"/>
      <c r="F10" s="7"/>
      <c r="G10" s="7"/>
      <c r="H10" s="7"/>
      <c r="I10" s="7"/>
      <c r="J10" s="114" t="s">
        <v>209</v>
      </c>
      <c r="M10" s="7"/>
      <c r="N10" s="7"/>
      <c r="O10" s="7"/>
      <c r="P10" s="7"/>
      <c r="Q10" s="7"/>
      <c r="R10" s="7"/>
      <c r="S10" s="7"/>
      <c r="T10" s="7"/>
      <c r="U10" s="7"/>
      <c r="V10" s="7"/>
      <c r="W10" s="7"/>
    </row>
    <row r="11" spans="1:23" ht="13.5" customHeight="1">
      <c r="A11" s="7"/>
      <c r="B11" s="7"/>
      <c r="C11" s="7"/>
      <c r="D11" s="7"/>
      <c r="E11" s="7"/>
      <c r="F11" s="7"/>
      <c r="G11" s="7"/>
      <c r="H11" s="7"/>
      <c r="I11" s="7"/>
      <c r="J11" s="7"/>
      <c r="M11" s="440" t="s">
        <v>219</v>
      </c>
      <c r="N11" s="441"/>
      <c r="O11" s="442"/>
      <c r="P11" s="426" t="s">
        <v>162</v>
      </c>
      <c r="Q11" s="426"/>
      <c r="R11" s="426"/>
      <c r="S11" s="426"/>
      <c r="T11" s="426" t="s">
        <v>163</v>
      </c>
      <c r="U11" s="426"/>
      <c r="V11" s="426"/>
      <c r="W11" s="426" t="s">
        <v>217</v>
      </c>
    </row>
    <row r="12" spans="1:23">
      <c r="A12" s="7"/>
      <c r="B12" s="7"/>
      <c r="C12" s="7"/>
      <c r="D12" s="7"/>
      <c r="E12" s="7"/>
      <c r="F12" s="7"/>
      <c r="G12" s="7"/>
      <c r="H12" s="7"/>
      <c r="I12" s="7"/>
      <c r="J12" s="7"/>
      <c r="M12" s="443"/>
      <c r="N12" s="444"/>
      <c r="O12" s="445"/>
      <c r="P12" s="426"/>
      <c r="Q12" s="426"/>
      <c r="R12" s="426"/>
      <c r="S12" s="426"/>
      <c r="T12" s="426"/>
      <c r="U12" s="426"/>
      <c r="V12" s="426"/>
      <c r="W12" s="426"/>
    </row>
    <row r="13" spans="1:23" ht="66" customHeight="1">
      <c r="A13" s="7"/>
      <c r="B13" s="7"/>
      <c r="C13" s="7"/>
      <c r="D13" s="7"/>
      <c r="E13" s="7"/>
      <c r="F13" s="7"/>
      <c r="G13" s="7"/>
      <c r="H13" s="7"/>
      <c r="I13" s="7"/>
      <c r="J13" s="7"/>
      <c r="M13" s="426" t="s">
        <v>164</v>
      </c>
      <c r="N13" s="426" t="s">
        <v>213</v>
      </c>
      <c r="O13" s="426" t="s">
        <v>214</v>
      </c>
      <c r="P13" s="426" t="s">
        <v>211</v>
      </c>
      <c r="Q13" s="426" t="s">
        <v>143</v>
      </c>
      <c r="R13" s="426" t="s">
        <v>142</v>
      </c>
      <c r="S13" s="426" t="s">
        <v>114</v>
      </c>
      <c r="T13" s="426" t="s">
        <v>215</v>
      </c>
      <c r="U13" s="426" t="s">
        <v>216</v>
      </c>
      <c r="V13" s="426" t="s">
        <v>212</v>
      </c>
      <c r="W13" s="426"/>
    </row>
    <row r="14" spans="1:23" ht="7.5" customHeight="1">
      <c r="A14" s="7"/>
      <c r="B14" s="372" t="s">
        <v>464</v>
      </c>
      <c r="C14" s="372"/>
      <c r="D14" s="372"/>
      <c r="E14" s="372"/>
      <c r="F14" s="372"/>
      <c r="G14" s="372"/>
      <c r="H14" s="372"/>
      <c r="I14" s="372"/>
      <c r="J14" s="372"/>
      <c r="M14" s="426"/>
      <c r="N14" s="426"/>
      <c r="O14" s="426"/>
      <c r="P14" s="426"/>
      <c r="Q14" s="426"/>
      <c r="R14" s="426"/>
      <c r="S14" s="426"/>
      <c r="T14" s="426"/>
      <c r="U14" s="426"/>
      <c r="V14" s="426"/>
      <c r="W14" s="426"/>
    </row>
    <row r="15" spans="1:23" ht="7.5" customHeight="1">
      <c r="A15" s="7"/>
      <c r="B15" s="372"/>
      <c r="C15" s="372"/>
      <c r="D15" s="372"/>
      <c r="E15" s="372"/>
      <c r="F15" s="372"/>
      <c r="G15" s="372"/>
      <c r="H15" s="372"/>
      <c r="I15" s="372"/>
      <c r="J15" s="372"/>
      <c r="M15" s="426"/>
      <c r="N15" s="426"/>
      <c r="O15" s="426"/>
      <c r="P15" s="426"/>
      <c r="Q15" s="426"/>
      <c r="R15" s="425" t="s">
        <v>169</v>
      </c>
      <c r="S15" s="425" t="s">
        <v>170</v>
      </c>
      <c r="T15" s="426"/>
      <c r="U15" s="425" t="s">
        <v>169</v>
      </c>
      <c r="V15" s="426"/>
      <c r="W15" s="425" t="s">
        <v>170</v>
      </c>
    </row>
    <row r="16" spans="1:23">
      <c r="A16" s="7"/>
      <c r="B16" s="372" t="s">
        <v>210</v>
      </c>
      <c r="C16" s="372"/>
      <c r="D16" s="372"/>
      <c r="E16" s="372"/>
      <c r="F16" s="372"/>
      <c r="G16" s="372"/>
      <c r="H16" s="372"/>
      <c r="I16" s="372"/>
      <c r="J16" s="372"/>
      <c r="M16" s="426"/>
      <c r="N16" s="426"/>
      <c r="O16" s="426"/>
      <c r="P16" s="426"/>
      <c r="Q16" s="426"/>
      <c r="R16" s="425"/>
      <c r="S16" s="425"/>
      <c r="T16" s="426"/>
      <c r="U16" s="425"/>
      <c r="V16" s="426"/>
      <c r="W16" s="425"/>
    </row>
    <row r="17" spans="1:23">
      <c r="A17" s="7"/>
      <c r="B17" s="372"/>
      <c r="C17" s="372"/>
      <c r="D17" s="372"/>
      <c r="E17" s="372"/>
      <c r="F17" s="372"/>
      <c r="G17" s="372"/>
      <c r="H17" s="372"/>
      <c r="I17" s="372"/>
      <c r="J17" s="372"/>
      <c r="M17" s="426"/>
      <c r="N17" s="426"/>
      <c r="O17" s="426"/>
      <c r="P17" s="426"/>
      <c r="Q17" s="426"/>
      <c r="R17" s="425"/>
      <c r="S17" s="425"/>
      <c r="T17" s="426"/>
      <c r="U17" s="425"/>
      <c r="V17" s="426"/>
      <c r="W17" s="425"/>
    </row>
    <row r="18" spans="1:23">
      <c r="A18" s="7"/>
      <c r="B18" s="121"/>
      <c r="C18" s="121"/>
      <c r="D18" s="121"/>
      <c r="E18" s="121"/>
      <c r="F18" s="121"/>
      <c r="G18" s="121"/>
      <c r="H18" s="121"/>
      <c r="I18" s="121"/>
      <c r="J18" s="121"/>
      <c r="M18" s="426"/>
      <c r="N18" s="426"/>
      <c r="O18" s="426"/>
      <c r="P18" s="426"/>
      <c r="Q18" s="426"/>
      <c r="R18" s="425"/>
      <c r="S18" s="425"/>
      <c r="T18" s="426"/>
      <c r="U18" s="425"/>
      <c r="V18" s="426"/>
      <c r="W18" s="425"/>
    </row>
    <row r="19" spans="1:23">
      <c r="A19" s="7"/>
      <c r="B19" s="121"/>
      <c r="C19" s="121" t="s">
        <v>453</v>
      </c>
      <c r="D19" s="121"/>
      <c r="E19" s="121"/>
      <c r="F19" s="121"/>
      <c r="G19" s="121"/>
      <c r="H19" s="121"/>
      <c r="I19" s="121"/>
      <c r="J19" s="121"/>
      <c r="M19" s="426"/>
      <c r="N19" s="426"/>
      <c r="O19" s="426"/>
      <c r="P19" s="426"/>
      <c r="Q19" s="426"/>
      <c r="R19" s="425"/>
      <c r="S19" s="425"/>
      <c r="T19" s="426"/>
      <c r="U19" s="425"/>
      <c r="V19" s="426"/>
      <c r="W19" s="425"/>
    </row>
    <row r="20" spans="1:23">
      <c r="A20" s="7"/>
      <c r="B20" s="7"/>
      <c r="C20" s="7"/>
      <c r="D20" s="7"/>
      <c r="E20" s="7"/>
      <c r="F20" s="7"/>
      <c r="G20" s="7"/>
      <c r="H20" s="7"/>
      <c r="I20" s="7"/>
      <c r="J20" s="7"/>
      <c r="M20" s="426"/>
      <c r="N20" s="426"/>
      <c r="O20" s="426"/>
      <c r="P20" s="426"/>
      <c r="Q20" s="426"/>
      <c r="R20" s="425"/>
      <c r="S20" s="425"/>
      <c r="T20" s="426"/>
      <c r="U20" s="425"/>
      <c r="V20" s="426"/>
      <c r="W20" s="425"/>
    </row>
    <row r="21" spans="1:23">
      <c r="A21" s="7"/>
      <c r="B21" s="7"/>
      <c r="C21" s="7"/>
      <c r="D21" s="7"/>
      <c r="E21" s="7"/>
      <c r="F21" s="7"/>
      <c r="G21" s="7"/>
      <c r="H21" s="7"/>
      <c r="I21" s="7"/>
      <c r="J21" s="7"/>
      <c r="M21" s="7"/>
      <c r="N21" s="7"/>
      <c r="O21" s="7"/>
      <c r="P21" s="7"/>
      <c r="Q21" s="7"/>
      <c r="R21" s="7"/>
      <c r="S21" s="7"/>
      <c r="T21" s="7"/>
      <c r="U21" s="7"/>
      <c r="V21" s="7"/>
      <c r="W21" s="7"/>
    </row>
    <row r="22" spans="1:23">
      <c r="A22" s="7"/>
      <c r="B22" s="7"/>
      <c r="C22" s="7"/>
      <c r="D22" s="7"/>
      <c r="E22" s="7"/>
      <c r="F22" s="7"/>
      <c r="G22" s="7"/>
      <c r="H22" s="7"/>
      <c r="I22" s="7"/>
      <c r="J22" s="7"/>
      <c r="M22" s="7"/>
      <c r="N22" s="7"/>
      <c r="O22" s="7"/>
      <c r="P22" s="7"/>
      <c r="Q22" s="7"/>
      <c r="R22" s="7"/>
      <c r="S22" s="7"/>
      <c r="T22" s="7"/>
      <c r="U22" s="7"/>
      <c r="V22" s="7"/>
      <c r="W22" s="7"/>
    </row>
    <row r="23" spans="1:23">
      <c r="A23" s="7"/>
      <c r="B23" s="7"/>
      <c r="C23" s="7"/>
      <c r="D23" s="7"/>
      <c r="E23" s="7"/>
      <c r="F23" s="7"/>
      <c r="G23" s="7"/>
      <c r="H23" s="7"/>
      <c r="I23" s="7"/>
      <c r="J23" s="114" t="s">
        <v>243</v>
      </c>
      <c r="M23" s="7"/>
      <c r="N23" s="7"/>
      <c r="O23" s="7"/>
      <c r="P23" s="7"/>
      <c r="Q23" s="7"/>
      <c r="R23" s="7"/>
      <c r="S23" s="7"/>
      <c r="T23" s="7"/>
      <c r="U23" s="7"/>
      <c r="V23" s="7"/>
      <c r="W23" s="7"/>
    </row>
    <row r="24" spans="1:23">
      <c r="M24" s="7"/>
      <c r="N24" s="7"/>
      <c r="O24" s="7"/>
      <c r="P24" s="7"/>
      <c r="Q24" s="7"/>
      <c r="R24" s="7"/>
      <c r="S24" s="7"/>
      <c r="T24" s="7"/>
      <c r="U24" s="7"/>
      <c r="V24" s="7"/>
      <c r="W24" s="7"/>
    </row>
    <row r="25" spans="1:23">
      <c r="M25" s="7"/>
      <c r="N25" s="7"/>
      <c r="O25" s="7"/>
      <c r="P25" s="7"/>
      <c r="Q25" s="7"/>
      <c r="R25" s="7"/>
      <c r="S25" s="7"/>
      <c r="T25" s="7"/>
      <c r="U25" s="7"/>
      <c r="V25" s="7"/>
      <c r="W25" s="7"/>
    </row>
    <row r="26" spans="1:23">
      <c r="M26" s="7"/>
      <c r="N26" s="7"/>
      <c r="O26" s="7"/>
      <c r="P26" s="7"/>
      <c r="Q26" s="7"/>
      <c r="R26" s="7"/>
      <c r="S26" s="7"/>
      <c r="T26" s="7"/>
      <c r="U26" s="7"/>
      <c r="V26" s="7"/>
      <c r="W26" s="7"/>
    </row>
    <row r="27" spans="1:23">
      <c r="M27" s="7"/>
      <c r="N27" s="7"/>
      <c r="O27" s="7"/>
      <c r="P27" s="7"/>
      <c r="Q27" s="7"/>
      <c r="R27" s="7"/>
      <c r="S27" s="7"/>
      <c r="T27" s="7"/>
      <c r="U27" s="7"/>
      <c r="V27" s="7"/>
      <c r="W27" s="7"/>
    </row>
    <row r="28" spans="1:23">
      <c r="M28" s="7"/>
      <c r="N28" s="7"/>
      <c r="O28" s="7"/>
      <c r="P28" s="7"/>
      <c r="Q28" s="7"/>
      <c r="R28" s="7"/>
      <c r="S28" s="7"/>
      <c r="T28" s="7"/>
      <c r="U28" s="7"/>
      <c r="V28" s="7"/>
      <c r="W28" s="7"/>
    </row>
    <row r="29" spans="1:23">
      <c r="M29" s="7"/>
      <c r="N29" s="7"/>
      <c r="O29" s="7"/>
      <c r="P29" s="7"/>
      <c r="Q29" s="7"/>
      <c r="R29" s="7"/>
      <c r="S29" s="7"/>
      <c r="T29" s="7"/>
      <c r="U29" s="7"/>
      <c r="V29" s="7"/>
      <c r="W29" s="7"/>
    </row>
    <row r="30" spans="1:23">
      <c r="M30" s="7"/>
      <c r="N30" s="7"/>
      <c r="O30" s="7"/>
      <c r="P30" s="7"/>
      <c r="Q30" s="7"/>
      <c r="R30" s="7"/>
      <c r="S30" s="7"/>
      <c r="T30" s="7"/>
      <c r="U30" s="7"/>
      <c r="V30" s="7"/>
      <c r="W30" s="7"/>
    </row>
    <row r="31" spans="1:23">
      <c r="M31" s="7"/>
      <c r="N31" s="7"/>
      <c r="O31" s="7"/>
      <c r="P31" s="7"/>
      <c r="Q31" s="7"/>
      <c r="R31" s="7"/>
      <c r="S31" s="7"/>
      <c r="T31" s="7"/>
      <c r="U31" s="7"/>
      <c r="V31" s="7"/>
      <c r="W31" s="7"/>
    </row>
    <row r="32" spans="1:23">
      <c r="M32" s="7"/>
      <c r="N32" s="7"/>
      <c r="O32" s="7"/>
      <c r="P32" s="7"/>
      <c r="Q32" s="7"/>
      <c r="R32" s="7"/>
      <c r="S32" s="7"/>
      <c r="T32" s="7"/>
      <c r="U32" s="7"/>
      <c r="V32" s="7"/>
      <c r="W32" s="7"/>
    </row>
  </sheetData>
  <mergeCells count="27">
    <mergeCell ref="B16:J17"/>
    <mergeCell ref="R15:R20"/>
    <mergeCell ref="S15:S20"/>
    <mergeCell ref="T15:T20"/>
    <mergeCell ref="U15:U20"/>
    <mergeCell ref="B14:J15"/>
    <mergeCell ref="M15:M20"/>
    <mergeCell ref="N15:N20"/>
    <mergeCell ref="O15:O20"/>
    <mergeCell ref="P15:P20"/>
    <mergeCell ref="Q15:Q20"/>
    <mergeCell ref="V15:V20"/>
    <mergeCell ref="W15:W20"/>
    <mergeCell ref="S13:S14"/>
    <mergeCell ref="T13:T14"/>
    <mergeCell ref="U13:U14"/>
    <mergeCell ref="V13:V14"/>
    <mergeCell ref="M11:O12"/>
    <mergeCell ref="P11:S12"/>
    <mergeCell ref="T11:V12"/>
    <mergeCell ref="W11:W14"/>
    <mergeCell ref="M13:M14"/>
    <mergeCell ref="N13:N14"/>
    <mergeCell ref="O13:O14"/>
    <mergeCell ref="P13:P14"/>
    <mergeCell ref="Q13:Q14"/>
    <mergeCell ref="R13:R1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7"/>
  <sheetViews>
    <sheetView view="pageBreakPreview" zoomScale="80" zoomScaleNormal="100" zoomScaleSheetLayoutView="80" workbookViewId="0">
      <selection activeCell="Z22" sqref="Z22"/>
    </sheetView>
  </sheetViews>
  <sheetFormatPr defaultColWidth="9" defaultRowHeight="13.2"/>
  <cols>
    <col min="1" max="1" width="2.77734375" style="51" customWidth="1"/>
    <col min="2" max="10" width="9.21875" style="51" customWidth="1"/>
    <col min="11" max="11" width="2.77734375" style="51" customWidth="1"/>
    <col min="12" max="16384" width="9" style="51"/>
  </cols>
  <sheetData>
    <row r="1" spans="1:10">
      <c r="A1" s="121" t="s">
        <v>485</v>
      </c>
      <c r="B1" s="7"/>
      <c r="C1" s="7"/>
      <c r="D1" s="7"/>
      <c r="E1" s="7"/>
      <c r="F1" s="7"/>
      <c r="G1" s="7"/>
      <c r="H1" s="7"/>
      <c r="I1" s="7"/>
      <c r="J1" s="7"/>
    </row>
    <row r="2" spans="1:10">
      <c r="A2" s="7"/>
      <c r="B2" s="7"/>
      <c r="C2" s="7"/>
      <c r="D2" s="7"/>
      <c r="E2" s="7"/>
      <c r="F2" s="7"/>
      <c r="G2" s="7"/>
      <c r="H2" s="7"/>
      <c r="I2" s="7"/>
      <c r="J2" s="7"/>
    </row>
    <row r="3" spans="1:10" ht="14.4">
      <c r="A3" s="7"/>
      <c r="B3" s="7"/>
      <c r="C3" s="7"/>
      <c r="D3" s="7"/>
      <c r="E3" s="7"/>
      <c r="F3" s="7"/>
      <c r="G3" s="7"/>
      <c r="H3" s="7"/>
      <c r="I3" s="7"/>
      <c r="J3" s="26" t="s">
        <v>245</v>
      </c>
    </row>
    <row r="4" spans="1:10">
      <c r="A4" s="7"/>
      <c r="B4" s="7"/>
      <c r="C4" s="7"/>
      <c r="D4" s="7"/>
      <c r="E4" s="7"/>
      <c r="F4" s="7"/>
      <c r="G4" s="7"/>
      <c r="H4" s="7"/>
      <c r="I4" s="7"/>
      <c r="J4" s="7"/>
    </row>
    <row r="5" spans="1:10">
      <c r="A5" s="7"/>
      <c r="B5" s="7"/>
      <c r="C5" s="7"/>
      <c r="D5" s="7"/>
      <c r="E5" s="7"/>
      <c r="F5" s="7"/>
      <c r="G5" s="7"/>
      <c r="H5" s="7"/>
      <c r="I5" s="7"/>
      <c r="J5" s="7"/>
    </row>
    <row r="6" spans="1:10">
      <c r="A6" s="7"/>
      <c r="B6" s="7"/>
      <c r="C6" s="7"/>
      <c r="D6" s="7"/>
      <c r="E6" s="7"/>
      <c r="F6" s="7"/>
      <c r="G6" s="7"/>
      <c r="H6" s="7"/>
      <c r="I6" s="7"/>
      <c r="J6" s="7"/>
    </row>
    <row r="7" spans="1:10">
      <c r="A7" s="7"/>
      <c r="B7" s="7"/>
      <c r="C7" s="7"/>
      <c r="D7" s="7"/>
      <c r="E7" s="7"/>
      <c r="F7" s="7"/>
      <c r="G7" s="7"/>
      <c r="H7" s="7"/>
      <c r="I7" s="7"/>
      <c r="J7" s="114" t="s">
        <v>220</v>
      </c>
    </row>
    <row r="8" spans="1:10">
      <c r="A8" s="7"/>
      <c r="B8" s="7"/>
      <c r="C8" s="7"/>
      <c r="D8" s="7"/>
      <c r="E8" s="7"/>
      <c r="F8" s="7"/>
      <c r="G8" s="7"/>
      <c r="H8" s="7"/>
      <c r="I8" s="7"/>
      <c r="J8" s="114" t="s">
        <v>209</v>
      </c>
    </row>
    <row r="9" spans="1:10">
      <c r="A9" s="7"/>
      <c r="B9" s="7"/>
      <c r="C9" s="7"/>
      <c r="D9" s="7"/>
      <c r="E9" s="7"/>
      <c r="F9" s="7"/>
      <c r="G9" s="7"/>
      <c r="H9" s="7"/>
      <c r="I9" s="7"/>
      <c r="J9" s="7"/>
    </row>
    <row r="10" spans="1:10">
      <c r="A10" s="7"/>
      <c r="B10" s="7"/>
      <c r="C10" s="7"/>
      <c r="D10" s="7"/>
      <c r="E10" s="7"/>
      <c r="F10" s="7"/>
      <c r="G10" s="7"/>
      <c r="H10" s="7"/>
      <c r="I10" s="7"/>
      <c r="J10" s="7"/>
    </row>
    <row r="11" spans="1:10">
      <c r="A11" s="7"/>
      <c r="B11" s="7"/>
      <c r="C11" s="7"/>
      <c r="D11" s="7"/>
      <c r="E11" s="7"/>
      <c r="F11" s="7"/>
      <c r="G11" s="7"/>
      <c r="H11" s="7"/>
      <c r="I11" s="7"/>
      <c r="J11" s="7"/>
    </row>
    <row r="12" spans="1:10" ht="13.5" customHeight="1">
      <c r="A12" s="7"/>
      <c r="B12" s="372" t="s">
        <v>463</v>
      </c>
      <c r="C12" s="372"/>
      <c r="D12" s="372"/>
      <c r="E12" s="372"/>
      <c r="F12" s="372"/>
      <c r="G12" s="372"/>
      <c r="H12" s="372"/>
      <c r="I12" s="372"/>
      <c r="J12" s="372"/>
    </row>
    <row r="13" spans="1:10">
      <c r="A13" s="7"/>
      <c r="B13" s="372"/>
      <c r="C13" s="372"/>
      <c r="D13" s="372"/>
      <c r="E13" s="372"/>
      <c r="F13" s="372"/>
      <c r="G13" s="372"/>
      <c r="H13" s="372"/>
      <c r="I13" s="372"/>
      <c r="J13" s="372"/>
    </row>
    <row r="14" spans="1:10">
      <c r="A14" s="7"/>
      <c r="B14" s="372"/>
      <c r="C14" s="372"/>
      <c r="D14" s="372"/>
      <c r="E14" s="372"/>
      <c r="F14" s="372"/>
      <c r="G14" s="372"/>
      <c r="H14" s="372"/>
      <c r="I14" s="372"/>
      <c r="J14" s="372"/>
    </row>
    <row r="15" spans="1:10">
      <c r="A15" s="7"/>
      <c r="B15" s="372"/>
      <c r="C15" s="372"/>
      <c r="D15" s="372"/>
      <c r="E15" s="372"/>
      <c r="F15" s="372"/>
      <c r="G15" s="372"/>
      <c r="H15" s="372"/>
      <c r="I15" s="372"/>
      <c r="J15" s="372"/>
    </row>
    <row r="16" spans="1:10">
      <c r="A16" s="7"/>
      <c r="B16" s="372"/>
      <c r="C16" s="372"/>
      <c r="D16" s="372"/>
      <c r="E16" s="372"/>
      <c r="F16" s="372"/>
      <c r="G16" s="372"/>
      <c r="H16" s="372"/>
      <c r="I16" s="372"/>
      <c r="J16" s="372"/>
    </row>
    <row r="17" spans="1:10">
      <c r="A17" s="7"/>
      <c r="B17" s="372"/>
      <c r="C17" s="372"/>
      <c r="D17" s="372"/>
      <c r="E17" s="372"/>
      <c r="F17" s="372"/>
      <c r="G17" s="372"/>
      <c r="H17" s="372"/>
      <c r="I17" s="372"/>
      <c r="J17" s="372"/>
    </row>
    <row r="18" spans="1:10">
      <c r="A18" s="7"/>
      <c r="B18" s="7"/>
      <c r="C18" s="7"/>
      <c r="D18" s="7"/>
      <c r="E18" s="7"/>
      <c r="F18" s="7"/>
      <c r="G18" s="7"/>
      <c r="H18" s="7"/>
      <c r="I18" s="7"/>
      <c r="J18" s="7"/>
    </row>
    <row r="19" spans="1:10">
      <c r="A19" s="7"/>
      <c r="B19" s="7"/>
      <c r="C19" s="7"/>
      <c r="D19" s="7"/>
      <c r="E19" s="7"/>
      <c r="F19" s="7"/>
      <c r="G19" s="7"/>
      <c r="H19" s="7"/>
      <c r="I19" s="7"/>
      <c r="J19" s="7"/>
    </row>
    <row r="20" spans="1:10">
      <c r="A20" s="7"/>
      <c r="B20" s="121" t="s">
        <v>453</v>
      </c>
      <c r="C20" s="7"/>
      <c r="D20" s="7"/>
      <c r="E20" s="7"/>
      <c r="F20" s="7"/>
      <c r="G20" s="7"/>
      <c r="H20" s="7"/>
      <c r="I20" s="7"/>
      <c r="J20" s="7"/>
    </row>
    <row r="21" spans="1:10">
      <c r="A21" s="7"/>
      <c r="B21" s="7"/>
      <c r="C21" s="7"/>
      <c r="D21" s="7"/>
      <c r="E21" s="7"/>
      <c r="F21" s="7"/>
      <c r="G21" s="7"/>
      <c r="H21" s="7"/>
      <c r="I21" s="7"/>
      <c r="J21" s="7"/>
    </row>
    <row r="22" spans="1:10">
      <c r="A22" s="7"/>
      <c r="B22" s="7"/>
      <c r="C22" s="7"/>
      <c r="D22" s="7"/>
      <c r="E22" s="7"/>
      <c r="F22" s="7"/>
      <c r="G22" s="7"/>
      <c r="H22" s="7"/>
      <c r="I22" s="7"/>
      <c r="J22" s="7"/>
    </row>
    <row r="23" spans="1:10">
      <c r="A23" s="7"/>
      <c r="B23" s="7"/>
      <c r="C23" s="7"/>
      <c r="D23" s="7"/>
      <c r="E23" s="7"/>
      <c r="F23" s="7"/>
      <c r="G23" s="7"/>
      <c r="H23" s="7"/>
      <c r="I23" s="7"/>
      <c r="J23" s="7"/>
    </row>
    <row r="24" spans="1:10">
      <c r="A24" s="7"/>
      <c r="B24" s="7"/>
      <c r="C24" s="7"/>
      <c r="D24" s="7"/>
      <c r="E24" s="7"/>
      <c r="F24" s="7"/>
      <c r="G24" s="7"/>
      <c r="H24" s="7"/>
      <c r="I24" s="7"/>
      <c r="J24" s="7"/>
    </row>
    <row r="25" spans="1:10">
      <c r="A25" s="7"/>
      <c r="B25" s="7"/>
      <c r="C25" s="7"/>
      <c r="D25" s="7"/>
      <c r="E25" s="7"/>
      <c r="F25" s="7"/>
      <c r="G25" s="7"/>
      <c r="H25" s="7"/>
      <c r="I25" s="7"/>
      <c r="J25" s="114" t="s">
        <v>243</v>
      </c>
    </row>
    <row r="26" spans="1:10">
      <c r="A26" s="7"/>
      <c r="B26" s="7"/>
      <c r="C26" s="7"/>
      <c r="D26" s="7"/>
      <c r="E26" s="7"/>
      <c r="F26" s="7"/>
      <c r="G26" s="7"/>
      <c r="H26" s="7"/>
      <c r="I26" s="7"/>
      <c r="J26" s="7"/>
    </row>
    <row r="27" spans="1:10">
      <c r="A27" s="7"/>
      <c r="B27" s="7"/>
      <c r="C27" s="7"/>
      <c r="D27" s="7"/>
      <c r="E27" s="7"/>
      <c r="F27" s="7"/>
      <c r="G27" s="7"/>
      <c r="H27" s="7"/>
      <c r="I27" s="7"/>
      <c r="J27" s="7"/>
    </row>
    <row r="28" spans="1:10">
      <c r="A28" s="7"/>
      <c r="B28" s="7"/>
      <c r="C28" s="7"/>
      <c r="D28" s="7"/>
      <c r="E28" s="7"/>
      <c r="F28" s="7"/>
      <c r="G28" s="7"/>
      <c r="H28" s="7"/>
      <c r="I28" s="7"/>
      <c r="J28" s="7"/>
    </row>
    <row r="29" spans="1:10">
      <c r="A29" s="7"/>
      <c r="B29" s="7"/>
      <c r="C29" s="7"/>
      <c r="D29" s="7"/>
      <c r="E29" s="7"/>
      <c r="F29" s="7"/>
      <c r="G29" s="7"/>
      <c r="H29" s="7"/>
      <c r="I29" s="7"/>
      <c r="J29" s="7"/>
    </row>
    <row r="30" spans="1:10">
      <c r="A30" s="7"/>
      <c r="B30" s="7"/>
      <c r="C30" s="7"/>
      <c r="D30" s="7"/>
      <c r="E30" s="7"/>
      <c r="F30" s="7"/>
      <c r="G30" s="7"/>
      <c r="H30" s="7"/>
      <c r="I30" s="7"/>
      <c r="J30" s="7"/>
    </row>
    <row r="31" spans="1:10">
      <c r="A31" s="7"/>
      <c r="B31" s="7"/>
      <c r="C31" s="7"/>
      <c r="D31" s="7"/>
      <c r="E31" s="7"/>
      <c r="F31" s="7"/>
      <c r="G31" s="7"/>
      <c r="H31" s="7"/>
      <c r="I31" s="7"/>
      <c r="J31" s="7"/>
    </row>
    <row r="32" spans="1:10">
      <c r="A32" s="7"/>
      <c r="B32" s="7"/>
      <c r="C32" s="7"/>
      <c r="D32" s="7"/>
      <c r="E32" s="7"/>
      <c r="F32" s="7"/>
      <c r="G32" s="7"/>
      <c r="H32" s="7"/>
      <c r="I32" s="7"/>
      <c r="J32" s="7"/>
    </row>
    <row r="33" spans="1:10">
      <c r="A33" s="7"/>
      <c r="B33" s="27" t="s">
        <v>104</v>
      </c>
      <c r="C33" s="377" t="s">
        <v>221</v>
      </c>
      <c r="D33" s="377"/>
      <c r="E33" s="377"/>
      <c r="F33" s="377"/>
      <c r="G33" s="377"/>
      <c r="H33" s="377"/>
      <c r="I33" s="377"/>
      <c r="J33" s="377"/>
    </row>
    <row r="34" spans="1:10">
      <c r="A34" s="7"/>
      <c r="B34" s="7"/>
      <c r="C34" s="377" t="s">
        <v>222</v>
      </c>
      <c r="D34" s="377"/>
      <c r="E34" s="377"/>
      <c r="F34" s="377"/>
      <c r="G34" s="377"/>
      <c r="H34" s="377"/>
      <c r="I34" s="377"/>
      <c r="J34" s="377"/>
    </row>
    <row r="35" spans="1:10">
      <c r="A35" s="7"/>
      <c r="B35" s="7"/>
      <c r="C35" s="7"/>
      <c r="D35" s="7"/>
      <c r="E35" s="7"/>
      <c r="F35" s="7"/>
      <c r="G35" s="7"/>
      <c r="H35" s="7"/>
      <c r="I35" s="7"/>
      <c r="J35" s="7"/>
    </row>
    <row r="36" spans="1:10">
      <c r="A36" s="7"/>
      <c r="B36" s="7"/>
      <c r="C36" s="7"/>
      <c r="D36" s="7"/>
      <c r="E36" s="7"/>
      <c r="F36" s="7"/>
      <c r="G36" s="7"/>
      <c r="H36" s="7"/>
      <c r="I36" s="7"/>
      <c r="J36" s="7"/>
    </row>
    <row r="37" spans="1:10">
      <c r="A37" s="7"/>
      <c r="B37" s="7"/>
      <c r="C37" s="7"/>
      <c r="D37" s="7"/>
      <c r="E37" s="7"/>
      <c r="F37" s="7"/>
      <c r="G37" s="7"/>
      <c r="H37" s="7"/>
      <c r="I37" s="7"/>
      <c r="J37" s="7"/>
    </row>
  </sheetData>
  <mergeCells count="3">
    <mergeCell ref="B12:J17"/>
    <mergeCell ref="C33:J33"/>
    <mergeCell ref="C34:J3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32"/>
  <sheetViews>
    <sheetView view="pageBreakPreview" zoomScale="80" zoomScaleNormal="100" zoomScaleSheetLayoutView="80" workbookViewId="0">
      <selection activeCell="Z22" sqref="Z22"/>
    </sheetView>
  </sheetViews>
  <sheetFormatPr defaultColWidth="9" defaultRowHeight="13.2"/>
  <cols>
    <col min="1" max="1" width="2.77734375" style="51" customWidth="1"/>
    <col min="2" max="10" width="9" style="51"/>
    <col min="11" max="11" width="2.77734375" style="51" customWidth="1"/>
    <col min="12" max="16384" width="9" style="51"/>
  </cols>
  <sheetData>
    <row r="1" spans="1:10">
      <c r="A1" s="121" t="s">
        <v>484</v>
      </c>
      <c r="B1" s="7"/>
      <c r="C1" s="7"/>
      <c r="D1" s="7"/>
      <c r="E1" s="7"/>
      <c r="F1" s="7"/>
      <c r="G1" s="7"/>
      <c r="H1" s="7"/>
      <c r="I1" s="7"/>
      <c r="J1" s="7"/>
    </row>
    <row r="2" spans="1:10">
      <c r="A2" s="7"/>
      <c r="B2" s="7"/>
      <c r="C2" s="7"/>
      <c r="D2" s="7"/>
      <c r="E2" s="7"/>
      <c r="F2" s="7"/>
      <c r="G2" s="7"/>
      <c r="H2" s="7"/>
      <c r="I2" s="7"/>
      <c r="J2" s="7"/>
    </row>
    <row r="3" spans="1:10">
      <c r="A3" s="7"/>
      <c r="B3" s="7"/>
      <c r="C3" s="7"/>
      <c r="D3" s="7"/>
      <c r="E3" s="7"/>
      <c r="F3" s="7"/>
      <c r="G3" s="7"/>
      <c r="H3" s="7"/>
      <c r="I3" s="7"/>
      <c r="J3" s="7"/>
    </row>
    <row r="4" spans="1:10">
      <c r="A4" s="7"/>
      <c r="B4" s="7"/>
      <c r="C4" s="7"/>
      <c r="D4" s="7"/>
      <c r="E4" s="7"/>
      <c r="F4" s="7"/>
      <c r="G4" s="7"/>
      <c r="H4" s="7"/>
      <c r="I4" s="7"/>
      <c r="J4" s="7"/>
    </row>
    <row r="5" spans="1:10" ht="19.2">
      <c r="A5" s="7"/>
      <c r="B5" s="364" t="s">
        <v>223</v>
      </c>
      <c r="C5" s="364"/>
      <c r="D5" s="364"/>
      <c r="E5" s="364"/>
      <c r="F5" s="364"/>
      <c r="G5" s="364"/>
      <c r="H5" s="364"/>
      <c r="I5" s="364"/>
      <c r="J5" s="364"/>
    </row>
    <row r="6" spans="1:10">
      <c r="A6" s="7"/>
      <c r="B6" s="7"/>
      <c r="C6" s="7"/>
      <c r="D6" s="7"/>
      <c r="E6" s="7"/>
      <c r="F6" s="7"/>
      <c r="G6" s="7"/>
      <c r="H6" s="7"/>
      <c r="I6" s="7"/>
      <c r="J6" s="7"/>
    </row>
    <row r="7" spans="1:10">
      <c r="A7" s="7"/>
      <c r="B7" s="7"/>
      <c r="C7" s="7"/>
      <c r="D7" s="7"/>
      <c r="E7" s="7"/>
      <c r="F7" s="7"/>
      <c r="G7" s="7"/>
      <c r="H7" s="7"/>
      <c r="I7" s="7"/>
      <c r="J7" s="7"/>
    </row>
    <row r="8" spans="1:10">
      <c r="A8" s="7"/>
      <c r="B8" s="7"/>
      <c r="C8" s="7"/>
      <c r="D8" s="7"/>
      <c r="E8" s="7"/>
      <c r="F8" s="7"/>
      <c r="G8" s="7"/>
      <c r="H8" s="7"/>
      <c r="I8" s="7"/>
      <c r="J8" s="114" t="s">
        <v>225</v>
      </c>
    </row>
    <row r="9" spans="1:10">
      <c r="A9" s="7"/>
      <c r="B9" s="7"/>
      <c r="C9" s="7"/>
      <c r="D9" s="7"/>
      <c r="E9" s="7"/>
      <c r="F9" s="7"/>
      <c r="G9" s="7"/>
      <c r="H9" s="7"/>
      <c r="I9" s="7"/>
      <c r="J9" s="114" t="s">
        <v>224</v>
      </c>
    </row>
    <row r="10" spans="1:10">
      <c r="A10" s="7"/>
      <c r="B10" s="7"/>
      <c r="C10" s="7"/>
      <c r="D10" s="7"/>
      <c r="E10" s="7"/>
      <c r="F10" s="7"/>
      <c r="G10" s="7"/>
      <c r="H10" s="7"/>
      <c r="I10" s="7"/>
      <c r="J10" s="7"/>
    </row>
    <row r="11" spans="1:10">
      <c r="A11" s="7"/>
      <c r="B11" s="7"/>
      <c r="C11" s="7"/>
      <c r="D11" s="7"/>
      <c r="E11" s="7"/>
      <c r="F11" s="7"/>
      <c r="G11" s="7"/>
      <c r="H11" s="7"/>
      <c r="I11" s="7"/>
      <c r="J11" s="7"/>
    </row>
    <row r="12" spans="1:10">
      <c r="A12" s="7"/>
      <c r="B12" s="7"/>
      <c r="C12" s="7"/>
      <c r="D12" s="7"/>
      <c r="E12" s="7"/>
      <c r="F12" s="7"/>
      <c r="G12" s="7"/>
      <c r="H12" s="7"/>
      <c r="I12" s="7"/>
      <c r="J12" s="7"/>
    </row>
    <row r="13" spans="1:10">
      <c r="A13" s="7"/>
      <c r="B13" s="7"/>
      <c r="C13" s="7" t="s">
        <v>351</v>
      </c>
      <c r="D13" s="7"/>
      <c r="E13" s="7"/>
      <c r="F13" s="7"/>
      <c r="G13" s="7"/>
      <c r="H13" s="7"/>
      <c r="I13" s="7"/>
      <c r="J13" s="7"/>
    </row>
    <row r="14" spans="1:10">
      <c r="A14" s="7"/>
      <c r="B14" s="7"/>
      <c r="C14" s="7"/>
      <c r="D14" s="7"/>
      <c r="E14" s="7"/>
      <c r="F14" s="7"/>
      <c r="G14" s="7"/>
      <c r="H14" s="7"/>
      <c r="I14" s="7"/>
      <c r="J14" s="7"/>
    </row>
    <row r="15" spans="1:10">
      <c r="A15" s="7"/>
      <c r="B15" s="7"/>
      <c r="C15" s="7"/>
      <c r="D15" s="7"/>
      <c r="E15" s="7"/>
      <c r="F15" s="7"/>
      <c r="G15" s="7"/>
      <c r="H15" s="7"/>
      <c r="I15" s="7"/>
      <c r="J15" s="7"/>
    </row>
    <row r="16" spans="1:10">
      <c r="A16" s="7"/>
      <c r="B16" s="7"/>
      <c r="C16" s="7"/>
      <c r="D16" s="7"/>
      <c r="E16" s="7"/>
      <c r="F16" s="7"/>
      <c r="G16" s="7" t="s">
        <v>132</v>
      </c>
      <c r="H16" s="7" t="s">
        <v>59</v>
      </c>
      <c r="I16" s="7"/>
      <c r="J16" s="7"/>
    </row>
    <row r="17" spans="1:10">
      <c r="A17" s="7"/>
      <c r="B17" s="7"/>
      <c r="C17" s="7"/>
      <c r="D17" s="7"/>
      <c r="E17" s="7"/>
      <c r="F17" s="7"/>
      <c r="G17" s="7"/>
      <c r="H17" s="7" t="s">
        <v>60</v>
      </c>
      <c r="I17" s="7"/>
      <c r="J17" s="114"/>
    </row>
    <row r="18" spans="1:10">
      <c r="A18" s="7"/>
      <c r="B18" s="7"/>
      <c r="C18" s="7"/>
      <c r="D18" s="7"/>
      <c r="E18" s="7"/>
      <c r="F18" s="7"/>
      <c r="G18" s="7"/>
      <c r="H18" s="7"/>
      <c r="I18" s="7"/>
      <c r="J18" s="7"/>
    </row>
    <row r="19" spans="1:10">
      <c r="A19" s="7"/>
      <c r="B19" s="7"/>
      <c r="C19" s="7"/>
      <c r="D19" s="7"/>
      <c r="E19" s="7"/>
      <c r="F19" s="7"/>
      <c r="G19" s="7"/>
      <c r="H19" s="7"/>
      <c r="I19" s="7"/>
      <c r="J19" s="7"/>
    </row>
    <row r="20" spans="1:10">
      <c r="A20" s="7"/>
      <c r="B20" s="365" t="s">
        <v>246</v>
      </c>
      <c r="C20" s="365"/>
      <c r="D20" s="365"/>
      <c r="E20" s="365"/>
      <c r="F20" s="365"/>
      <c r="G20" s="365"/>
      <c r="H20" s="365"/>
      <c r="I20" s="365"/>
      <c r="J20" s="365"/>
    </row>
    <row r="21" spans="1:10">
      <c r="A21" s="7"/>
      <c r="B21" s="365"/>
      <c r="C21" s="365"/>
      <c r="D21" s="365"/>
      <c r="E21" s="365"/>
      <c r="F21" s="365"/>
      <c r="G21" s="365"/>
      <c r="H21" s="365"/>
      <c r="I21" s="365"/>
      <c r="J21" s="365"/>
    </row>
    <row r="22" spans="1:10">
      <c r="A22" s="7"/>
      <c r="B22" s="7"/>
      <c r="C22" s="7"/>
      <c r="D22" s="7"/>
      <c r="E22" s="7"/>
      <c r="F22" s="7"/>
      <c r="G22" s="7"/>
      <c r="H22" s="7"/>
      <c r="I22" s="7"/>
      <c r="J22" s="7"/>
    </row>
    <row r="23" spans="1:10">
      <c r="A23" s="7"/>
      <c r="B23" s="7"/>
      <c r="C23" s="7"/>
      <c r="D23" s="7"/>
      <c r="E23" s="7"/>
      <c r="F23" s="7"/>
      <c r="G23" s="7"/>
      <c r="H23" s="7"/>
      <c r="I23" s="7"/>
      <c r="J23" s="7"/>
    </row>
    <row r="24" spans="1:10">
      <c r="A24" s="7"/>
      <c r="B24" s="7"/>
      <c r="C24" s="7"/>
      <c r="D24" s="7"/>
      <c r="E24" s="7"/>
      <c r="F24" s="115" t="s">
        <v>62</v>
      </c>
      <c r="G24" s="7"/>
      <c r="H24" s="7"/>
      <c r="I24" s="7"/>
      <c r="J24" s="7"/>
    </row>
    <row r="25" spans="1:10">
      <c r="A25" s="7"/>
      <c r="B25" s="7"/>
      <c r="C25" s="7"/>
      <c r="D25" s="7"/>
      <c r="E25" s="7"/>
      <c r="F25" s="7"/>
      <c r="G25" s="7"/>
      <c r="H25" s="7"/>
      <c r="I25" s="7"/>
      <c r="J25" s="7"/>
    </row>
    <row r="26" spans="1:10">
      <c r="A26" s="7"/>
      <c r="B26" s="7"/>
      <c r="C26" s="7"/>
      <c r="D26" s="7"/>
      <c r="E26" s="7"/>
      <c r="F26" s="7"/>
      <c r="G26" s="7"/>
      <c r="H26" s="7"/>
      <c r="I26" s="7"/>
      <c r="J26" s="7"/>
    </row>
    <row r="27" spans="1:10">
      <c r="A27" s="7"/>
      <c r="B27" s="7" t="s">
        <v>226</v>
      </c>
      <c r="C27" s="7"/>
      <c r="D27" s="7"/>
      <c r="E27" s="7"/>
      <c r="F27" s="7"/>
      <c r="G27" s="7"/>
      <c r="H27" s="7"/>
      <c r="I27" s="7"/>
      <c r="J27" s="7"/>
    </row>
    <row r="28" spans="1:10">
      <c r="A28" s="7"/>
      <c r="B28" s="7"/>
      <c r="C28" s="7"/>
      <c r="D28" s="7"/>
      <c r="E28" s="7"/>
      <c r="F28" s="7"/>
      <c r="G28" s="7"/>
      <c r="H28" s="7"/>
      <c r="I28" s="7"/>
      <c r="J28" s="7"/>
    </row>
    <row r="29" spans="1:10">
      <c r="A29" s="7"/>
      <c r="B29" s="7" t="s">
        <v>227</v>
      </c>
      <c r="C29" s="7"/>
      <c r="D29" s="7"/>
      <c r="E29" s="7"/>
      <c r="F29" s="7"/>
      <c r="G29" s="7"/>
      <c r="H29" s="7"/>
      <c r="I29" s="7"/>
      <c r="J29" s="7"/>
    </row>
    <row r="30" spans="1:10">
      <c r="A30" s="7"/>
      <c r="B30" s="7"/>
      <c r="C30" s="7"/>
      <c r="D30" s="7"/>
      <c r="E30" s="7"/>
      <c r="F30" s="7"/>
      <c r="G30" s="7"/>
      <c r="H30" s="7"/>
      <c r="I30" s="7"/>
      <c r="J30" s="7"/>
    </row>
    <row r="31" spans="1:10">
      <c r="A31" s="7"/>
      <c r="B31" s="7" t="s">
        <v>228</v>
      </c>
      <c r="C31" s="7"/>
      <c r="D31" s="7"/>
      <c r="E31" s="7"/>
      <c r="F31" s="7"/>
      <c r="G31" s="7"/>
      <c r="H31" s="7"/>
      <c r="I31" s="7"/>
      <c r="J31" s="7"/>
    </row>
    <row r="32" spans="1:10">
      <c r="A32" s="7"/>
      <c r="B32" s="7"/>
      <c r="C32" s="7"/>
      <c r="D32" s="7"/>
      <c r="E32" s="7"/>
      <c r="F32" s="7"/>
      <c r="G32" s="7"/>
      <c r="H32" s="7"/>
      <c r="I32" s="7"/>
      <c r="J32" s="7"/>
    </row>
  </sheetData>
  <mergeCells count="2">
    <mergeCell ref="B5:J5"/>
    <mergeCell ref="B20:J2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31"/>
  <sheetViews>
    <sheetView view="pageBreakPreview" zoomScaleNormal="100" zoomScaleSheetLayoutView="100" workbookViewId="0">
      <selection activeCell="Z22" sqref="Z22"/>
    </sheetView>
  </sheetViews>
  <sheetFormatPr defaultColWidth="9" defaultRowHeight="13.2"/>
  <cols>
    <col min="1" max="1" width="2.77734375" style="51" customWidth="1"/>
    <col min="2" max="10" width="9.21875" style="51" customWidth="1"/>
    <col min="11" max="11" width="2.77734375" style="51" customWidth="1"/>
    <col min="12" max="16384" width="9" style="51"/>
  </cols>
  <sheetData>
    <row r="1" spans="1:11">
      <c r="A1" s="121" t="s">
        <v>483</v>
      </c>
      <c r="B1" s="7"/>
      <c r="C1" s="7"/>
      <c r="D1" s="7"/>
      <c r="E1" s="7"/>
      <c r="F1" s="7"/>
      <c r="G1" s="7"/>
      <c r="H1" s="7"/>
      <c r="I1" s="7"/>
      <c r="J1" s="7"/>
      <c r="K1" s="7"/>
    </row>
    <row r="2" spans="1:11">
      <c r="A2" s="7"/>
      <c r="B2" s="7"/>
      <c r="C2" s="7"/>
      <c r="D2" s="7"/>
      <c r="E2" s="7"/>
      <c r="F2" s="7"/>
      <c r="G2" s="7"/>
      <c r="H2" s="7"/>
      <c r="I2" s="7"/>
      <c r="J2" s="7"/>
      <c r="K2" s="7"/>
    </row>
    <row r="3" spans="1:11">
      <c r="A3" s="7"/>
      <c r="B3" s="7"/>
      <c r="C3" s="7"/>
      <c r="D3" s="7"/>
      <c r="E3" s="7"/>
      <c r="F3" s="7"/>
      <c r="G3" s="7"/>
      <c r="H3" s="7"/>
      <c r="I3" s="7"/>
      <c r="J3" s="7"/>
      <c r="K3" s="7"/>
    </row>
    <row r="4" spans="1:11">
      <c r="A4" s="7"/>
      <c r="B4" s="384" t="s">
        <v>229</v>
      </c>
      <c r="C4" s="384"/>
      <c r="D4" s="384"/>
      <c r="E4" s="384"/>
      <c r="F4" s="384"/>
      <c r="G4" s="384"/>
      <c r="H4" s="384"/>
      <c r="I4" s="384"/>
      <c r="J4" s="384"/>
      <c r="K4" s="7"/>
    </row>
    <row r="5" spans="1:11">
      <c r="A5" s="7"/>
      <c r="B5" s="7"/>
      <c r="C5" s="7"/>
      <c r="D5" s="7"/>
      <c r="E5" s="7"/>
      <c r="F5" s="7"/>
      <c r="G5" s="7"/>
      <c r="H5" s="7"/>
      <c r="I5" s="7"/>
      <c r="J5" s="7"/>
      <c r="K5" s="7"/>
    </row>
    <row r="6" spans="1:11">
      <c r="A6" s="7"/>
      <c r="B6" s="7"/>
      <c r="C6" s="7"/>
      <c r="D6" s="7"/>
      <c r="E6" s="7"/>
      <c r="F6" s="7"/>
      <c r="G6" s="7"/>
      <c r="H6" s="7"/>
      <c r="I6" s="7"/>
      <c r="J6" s="7"/>
      <c r="K6" s="7"/>
    </row>
    <row r="7" spans="1:11">
      <c r="A7" s="7"/>
      <c r="B7" s="7"/>
      <c r="C7" s="7"/>
      <c r="D7" s="7"/>
      <c r="E7" s="7"/>
      <c r="F7" s="7"/>
      <c r="G7" s="7"/>
      <c r="H7" s="7"/>
      <c r="I7" s="7"/>
      <c r="J7" s="114" t="s">
        <v>81</v>
      </c>
      <c r="K7" s="7"/>
    </row>
    <row r="8" spans="1:11">
      <c r="A8" s="7"/>
      <c r="B8" s="7"/>
      <c r="C8" s="7"/>
      <c r="D8" s="7"/>
      <c r="E8" s="7"/>
      <c r="F8" s="7"/>
      <c r="G8" s="7"/>
      <c r="H8" s="7"/>
      <c r="I8" s="7"/>
      <c r="J8" s="114" t="s">
        <v>82</v>
      </c>
      <c r="K8" s="7"/>
    </row>
    <row r="9" spans="1:11">
      <c r="A9" s="7"/>
      <c r="B9" s="7"/>
      <c r="C9" s="7"/>
      <c r="D9" s="7"/>
      <c r="E9" s="7"/>
      <c r="F9" s="7"/>
      <c r="G9" s="7"/>
      <c r="H9" s="7"/>
      <c r="I9" s="7"/>
      <c r="J9" s="7"/>
      <c r="K9" s="7"/>
    </row>
    <row r="10" spans="1:11">
      <c r="A10" s="7"/>
      <c r="B10" s="7"/>
      <c r="C10" s="7"/>
      <c r="D10" s="7"/>
      <c r="E10" s="7"/>
      <c r="F10" s="7"/>
      <c r="G10" s="7"/>
      <c r="H10" s="7"/>
      <c r="I10" s="7"/>
      <c r="J10" s="7"/>
      <c r="K10" s="7"/>
    </row>
    <row r="11" spans="1:11">
      <c r="A11" s="7"/>
      <c r="B11" s="7"/>
      <c r="C11" s="7"/>
      <c r="D11" s="7"/>
      <c r="E11" s="7"/>
      <c r="F11" s="7"/>
      <c r="G11" s="7"/>
      <c r="H11" s="7"/>
      <c r="I11" s="7"/>
      <c r="J11" s="7"/>
      <c r="K11" s="7"/>
    </row>
    <row r="12" spans="1:11">
      <c r="A12" s="7"/>
      <c r="B12" s="7"/>
      <c r="C12" s="114" t="s">
        <v>351</v>
      </c>
      <c r="D12" s="7"/>
      <c r="E12" s="7"/>
      <c r="F12" s="7"/>
      <c r="G12" s="7"/>
      <c r="H12" s="7"/>
      <c r="I12" s="7"/>
      <c r="J12" s="7"/>
      <c r="K12" s="7"/>
    </row>
    <row r="13" spans="1:11">
      <c r="A13" s="7"/>
      <c r="B13" s="7"/>
      <c r="C13" s="7"/>
      <c r="D13" s="7"/>
      <c r="E13" s="7"/>
      <c r="F13" s="7"/>
      <c r="G13" s="7"/>
      <c r="H13" s="7"/>
      <c r="I13" s="7"/>
      <c r="J13" s="7"/>
      <c r="K13" s="7"/>
    </row>
    <row r="14" spans="1:11">
      <c r="A14" s="7"/>
      <c r="B14" s="7"/>
      <c r="C14" s="7"/>
      <c r="D14" s="7"/>
      <c r="E14" s="7"/>
      <c r="F14" s="7"/>
      <c r="G14" s="7"/>
      <c r="H14" s="7"/>
      <c r="I14" s="7"/>
      <c r="J14" s="7"/>
      <c r="K14" s="7"/>
    </row>
    <row r="15" spans="1:11">
      <c r="A15" s="7"/>
      <c r="B15" s="7"/>
      <c r="C15" s="7"/>
      <c r="D15" s="7"/>
      <c r="E15" s="7"/>
      <c r="F15" s="7"/>
      <c r="G15" s="7" t="s">
        <v>132</v>
      </c>
      <c r="H15" s="7" t="s">
        <v>59</v>
      </c>
      <c r="I15" s="7"/>
      <c r="J15" s="7"/>
      <c r="K15" s="7"/>
    </row>
    <row r="16" spans="1:11">
      <c r="A16" s="7"/>
      <c r="B16" s="7"/>
      <c r="C16" s="7"/>
      <c r="D16" s="7"/>
      <c r="E16" s="7"/>
      <c r="F16" s="7"/>
      <c r="G16" s="7"/>
      <c r="H16" s="7" t="s">
        <v>60</v>
      </c>
      <c r="I16" s="7"/>
      <c r="J16" s="7"/>
      <c r="K16" s="7"/>
    </row>
    <row r="17" spans="1:11">
      <c r="A17" s="7"/>
      <c r="B17" s="7"/>
      <c r="C17" s="7"/>
      <c r="D17" s="7"/>
      <c r="E17" s="7"/>
      <c r="F17" s="7"/>
      <c r="G17" s="7"/>
      <c r="H17" s="7"/>
      <c r="I17" s="7"/>
      <c r="J17" s="7"/>
      <c r="K17" s="7"/>
    </row>
    <row r="18" spans="1:11">
      <c r="A18" s="7"/>
      <c r="B18" s="7"/>
      <c r="C18" s="7"/>
      <c r="D18" s="7"/>
      <c r="E18" s="7"/>
      <c r="F18" s="7"/>
      <c r="G18" s="7"/>
      <c r="H18" s="7"/>
      <c r="I18" s="7"/>
      <c r="J18" s="7"/>
      <c r="K18" s="7"/>
    </row>
    <row r="19" spans="1:11">
      <c r="A19" s="7"/>
      <c r="B19" s="7"/>
      <c r="C19" s="7"/>
      <c r="D19" s="7"/>
      <c r="E19" s="7"/>
      <c r="F19" s="7"/>
      <c r="G19" s="7"/>
      <c r="H19" s="7"/>
      <c r="I19" s="7"/>
      <c r="J19" s="7"/>
      <c r="K19" s="7"/>
    </row>
    <row r="20" spans="1:11">
      <c r="A20" s="7"/>
      <c r="B20" s="7"/>
      <c r="C20" s="7"/>
      <c r="D20" s="7"/>
      <c r="E20" s="7"/>
      <c r="F20" s="7"/>
      <c r="G20" s="7"/>
      <c r="H20" s="7"/>
      <c r="I20" s="7"/>
      <c r="J20" s="7"/>
      <c r="K20" s="7"/>
    </row>
    <row r="21" spans="1:11">
      <c r="A21" s="7"/>
      <c r="B21" s="365" t="s">
        <v>247</v>
      </c>
      <c r="C21" s="365"/>
      <c r="D21" s="365"/>
      <c r="E21" s="365"/>
      <c r="F21" s="365"/>
      <c r="G21" s="365"/>
      <c r="H21" s="365"/>
      <c r="I21" s="365"/>
      <c r="J21" s="365"/>
      <c r="K21" s="7"/>
    </row>
    <row r="22" spans="1:11">
      <c r="A22" s="7"/>
      <c r="B22" s="365"/>
      <c r="C22" s="365"/>
      <c r="D22" s="365"/>
      <c r="E22" s="365"/>
      <c r="F22" s="365"/>
      <c r="G22" s="365"/>
      <c r="H22" s="365"/>
      <c r="I22" s="365"/>
      <c r="J22" s="365"/>
      <c r="K22" s="7"/>
    </row>
    <row r="23" spans="1:11">
      <c r="A23" s="7"/>
      <c r="B23" s="7"/>
      <c r="C23" s="7"/>
      <c r="D23" s="7"/>
      <c r="E23" s="7"/>
      <c r="F23" s="7"/>
      <c r="G23" s="7"/>
      <c r="H23" s="7"/>
      <c r="I23" s="7"/>
      <c r="J23" s="7"/>
      <c r="K23" s="7"/>
    </row>
    <row r="24" spans="1:11">
      <c r="A24" s="7"/>
      <c r="B24" s="7"/>
      <c r="C24" s="7"/>
      <c r="D24" s="7"/>
      <c r="E24" s="7"/>
      <c r="F24" s="7"/>
      <c r="G24" s="7"/>
      <c r="H24" s="7"/>
      <c r="I24" s="7"/>
      <c r="J24" s="7"/>
      <c r="K24" s="7"/>
    </row>
    <row r="25" spans="1:11">
      <c r="A25" s="7"/>
      <c r="B25" s="7"/>
      <c r="C25" s="7"/>
      <c r="D25" s="7"/>
      <c r="E25" s="7"/>
      <c r="F25" s="115" t="s">
        <v>62</v>
      </c>
      <c r="G25" s="7"/>
      <c r="H25" s="7"/>
      <c r="I25" s="7"/>
      <c r="J25" s="7"/>
      <c r="K25" s="7"/>
    </row>
    <row r="26" spans="1:11">
      <c r="A26" s="7"/>
      <c r="B26" s="7"/>
      <c r="C26" s="7"/>
      <c r="D26" s="7"/>
      <c r="E26" s="7"/>
      <c r="F26" s="7"/>
      <c r="G26" s="7"/>
      <c r="H26" s="7"/>
      <c r="I26" s="7"/>
      <c r="J26" s="7"/>
      <c r="K26" s="7"/>
    </row>
    <row r="27" spans="1:11">
      <c r="A27" s="7"/>
      <c r="B27" s="373" t="s">
        <v>226</v>
      </c>
      <c r="C27" s="373"/>
      <c r="D27" s="373"/>
      <c r="E27" s="373"/>
      <c r="F27" s="373"/>
      <c r="G27" s="373"/>
      <c r="H27" s="373"/>
      <c r="I27" s="373"/>
      <c r="J27" s="373"/>
      <c r="K27" s="7"/>
    </row>
    <row r="28" spans="1:11">
      <c r="A28" s="7"/>
      <c r="B28" s="7"/>
      <c r="C28" s="7"/>
      <c r="D28" s="7"/>
      <c r="E28" s="7"/>
      <c r="F28" s="7"/>
      <c r="G28" s="7"/>
      <c r="H28" s="7"/>
      <c r="I28" s="7"/>
      <c r="J28" s="7"/>
      <c r="K28" s="7"/>
    </row>
    <row r="29" spans="1:11">
      <c r="A29" s="7"/>
      <c r="B29" s="373" t="s">
        <v>230</v>
      </c>
      <c r="C29" s="373"/>
      <c r="D29" s="373"/>
      <c r="E29" s="373"/>
      <c r="F29" s="373"/>
      <c r="G29" s="373"/>
      <c r="H29" s="373"/>
      <c r="I29" s="373"/>
      <c r="J29" s="373"/>
      <c r="K29" s="7"/>
    </row>
    <row r="30" spans="1:11">
      <c r="A30" s="7"/>
      <c r="B30" s="7"/>
      <c r="C30" s="7"/>
      <c r="D30" s="7"/>
      <c r="E30" s="7"/>
      <c r="F30" s="7"/>
      <c r="G30" s="7"/>
      <c r="H30" s="7"/>
      <c r="I30" s="7"/>
      <c r="J30" s="7"/>
      <c r="K30" s="7"/>
    </row>
    <row r="31" spans="1:11">
      <c r="A31" s="7"/>
      <c r="B31" s="373" t="s">
        <v>468</v>
      </c>
      <c r="C31" s="373"/>
      <c r="D31" s="373"/>
      <c r="E31" s="373"/>
      <c r="F31" s="373"/>
      <c r="G31" s="373"/>
      <c r="H31" s="373"/>
      <c r="I31" s="373"/>
      <c r="J31" s="373"/>
      <c r="K31" s="7"/>
    </row>
  </sheetData>
  <mergeCells count="5">
    <mergeCell ref="B4:J4"/>
    <mergeCell ref="B21:J22"/>
    <mergeCell ref="B27:J27"/>
    <mergeCell ref="B29:J29"/>
    <mergeCell ref="B31:J3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30"/>
  <sheetViews>
    <sheetView view="pageBreakPreview" zoomScale="80" zoomScaleNormal="100" zoomScaleSheetLayoutView="80" workbookViewId="0">
      <selection activeCell="Z22" sqref="Z22"/>
    </sheetView>
  </sheetViews>
  <sheetFormatPr defaultColWidth="9" defaultRowHeight="13.2"/>
  <cols>
    <col min="1" max="1" width="2.77734375" style="51" customWidth="1"/>
    <col min="2" max="10" width="9.21875" style="51" customWidth="1"/>
    <col min="11" max="11" width="2.77734375" style="51" customWidth="1"/>
    <col min="12" max="16384" width="9" style="51"/>
  </cols>
  <sheetData>
    <row r="1" spans="1:10">
      <c r="A1" s="121" t="s">
        <v>482</v>
      </c>
      <c r="B1" s="7"/>
      <c r="C1" s="7"/>
      <c r="D1" s="7"/>
      <c r="E1" s="7"/>
      <c r="F1" s="7"/>
      <c r="G1" s="7"/>
      <c r="H1" s="7"/>
      <c r="I1" s="7"/>
      <c r="J1" s="7"/>
    </row>
    <row r="2" spans="1:10">
      <c r="A2" s="7"/>
      <c r="B2" s="7"/>
      <c r="C2" s="7"/>
      <c r="D2" s="7"/>
      <c r="E2" s="7"/>
      <c r="F2" s="7"/>
      <c r="G2" s="7"/>
      <c r="H2" s="7"/>
      <c r="I2" s="7"/>
      <c r="J2" s="7"/>
    </row>
    <row r="3" spans="1:10">
      <c r="A3" s="7"/>
      <c r="B3" s="7"/>
      <c r="C3" s="7"/>
      <c r="D3" s="7"/>
      <c r="E3" s="7"/>
      <c r="F3" s="7"/>
      <c r="G3" s="7"/>
      <c r="H3" s="7"/>
      <c r="I3" s="7"/>
      <c r="J3" s="7"/>
    </row>
    <row r="4" spans="1:10">
      <c r="A4" s="7"/>
      <c r="B4" s="7"/>
      <c r="C4" s="7"/>
      <c r="D4" s="7"/>
      <c r="E4" s="7"/>
      <c r="F4" s="7"/>
      <c r="G4" s="7"/>
      <c r="H4" s="7"/>
      <c r="I4" s="7"/>
      <c r="J4" s="7"/>
    </row>
    <row r="5" spans="1:10" ht="19.2">
      <c r="A5" s="7"/>
      <c r="B5" s="364" t="s">
        <v>231</v>
      </c>
      <c r="C5" s="364"/>
      <c r="D5" s="364"/>
      <c r="E5" s="364"/>
      <c r="F5" s="364"/>
      <c r="G5" s="364"/>
      <c r="H5" s="364"/>
      <c r="I5" s="364"/>
      <c r="J5" s="364"/>
    </row>
    <row r="6" spans="1:10" ht="19.2">
      <c r="A6" s="7"/>
      <c r="B6" s="385" t="s">
        <v>233</v>
      </c>
      <c r="C6" s="385"/>
      <c r="D6" s="385"/>
      <c r="E6" s="385"/>
      <c r="F6" s="385"/>
      <c r="G6" s="385"/>
      <c r="H6" s="385"/>
      <c r="I6" s="385"/>
      <c r="J6" s="385"/>
    </row>
    <row r="7" spans="1:10">
      <c r="A7" s="7"/>
      <c r="B7" s="7"/>
      <c r="C7" s="7"/>
      <c r="D7" s="7"/>
      <c r="E7" s="7"/>
      <c r="F7" s="7"/>
      <c r="G7" s="7"/>
      <c r="H7" s="7"/>
      <c r="I7" s="7"/>
      <c r="J7" s="7"/>
    </row>
    <row r="8" spans="1:10">
      <c r="A8" s="7"/>
      <c r="B8" s="7"/>
      <c r="C8" s="7"/>
      <c r="D8" s="7"/>
      <c r="E8" s="7"/>
      <c r="F8" s="7"/>
      <c r="G8" s="7"/>
      <c r="H8" s="7"/>
      <c r="I8" s="7"/>
      <c r="J8" s="7"/>
    </row>
    <row r="9" spans="1:10">
      <c r="A9" s="7"/>
      <c r="B9" s="7"/>
      <c r="C9" s="7"/>
      <c r="D9" s="7"/>
      <c r="E9" s="7"/>
      <c r="F9" s="7"/>
      <c r="G9" s="7"/>
      <c r="H9" s="7"/>
      <c r="I9" s="7"/>
      <c r="J9" s="116" t="s">
        <v>81</v>
      </c>
    </row>
    <row r="10" spans="1:10">
      <c r="A10" s="7"/>
      <c r="B10" s="7"/>
      <c r="C10" s="7"/>
      <c r="D10" s="7"/>
      <c r="E10" s="7"/>
      <c r="F10" s="7"/>
      <c r="G10" s="7"/>
      <c r="H10" s="7"/>
      <c r="I10" s="7"/>
      <c r="J10" s="116" t="s">
        <v>82</v>
      </c>
    </row>
    <row r="11" spans="1:10">
      <c r="A11" s="7"/>
      <c r="B11" s="7"/>
      <c r="C11" s="7"/>
      <c r="D11" s="7"/>
      <c r="E11" s="7"/>
      <c r="F11" s="7"/>
      <c r="G11" s="7"/>
      <c r="H11" s="7"/>
      <c r="I11" s="7"/>
      <c r="J11" s="7"/>
    </row>
    <row r="12" spans="1:10">
      <c r="A12" s="7"/>
      <c r="B12" s="7"/>
      <c r="C12" s="7"/>
      <c r="D12" s="7"/>
      <c r="E12" s="7"/>
      <c r="F12" s="7"/>
      <c r="G12" s="7"/>
      <c r="H12" s="7"/>
      <c r="I12" s="7"/>
      <c r="J12" s="7"/>
    </row>
    <row r="13" spans="1:10">
      <c r="A13" s="7"/>
      <c r="B13" s="7"/>
      <c r="C13" s="7"/>
      <c r="D13" s="116" t="s">
        <v>346</v>
      </c>
      <c r="E13" s="7"/>
      <c r="F13" s="7"/>
      <c r="G13" s="7"/>
      <c r="H13" s="7"/>
      <c r="I13" s="7"/>
      <c r="J13" s="7"/>
    </row>
    <row r="14" spans="1:10">
      <c r="A14" s="7"/>
      <c r="B14" s="7"/>
      <c r="C14" s="7"/>
      <c r="D14" s="7"/>
      <c r="E14" s="7"/>
      <c r="F14" s="7"/>
      <c r="G14" s="7"/>
      <c r="H14" s="7"/>
      <c r="I14" s="7"/>
      <c r="J14" s="7"/>
    </row>
    <row r="15" spans="1:10">
      <c r="A15" s="7"/>
      <c r="B15" s="7"/>
      <c r="C15" s="7"/>
      <c r="D15" s="7"/>
      <c r="E15" s="7"/>
      <c r="F15" s="7"/>
      <c r="G15" s="7"/>
      <c r="H15" s="7"/>
      <c r="I15" s="7"/>
      <c r="J15" s="7"/>
    </row>
    <row r="16" spans="1:10">
      <c r="A16" s="7"/>
      <c r="B16" s="7"/>
      <c r="C16" s="7"/>
      <c r="D16" s="7"/>
      <c r="E16" s="7"/>
      <c r="F16" s="7"/>
      <c r="G16" s="7" t="s">
        <v>132</v>
      </c>
      <c r="H16" s="7" t="s">
        <v>59</v>
      </c>
      <c r="I16" s="7"/>
      <c r="J16" s="7"/>
    </row>
    <row r="17" spans="1:10">
      <c r="A17" s="7"/>
      <c r="B17" s="7"/>
      <c r="C17" s="7"/>
      <c r="D17" s="7"/>
      <c r="E17" s="7"/>
      <c r="F17" s="7"/>
      <c r="G17" s="7"/>
      <c r="H17" s="7" t="s">
        <v>60</v>
      </c>
      <c r="I17" s="7"/>
      <c r="J17" s="117"/>
    </row>
    <row r="18" spans="1:10">
      <c r="A18" s="7"/>
      <c r="B18" s="7"/>
      <c r="C18" s="7"/>
      <c r="D18" s="7"/>
      <c r="E18" s="7"/>
      <c r="F18" s="7"/>
      <c r="G18" s="7"/>
      <c r="H18" s="7"/>
      <c r="I18" s="7"/>
      <c r="J18" s="7"/>
    </row>
    <row r="19" spans="1:10">
      <c r="A19" s="7"/>
      <c r="B19" s="7"/>
      <c r="C19" s="7"/>
      <c r="D19" s="7"/>
      <c r="E19" s="7"/>
      <c r="F19" s="7"/>
      <c r="G19" s="7"/>
      <c r="H19" s="7"/>
      <c r="I19" s="7"/>
      <c r="J19" s="7"/>
    </row>
    <row r="20" spans="1:10">
      <c r="A20" s="7"/>
      <c r="B20" s="7"/>
      <c r="C20" s="7"/>
      <c r="D20" s="7"/>
      <c r="E20" s="7"/>
      <c r="F20" s="7"/>
      <c r="G20" s="7"/>
      <c r="H20" s="7"/>
      <c r="I20" s="7"/>
      <c r="J20" s="7"/>
    </row>
    <row r="21" spans="1:10">
      <c r="A21" s="7"/>
      <c r="B21" s="365" t="s">
        <v>356</v>
      </c>
      <c r="C21" s="365"/>
      <c r="D21" s="365"/>
      <c r="E21" s="365"/>
      <c r="F21" s="365"/>
      <c r="G21" s="365"/>
      <c r="H21" s="365"/>
      <c r="I21" s="365"/>
      <c r="J21" s="365"/>
    </row>
    <row r="22" spans="1:10">
      <c r="A22" s="7"/>
      <c r="B22" s="365"/>
      <c r="C22" s="365"/>
      <c r="D22" s="365"/>
      <c r="E22" s="365"/>
      <c r="F22" s="365"/>
      <c r="G22" s="365"/>
      <c r="H22" s="365"/>
      <c r="I22" s="365"/>
      <c r="J22" s="365"/>
    </row>
    <row r="23" spans="1:10">
      <c r="A23" s="7"/>
      <c r="B23" s="365"/>
      <c r="C23" s="365"/>
      <c r="D23" s="365"/>
      <c r="E23" s="365"/>
      <c r="F23" s="365"/>
      <c r="G23" s="365"/>
      <c r="H23" s="365"/>
      <c r="I23" s="365"/>
      <c r="J23" s="365"/>
    </row>
    <row r="24" spans="1:10">
      <c r="A24" s="7"/>
      <c r="B24" s="7"/>
      <c r="C24" s="7"/>
      <c r="D24" s="7"/>
      <c r="E24" s="7"/>
      <c r="F24" s="7"/>
      <c r="G24" s="7"/>
      <c r="H24" s="7"/>
      <c r="I24" s="7"/>
      <c r="J24" s="7"/>
    </row>
    <row r="25" spans="1:10">
      <c r="A25" s="7"/>
      <c r="B25" s="7"/>
      <c r="C25" s="7"/>
      <c r="D25" s="7"/>
      <c r="E25" s="7"/>
      <c r="F25" s="7"/>
      <c r="G25" s="7"/>
      <c r="H25" s="7"/>
      <c r="I25" s="7"/>
      <c r="J25" s="7"/>
    </row>
    <row r="26" spans="1:10">
      <c r="A26" s="7"/>
      <c r="B26" s="7"/>
      <c r="C26" s="7"/>
      <c r="D26" s="7"/>
      <c r="E26" s="7"/>
      <c r="F26" s="117" t="s">
        <v>62</v>
      </c>
      <c r="G26" s="7"/>
      <c r="H26" s="7"/>
      <c r="I26" s="7"/>
      <c r="J26" s="7"/>
    </row>
    <row r="27" spans="1:10">
      <c r="A27" s="7"/>
      <c r="B27" s="7"/>
      <c r="C27" s="7"/>
      <c r="D27" s="7"/>
      <c r="E27" s="7"/>
      <c r="F27" s="7"/>
      <c r="G27" s="7"/>
      <c r="H27" s="7"/>
      <c r="I27" s="7"/>
      <c r="J27" s="7"/>
    </row>
    <row r="28" spans="1:10">
      <c r="A28" s="7"/>
      <c r="B28" s="7" t="s">
        <v>232</v>
      </c>
      <c r="C28" s="7"/>
      <c r="D28" s="7"/>
      <c r="E28" s="7"/>
      <c r="F28" s="7"/>
      <c r="G28" s="7"/>
      <c r="H28" s="7"/>
      <c r="I28" s="7"/>
      <c r="J28" s="7"/>
    </row>
    <row r="29" spans="1:10">
      <c r="A29" s="7"/>
      <c r="B29" s="7"/>
      <c r="C29" s="7"/>
      <c r="D29" s="7"/>
      <c r="E29" s="7"/>
      <c r="F29" s="7"/>
      <c r="G29" s="7"/>
      <c r="H29" s="7"/>
      <c r="I29" s="7"/>
      <c r="J29" s="7"/>
    </row>
    <row r="30" spans="1:10">
      <c r="A30" s="7"/>
      <c r="B30" s="7" t="s">
        <v>467</v>
      </c>
      <c r="C30" s="7"/>
      <c r="D30" s="7"/>
      <c r="E30" s="7"/>
      <c r="F30" s="7"/>
      <c r="G30" s="7"/>
      <c r="H30" s="7"/>
      <c r="I30" s="7"/>
      <c r="J30" s="7"/>
    </row>
  </sheetData>
  <mergeCells count="3">
    <mergeCell ref="B5:J5"/>
    <mergeCell ref="B6:J6"/>
    <mergeCell ref="B21:J2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56"/>
  <sheetViews>
    <sheetView view="pageBreakPreview" zoomScale="80" zoomScaleNormal="100" zoomScaleSheetLayoutView="80" workbookViewId="0">
      <selection activeCell="Z22" sqref="Z22"/>
    </sheetView>
  </sheetViews>
  <sheetFormatPr defaultColWidth="9" defaultRowHeight="13.2"/>
  <cols>
    <col min="1" max="1" width="2.77734375" style="51" customWidth="1"/>
    <col min="2" max="10" width="9.109375" style="51" customWidth="1"/>
    <col min="11" max="11" width="2.77734375" style="51" customWidth="1"/>
    <col min="12" max="16384" width="9" style="51"/>
  </cols>
  <sheetData>
    <row r="1" spans="1:10">
      <c r="A1" s="121" t="s">
        <v>481</v>
      </c>
      <c r="B1" s="7"/>
      <c r="C1" s="7"/>
      <c r="D1" s="7"/>
      <c r="E1" s="7"/>
      <c r="F1" s="7"/>
      <c r="G1" s="7"/>
      <c r="H1" s="7"/>
      <c r="I1" s="7"/>
      <c r="J1" s="7"/>
    </row>
    <row r="2" spans="1:10">
      <c r="A2" s="7"/>
      <c r="B2" s="7"/>
      <c r="C2" s="7"/>
      <c r="D2" s="7"/>
      <c r="E2" s="7"/>
      <c r="F2" s="7"/>
      <c r="G2" s="7"/>
      <c r="H2" s="7"/>
      <c r="I2" s="7"/>
      <c r="J2" s="7"/>
    </row>
    <row r="3" spans="1:10">
      <c r="A3" s="7"/>
      <c r="B3" s="7"/>
      <c r="C3" s="7"/>
      <c r="D3" s="7"/>
      <c r="E3" s="7"/>
      <c r="F3" s="7"/>
      <c r="G3" s="7"/>
      <c r="H3" s="7"/>
      <c r="I3" s="7"/>
      <c r="J3" s="7"/>
    </row>
    <row r="4" spans="1:10">
      <c r="A4" s="7"/>
      <c r="B4" s="7"/>
      <c r="C4" s="7"/>
      <c r="D4" s="7"/>
      <c r="E4" s="7"/>
      <c r="F4" s="7"/>
      <c r="G4" s="7"/>
      <c r="H4" s="7"/>
      <c r="I4" s="7"/>
      <c r="J4" s="7"/>
    </row>
    <row r="5" spans="1:10">
      <c r="A5" s="7"/>
      <c r="B5" s="384" t="s">
        <v>234</v>
      </c>
      <c r="C5" s="384"/>
      <c r="D5" s="384"/>
      <c r="E5" s="384"/>
      <c r="F5" s="384"/>
      <c r="G5" s="384"/>
      <c r="H5" s="384"/>
      <c r="I5" s="384"/>
      <c r="J5" s="384"/>
    </row>
    <row r="6" spans="1:10">
      <c r="A6" s="7"/>
      <c r="B6" s="7"/>
      <c r="C6" s="7"/>
      <c r="D6" s="7"/>
      <c r="E6" s="7"/>
      <c r="F6" s="7"/>
      <c r="G6" s="7"/>
      <c r="H6" s="7"/>
      <c r="I6" s="7"/>
      <c r="J6" s="7"/>
    </row>
    <row r="7" spans="1:10">
      <c r="A7" s="7"/>
      <c r="B7" s="7"/>
      <c r="C7" s="7"/>
      <c r="D7" s="7"/>
      <c r="E7" s="7"/>
      <c r="F7" s="7"/>
      <c r="G7" s="7"/>
      <c r="H7" s="7"/>
      <c r="I7" s="7"/>
      <c r="J7" s="7"/>
    </row>
    <row r="8" spans="1:10">
      <c r="A8" s="7"/>
      <c r="B8" s="7"/>
      <c r="C8" s="7"/>
      <c r="D8" s="7"/>
      <c r="E8" s="7"/>
      <c r="F8" s="7"/>
      <c r="G8" s="7"/>
      <c r="H8" s="7"/>
      <c r="I8" s="7"/>
      <c r="J8" s="7"/>
    </row>
    <row r="9" spans="1:10">
      <c r="A9" s="7"/>
      <c r="B9" s="7"/>
      <c r="C9" s="7"/>
      <c r="D9" s="7"/>
      <c r="E9" s="7"/>
      <c r="F9" s="7"/>
      <c r="G9" s="7"/>
      <c r="H9" s="7"/>
      <c r="I9" s="7"/>
      <c r="J9" s="7" t="s">
        <v>235</v>
      </c>
    </row>
    <row r="10" spans="1:10">
      <c r="A10" s="7"/>
      <c r="B10" s="7"/>
      <c r="C10" s="7"/>
      <c r="D10" s="7"/>
      <c r="E10" s="7"/>
      <c r="F10" s="7"/>
      <c r="G10" s="7"/>
      <c r="H10" s="7"/>
      <c r="I10" s="7"/>
      <c r="J10" s="7" t="s">
        <v>82</v>
      </c>
    </row>
    <row r="11" spans="1:10">
      <c r="A11" s="7"/>
      <c r="B11" s="7"/>
      <c r="C11" s="7"/>
      <c r="D11" s="7"/>
      <c r="E11" s="7"/>
      <c r="F11" s="7"/>
      <c r="G11" s="7"/>
      <c r="H11" s="7"/>
      <c r="I11" s="7"/>
      <c r="J11" s="7"/>
    </row>
    <row r="12" spans="1:10">
      <c r="A12" s="7"/>
      <c r="B12" s="7"/>
      <c r="C12" s="7" t="s">
        <v>352</v>
      </c>
      <c r="D12" s="7"/>
      <c r="E12" s="7"/>
      <c r="F12" s="7"/>
      <c r="G12" s="7"/>
      <c r="H12" s="7"/>
      <c r="I12" s="7"/>
      <c r="J12" s="7"/>
    </row>
    <row r="13" spans="1:10">
      <c r="A13" s="7"/>
      <c r="B13" s="7"/>
      <c r="C13" s="7"/>
      <c r="D13" s="7"/>
      <c r="E13" s="7"/>
      <c r="F13" s="7"/>
      <c r="G13" s="7"/>
      <c r="H13" s="7"/>
      <c r="I13" s="7"/>
      <c r="J13" s="7"/>
    </row>
    <row r="14" spans="1:10">
      <c r="A14" s="7"/>
      <c r="B14" s="7"/>
      <c r="C14" s="7"/>
      <c r="D14" s="7"/>
      <c r="E14" s="7"/>
      <c r="F14" s="7"/>
      <c r="G14" s="116" t="s">
        <v>236</v>
      </c>
      <c r="H14" s="7"/>
      <c r="I14" s="7"/>
      <c r="J14" s="7"/>
    </row>
    <row r="15" spans="1:10">
      <c r="A15" s="7"/>
      <c r="B15" s="7"/>
      <c r="C15" s="7"/>
      <c r="D15" s="7"/>
      <c r="E15" s="7"/>
      <c r="F15" s="7"/>
      <c r="G15" s="7"/>
      <c r="H15" s="7"/>
      <c r="I15" s="7"/>
      <c r="J15" s="7"/>
    </row>
    <row r="16" spans="1:10">
      <c r="A16" s="7"/>
      <c r="B16" s="7"/>
      <c r="C16" s="7"/>
      <c r="D16" s="7"/>
      <c r="E16" s="7"/>
      <c r="F16" s="7"/>
      <c r="G16" s="7"/>
      <c r="H16" s="7"/>
      <c r="I16" s="7"/>
      <c r="J16" s="7"/>
    </row>
    <row r="17" spans="1:10">
      <c r="A17" s="7"/>
      <c r="B17" s="365" t="s">
        <v>353</v>
      </c>
      <c r="C17" s="365"/>
      <c r="D17" s="365"/>
      <c r="E17" s="365"/>
      <c r="F17" s="365"/>
      <c r="G17" s="365"/>
      <c r="H17" s="365"/>
      <c r="I17" s="365"/>
      <c r="J17" s="365"/>
    </row>
    <row r="18" spans="1:10">
      <c r="A18" s="7"/>
      <c r="B18" s="365"/>
      <c r="C18" s="365"/>
      <c r="D18" s="365"/>
      <c r="E18" s="365"/>
      <c r="F18" s="365"/>
      <c r="G18" s="365"/>
      <c r="H18" s="365"/>
      <c r="I18" s="365"/>
      <c r="J18" s="365"/>
    </row>
    <row r="19" spans="1:10">
      <c r="A19" s="7"/>
      <c r="B19" s="365"/>
      <c r="C19" s="365"/>
      <c r="D19" s="365"/>
      <c r="E19" s="365"/>
      <c r="F19" s="365"/>
      <c r="G19" s="365"/>
      <c r="H19" s="365"/>
      <c r="I19" s="365"/>
      <c r="J19" s="365"/>
    </row>
    <row r="20" spans="1:10">
      <c r="A20" s="7"/>
      <c r="B20" s="7"/>
      <c r="C20" s="7"/>
      <c r="D20" s="7"/>
      <c r="E20" s="7"/>
      <c r="F20" s="7"/>
      <c r="G20" s="7"/>
      <c r="H20" s="7"/>
      <c r="I20" s="7"/>
      <c r="J20" s="7"/>
    </row>
    <row r="21" spans="1:10">
      <c r="A21" s="7"/>
      <c r="B21" s="7"/>
      <c r="C21" s="7"/>
      <c r="D21" s="7"/>
      <c r="E21" s="7"/>
      <c r="F21" s="7"/>
      <c r="G21" s="7"/>
      <c r="H21" s="7"/>
      <c r="I21" s="7"/>
      <c r="J21" s="7"/>
    </row>
    <row r="22" spans="1:10">
      <c r="A22" s="7"/>
      <c r="B22" s="7"/>
      <c r="C22" s="7"/>
      <c r="D22" s="7"/>
      <c r="E22" s="7"/>
      <c r="F22" s="117" t="s">
        <v>62</v>
      </c>
      <c r="G22" s="7"/>
      <c r="H22" s="7"/>
      <c r="I22" s="7"/>
      <c r="J22" s="7"/>
    </row>
    <row r="23" spans="1:10">
      <c r="A23" s="7"/>
      <c r="B23" s="7"/>
      <c r="C23" s="7"/>
      <c r="D23" s="7"/>
      <c r="E23" s="7"/>
      <c r="F23" s="7"/>
      <c r="G23" s="7"/>
      <c r="H23" s="7"/>
      <c r="I23" s="7"/>
      <c r="J23" s="7"/>
    </row>
    <row r="24" spans="1:10">
      <c r="A24" s="7"/>
      <c r="B24" s="7" t="s">
        <v>237</v>
      </c>
      <c r="C24" s="7"/>
      <c r="D24" s="7"/>
      <c r="E24" s="7"/>
      <c r="F24" s="7"/>
      <c r="G24" s="7"/>
      <c r="H24" s="7"/>
      <c r="I24" s="7"/>
      <c r="J24" s="7"/>
    </row>
    <row r="25" spans="1:10">
      <c r="A25" s="7"/>
      <c r="B25" s="7"/>
      <c r="C25" s="7"/>
      <c r="D25" s="7"/>
      <c r="E25" s="7"/>
      <c r="F25" s="7"/>
      <c r="G25" s="7"/>
      <c r="H25" s="7"/>
      <c r="I25" s="7"/>
      <c r="J25" s="7"/>
    </row>
    <row r="26" spans="1:10">
      <c r="A26" s="7"/>
      <c r="B26" s="7" t="s">
        <v>238</v>
      </c>
      <c r="C26" s="7"/>
      <c r="D26" s="7"/>
      <c r="E26" s="7"/>
      <c r="F26" s="7"/>
      <c r="G26" s="7"/>
      <c r="H26" s="7"/>
      <c r="I26" s="7"/>
      <c r="J26" s="7"/>
    </row>
    <row r="27" spans="1:10">
      <c r="A27" s="7"/>
      <c r="B27" s="7"/>
      <c r="C27" s="7"/>
      <c r="D27" s="7"/>
      <c r="E27" s="7"/>
      <c r="F27" s="7"/>
      <c r="G27" s="7"/>
      <c r="H27" s="7"/>
      <c r="I27" s="7"/>
      <c r="J27" s="7"/>
    </row>
    <row r="28" spans="1:10">
      <c r="A28" s="7"/>
      <c r="B28" s="7" t="s">
        <v>239</v>
      </c>
      <c r="C28" s="7"/>
      <c r="D28" s="7"/>
      <c r="E28" s="7"/>
      <c r="F28" s="7"/>
      <c r="G28" s="7"/>
      <c r="H28" s="7"/>
      <c r="I28" s="7"/>
      <c r="J28" s="7"/>
    </row>
    <row r="29" spans="1:10">
      <c r="A29" s="7"/>
      <c r="B29" s="7"/>
      <c r="C29" s="7"/>
      <c r="D29" s="7"/>
      <c r="E29" s="7"/>
      <c r="F29" s="7"/>
      <c r="G29" s="7"/>
      <c r="H29" s="7"/>
      <c r="I29" s="7"/>
      <c r="J29" s="7"/>
    </row>
    <row r="30" spans="1:10">
      <c r="A30" s="7"/>
      <c r="B30" s="7" t="s">
        <v>354</v>
      </c>
      <c r="C30" s="7"/>
      <c r="D30" s="7"/>
      <c r="E30" s="7"/>
      <c r="F30" s="7"/>
      <c r="G30" s="7"/>
      <c r="H30" s="7"/>
      <c r="I30" s="7"/>
      <c r="J30" s="7"/>
    </row>
    <row r="31" spans="1:10">
      <c r="A31" s="7"/>
      <c r="B31" s="7"/>
      <c r="C31" s="7"/>
      <c r="D31" s="7"/>
      <c r="E31" s="7"/>
      <c r="F31" s="7"/>
      <c r="G31" s="7"/>
      <c r="H31" s="7"/>
      <c r="I31" s="7"/>
      <c r="J31" s="7"/>
    </row>
    <row r="32" spans="1:10">
      <c r="A32" s="7"/>
      <c r="B32" s="7" t="s">
        <v>241</v>
      </c>
      <c r="C32" s="7"/>
      <c r="D32" s="7"/>
      <c r="E32" s="7"/>
      <c r="F32" s="7"/>
      <c r="G32" s="7"/>
      <c r="H32" s="7"/>
      <c r="I32" s="7"/>
      <c r="J32" s="7"/>
    </row>
    <row r="33" spans="1:10">
      <c r="A33" s="7"/>
      <c r="B33" s="7"/>
      <c r="C33" s="7"/>
      <c r="D33" s="7"/>
      <c r="E33" s="7"/>
      <c r="F33" s="7"/>
      <c r="G33" s="7"/>
      <c r="H33" s="7"/>
      <c r="I33" s="7"/>
      <c r="J33" s="7"/>
    </row>
    <row r="34" spans="1:10">
      <c r="A34" s="7"/>
      <c r="B34" s="7" t="s">
        <v>240</v>
      </c>
      <c r="C34" s="7"/>
      <c r="D34" s="7"/>
      <c r="E34" s="7"/>
      <c r="F34" s="7"/>
      <c r="G34" s="7"/>
      <c r="H34" s="7"/>
      <c r="I34" s="7"/>
      <c r="J34" s="7"/>
    </row>
    <row r="35" spans="1:10">
      <c r="A35" s="7"/>
      <c r="B35" s="7"/>
      <c r="C35" s="7"/>
      <c r="D35" s="7"/>
      <c r="E35" s="7"/>
      <c r="F35" s="7"/>
      <c r="G35" s="7"/>
      <c r="H35" s="7"/>
      <c r="I35" s="7"/>
      <c r="J35" s="7"/>
    </row>
    <row r="36" spans="1:10">
      <c r="A36" s="7"/>
      <c r="B36" s="7" t="s">
        <v>242</v>
      </c>
      <c r="C36" s="7"/>
      <c r="D36" s="7"/>
      <c r="E36" s="7"/>
      <c r="F36" s="7"/>
      <c r="G36" s="7"/>
      <c r="H36" s="7"/>
      <c r="I36" s="7"/>
      <c r="J36" s="7"/>
    </row>
    <row r="37" spans="1:10">
      <c r="A37" s="7"/>
      <c r="B37" s="7"/>
      <c r="C37" s="7"/>
      <c r="D37" s="7"/>
      <c r="E37" s="7"/>
      <c r="F37" s="7"/>
      <c r="G37" s="7"/>
      <c r="H37" s="7"/>
      <c r="I37" s="7"/>
      <c r="J37" s="7"/>
    </row>
    <row r="38" spans="1:10">
      <c r="A38" s="7"/>
      <c r="B38" s="7" t="s">
        <v>345</v>
      </c>
      <c r="C38" s="7"/>
      <c r="D38" s="7"/>
      <c r="E38" s="7"/>
      <c r="F38" s="7"/>
      <c r="G38" s="7"/>
      <c r="H38" s="7"/>
      <c r="I38" s="7"/>
      <c r="J38" s="7"/>
    </row>
    <row r="39" spans="1:10">
      <c r="A39" s="7"/>
      <c r="B39" s="7"/>
      <c r="C39" s="7"/>
      <c r="D39" s="7"/>
      <c r="E39" s="7"/>
      <c r="F39" s="7"/>
      <c r="G39" s="7"/>
      <c r="H39" s="7"/>
      <c r="I39" s="7"/>
      <c r="J39" s="7"/>
    </row>
    <row r="40" spans="1:10">
      <c r="A40" s="7"/>
      <c r="B40" s="7"/>
      <c r="C40" s="7"/>
      <c r="D40" s="7"/>
      <c r="E40" s="7"/>
      <c r="F40" s="7"/>
      <c r="G40" s="7"/>
      <c r="H40" s="7"/>
      <c r="I40" s="7"/>
      <c r="J40" s="7"/>
    </row>
    <row r="41" spans="1:10">
      <c r="A41" s="7"/>
      <c r="B41" s="7" t="s">
        <v>355</v>
      </c>
      <c r="C41" s="7"/>
      <c r="D41" s="7"/>
      <c r="E41" s="7"/>
      <c r="F41" s="7"/>
      <c r="G41" s="7"/>
      <c r="H41" s="7"/>
      <c r="I41" s="7"/>
      <c r="J41" s="7"/>
    </row>
    <row r="42" spans="1:10">
      <c r="A42" s="7"/>
      <c r="B42" s="7"/>
      <c r="C42" s="7"/>
      <c r="D42" s="7"/>
      <c r="E42" s="7"/>
      <c r="F42" s="7"/>
      <c r="G42" s="7"/>
      <c r="H42" s="7"/>
      <c r="I42" s="7"/>
      <c r="J42" s="7"/>
    </row>
    <row r="43" spans="1:10">
      <c r="A43" s="7"/>
      <c r="B43" s="7"/>
      <c r="C43" s="7"/>
      <c r="D43" s="7"/>
      <c r="E43" s="7"/>
      <c r="F43" s="7"/>
      <c r="G43" s="7"/>
      <c r="H43" s="7"/>
      <c r="I43" s="7"/>
      <c r="J43" s="7"/>
    </row>
    <row r="44" spans="1:10">
      <c r="A44" s="7"/>
      <c r="B44" s="7"/>
      <c r="C44" s="7"/>
      <c r="D44" s="7"/>
      <c r="E44" s="7"/>
      <c r="F44" s="7"/>
      <c r="G44" s="7"/>
      <c r="H44" s="7"/>
      <c r="I44" s="7"/>
      <c r="J44" s="7"/>
    </row>
    <row r="45" spans="1:10">
      <c r="A45" s="7"/>
      <c r="B45" s="7"/>
      <c r="C45" s="7"/>
      <c r="D45" s="7"/>
      <c r="E45" s="7"/>
      <c r="F45" s="7"/>
      <c r="G45" s="7"/>
      <c r="H45" s="7"/>
      <c r="I45" s="7"/>
      <c r="J45" s="7"/>
    </row>
    <row r="46" spans="1:10">
      <c r="A46" s="7"/>
      <c r="B46" s="7"/>
      <c r="C46" s="7"/>
      <c r="D46" s="7"/>
      <c r="E46" s="7"/>
      <c r="F46" s="7"/>
      <c r="G46" s="7"/>
      <c r="H46" s="7"/>
      <c r="I46" s="7"/>
      <c r="J46" s="7"/>
    </row>
    <row r="47" spans="1:10">
      <c r="A47" s="7"/>
      <c r="B47" s="7"/>
      <c r="C47" s="7"/>
      <c r="D47" s="7"/>
      <c r="E47" s="7"/>
      <c r="F47" s="7"/>
      <c r="G47" s="7"/>
      <c r="H47" s="7"/>
      <c r="I47" s="7"/>
      <c r="J47" s="7"/>
    </row>
    <row r="48" spans="1:10">
      <c r="A48" s="7"/>
      <c r="B48" s="7"/>
      <c r="C48" s="7"/>
      <c r="D48" s="7"/>
      <c r="E48" s="7"/>
      <c r="F48" s="7"/>
      <c r="G48" s="7"/>
      <c r="H48" s="7"/>
      <c r="I48" s="7"/>
      <c r="J48" s="7"/>
    </row>
    <row r="49" spans="1:10">
      <c r="A49" s="7"/>
      <c r="B49" s="7"/>
      <c r="C49" s="7"/>
      <c r="D49" s="7"/>
      <c r="E49" s="7"/>
      <c r="F49" s="7"/>
      <c r="G49" s="7"/>
      <c r="H49" s="7"/>
      <c r="I49" s="7"/>
      <c r="J49" s="7"/>
    </row>
    <row r="50" spans="1:10">
      <c r="A50" s="7"/>
      <c r="B50" s="7"/>
      <c r="C50" s="7"/>
      <c r="D50" s="7"/>
      <c r="E50" s="7"/>
      <c r="F50" s="7"/>
      <c r="G50" s="7"/>
      <c r="H50" s="7"/>
      <c r="I50" s="7"/>
      <c r="J50" s="7"/>
    </row>
    <row r="51" spans="1:10">
      <c r="A51" s="7"/>
      <c r="B51" s="7"/>
      <c r="C51" s="7"/>
      <c r="D51" s="7"/>
      <c r="E51" s="7"/>
      <c r="F51" s="7"/>
      <c r="G51" s="7"/>
      <c r="H51" s="7"/>
      <c r="I51" s="7"/>
      <c r="J51" s="7"/>
    </row>
    <row r="52" spans="1:10">
      <c r="A52" s="7"/>
      <c r="B52" s="7"/>
      <c r="C52" s="7"/>
      <c r="D52" s="7"/>
      <c r="E52" s="7"/>
      <c r="F52" s="7"/>
      <c r="G52" s="7"/>
      <c r="H52" s="7"/>
      <c r="I52" s="7"/>
      <c r="J52" s="7"/>
    </row>
    <row r="53" spans="1:10">
      <c r="A53" s="7"/>
      <c r="B53" s="7"/>
      <c r="C53" s="7"/>
      <c r="D53" s="7"/>
      <c r="E53" s="7"/>
      <c r="F53" s="7"/>
      <c r="G53" s="7"/>
      <c r="H53" s="7"/>
      <c r="I53" s="7"/>
      <c r="J53" s="7"/>
    </row>
    <row r="54" spans="1:10">
      <c r="A54" s="7"/>
      <c r="B54" s="7"/>
      <c r="C54" s="7"/>
      <c r="D54" s="7"/>
      <c r="E54" s="7"/>
      <c r="F54" s="7"/>
      <c r="G54" s="7"/>
      <c r="H54" s="7"/>
      <c r="I54" s="7"/>
      <c r="J54" s="7"/>
    </row>
    <row r="55" spans="1:10">
      <c r="A55" s="7"/>
      <c r="B55" s="7"/>
      <c r="C55" s="7"/>
      <c r="D55" s="7"/>
      <c r="E55" s="7"/>
      <c r="F55" s="7"/>
      <c r="G55" s="7"/>
      <c r="H55" s="7"/>
      <c r="I55" s="7"/>
      <c r="J55" s="7"/>
    </row>
    <row r="56" spans="1:10">
      <c r="A56" s="7"/>
      <c r="B56" s="7"/>
      <c r="C56" s="7"/>
      <c r="D56" s="7"/>
      <c r="E56" s="7"/>
      <c r="F56" s="7"/>
      <c r="G56" s="7"/>
      <c r="H56" s="7"/>
      <c r="I56" s="7"/>
      <c r="J56" s="7"/>
    </row>
  </sheetData>
  <mergeCells count="2">
    <mergeCell ref="B5:J5"/>
    <mergeCell ref="B17:J19"/>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pageSetUpPr fitToPage="1"/>
  </sheetPr>
  <dimension ref="A1:T88"/>
  <sheetViews>
    <sheetView showZeros="0" view="pageBreakPreview" zoomScaleNormal="100" zoomScaleSheetLayoutView="100" workbookViewId="0">
      <selection activeCell="Z22" sqref="Z22"/>
    </sheetView>
  </sheetViews>
  <sheetFormatPr defaultRowHeight="14.25" customHeight="1"/>
  <cols>
    <col min="1" max="1" width="4.6640625" style="59" customWidth="1"/>
    <col min="2" max="2" width="9.88671875" style="59" customWidth="1"/>
    <col min="3" max="3" width="19.88671875" style="59" customWidth="1"/>
    <col min="4" max="4" width="12.33203125" style="59" customWidth="1"/>
    <col min="5" max="17" width="20.109375" style="59" customWidth="1"/>
    <col min="18" max="18" width="2" style="59" customWidth="1"/>
    <col min="19" max="20" width="8.6640625" style="59" customWidth="1"/>
    <col min="21" max="260" width="9" style="59"/>
    <col min="261" max="261" width="3.33203125" style="59" customWidth="1"/>
    <col min="262" max="262" width="9.88671875" style="59" customWidth="1"/>
    <col min="263" max="263" width="4.77734375" style="59" customWidth="1"/>
    <col min="264" max="264" width="14.77734375" style="59" customWidth="1"/>
    <col min="265" max="273" width="11.77734375" style="59" customWidth="1"/>
    <col min="274" max="274" width="0.33203125" style="59" customWidth="1"/>
    <col min="275" max="276" width="8.6640625" style="59" customWidth="1"/>
    <col min="277" max="516" width="9" style="59"/>
    <col min="517" max="517" width="3.33203125" style="59" customWidth="1"/>
    <col min="518" max="518" width="9.88671875" style="59" customWidth="1"/>
    <col min="519" max="519" width="4.77734375" style="59" customWidth="1"/>
    <col min="520" max="520" width="14.77734375" style="59" customWidth="1"/>
    <col min="521" max="529" width="11.77734375" style="59" customWidth="1"/>
    <col min="530" max="530" width="0.33203125" style="59" customWidth="1"/>
    <col min="531" max="532" width="8.6640625" style="59" customWidth="1"/>
    <col min="533" max="772" width="9" style="59"/>
    <col min="773" max="773" width="3.33203125" style="59" customWidth="1"/>
    <col min="774" max="774" width="9.88671875" style="59" customWidth="1"/>
    <col min="775" max="775" width="4.77734375" style="59" customWidth="1"/>
    <col min="776" max="776" width="14.77734375" style="59" customWidth="1"/>
    <col min="777" max="785" width="11.77734375" style="59" customWidth="1"/>
    <col min="786" max="786" width="0.33203125" style="59" customWidth="1"/>
    <col min="787" max="788" width="8.6640625" style="59" customWidth="1"/>
    <col min="789" max="1028" width="9" style="59"/>
    <col min="1029" max="1029" width="3.33203125" style="59" customWidth="1"/>
    <col min="1030" max="1030" width="9.88671875" style="59" customWidth="1"/>
    <col min="1031" max="1031" width="4.77734375" style="59" customWidth="1"/>
    <col min="1032" max="1032" width="14.77734375" style="59" customWidth="1"/>
    <col min="1033" max="1041" width="11.77734375" style="59" customWidth="1"/>
    <col min="1042" max="1042" width="0.33203125" style="59" customWidth="1"/>
    <col min="1043" max="1044" width="8.6640625" style="59" customWidth="1"/>
    <col min="1045" max="1284" width="9" style="59"/>
    <col min="1285" max="1285" width="3.33203125" style="59" customWidth="1"/>
    <col min="1286" max="1286" width="9.88671875" style="59" customWidth="1"/>
    <col min="1287" max="1287" width="4.77734375" style="59" customWidth="1"/>
    <col min="1288" max="1288" width="14.77734375" style="59" customWidth="1"/>
    <col min="1289" max="1297" width="11.77734375" style="59" customWidth="1"/>
    <col min="1298" max="1298" width="0.33203125" style="59" customWidth="1"/>
    <col min="1299" max="1300" width="8.6640625" style="59" customWidth="1"/>
    <col min="1301" max="1540" width="9" style="59"/>
    <col min="1541" max="1541" width="3.33203125" style="59" customWidth="1"/>
    <col min="1542" max="1542" width="9.88671875" style="59" customWidth="1"/>
    <col min="1543" max="1543" width="4.77734375" style="59" customWidth="1"/>
    <col min="1544" max="1544" width="14.77734375" style="59" customWidth="1"/>
    <col min="1545" max="1553" width="11.77734375" style="59" customWidth="1"/>
    <col min="1554" max="1554" width="0.33203125" style="59" customWidth="1"/>
    <col min="1555" max="1556" width="8.6640625" style="59" customWidth="1"/>
    <col min="1557" max="1796" width="9" style="59"/>
    <col min="1797" max="1797" width="3.33203125" style="59" customWidth="1"/>
    <col min="1798" max="1798" width="9.88671875" style="59" customWidth="1"/>
    <col min="1799" max="1799" width="4.77734375" style="59" customWidth="1"/>
    <col min="1800" max="1800" width="14.77734375" style="59" customWidth="1"/>
    <col min="1801" max="1809" width="11.77734375" style="59" customWidth="1"/>
    <col min="1810" max="1810" width="0.33203125" style="59" customWidth="1"/>
    <col min="1811" max="1812" width="8.6640625" style="59" customWidth="1"/>
    <col min="1813" max="2052" width="9" style="59"/>
    <col min="2053" max="2053" width="3.33203125" style="59" customWidth="1"/>
    <col min="2054" max="2054" width="9.88671875" style="59" customWidth="1"/>
    <col min="2055" max="2055" width="4.77734375" style="59" customWidth="1"/>
    <col min="2056" max="2056" width="14.77734375" style="59" customWidth="1"/>
    <col min="2057" max="2065" width="11.77734375" style="59" customWidth="1"/>
    <col min="2066" max="2066" width="0.33203125" style="59" customWidth="1"/>
    <col min="2067" max="2068" width="8.6640625" style="59" customWidth="1"/>
    <col min="2069" max="2308" width="9" style="59"/>
    <col min="2309" max="2309" width="3.33203125" style="59" customWidth="1"/>
    <col min="2310" max="2310" width="9.88671875" style="59" customWidth="1"/>
    <col min="2311" max="2311" width="4.77734375" style="59" customWidth="1"/>
    <col min="2312" max="2312" width="14.77734375" style="59" customWidth="1"/>
    <col min="2313" max="2321" width="11.77734375" style="59" customWidth="1"/>
    <col min="2322" max="2322" width="0.33203125" style="59" customWidth="1"/>
    <col min="2323" max="2324" width="8.6640625" style="59" customWidth="1"/>
    <col min="2325" max="2564" width="9" style="59"/>
    <col min="2565" max="2565" width="3.33203125" style="59" customWidth="1"/>
    <col min="2566" max="2566" width="9.88671875" style="59" customWidth="1"/>
    <col min="2567" max="2567" width="4.77734375" style="59" customWidth="1"/>
    <col min="2568" max="2568" width="14.77734375" style="59" customWidth="1"/>
    <col min="2569" max="2577" width="11.77734375" style="59" customWidth="1"/>
    <col min="2578" max="2578" width="0.33203125" style="59" customWidth="1"/>
    <col min="2579" max="2580" width="8.6640625" style="59" customWidth="1"/>
    <col min="2581" max="2820" width="9" style="59"/>
    <col min="2821" max="2821" width="3.33203125" style="59" customWidth="1"/>
    <col min="2822" max="2822" width="9.88671875" style="59" customWidth="1"/>
    <col min="2823" max="2823" width="4.77734375" style="59" customWidth="1"/>
    <col min="2824" max="2824" width="14.77734375" style="59" customWidth="1"/>
    <col min="2825" max="2833" width="11.77734375" style="59" customWidth="1"/>
    <col min="2834" max="2834" width="0.33203125" style="59" customWidth="1"/>
    <col min="2835" max="2836" width="8.6640625" style="59" customWidth="1"/>
    <col min="2837" max="3076" width="9" style="59"/>
    <col min="3077" max="3077" width="3.33203125" style="59" customWidth="1"/>
    <col min="3078" max="3078" width="9.88671875" style="59" customWidth="1"/>
    <col min="3079" max="3079" width="4.77734375" style="59" customWidth="1"/>
    <col min="3080" max="3080" width="14.77734375" style="59" customWidth="1"/>
    <col min="3081" max="3089" width="11.77734375" style="59" customWidth="1"/>
    <col min="3090" max="3090" width="0.33203125" style="59" customWidth="1"/>
    <col min="3091" max="3092" width="8.6640625" style="59" customWidth="1"/>
    <col min="3093" max="3332" width="9" style="59"/>
    <col min="3333" max="3333" width="3.33203125" style="59" customWidth="1"/>
    <col min="3334" max="3334" width="9.88671875" style="59" customWidth="1"/>
    <col min="3335" max="3335" width="4.77734375" style="59" customWidth="1"/>
    <col min="3336" max="3336" width="14.77734375" style="59" customWidth="1"/>
    <col min="3337" max="3345" width="11.77734375" style="59" customWidth="1"/>
    <col min="3346" max="3346" width="0.33203125" style="59" customWidth="1"/>
    <col min="3347" max="3348" width="8.6640625" style="59" customWidth="1"/>
    <col min="3349" max="3588" width="9" style="59"/>
    <col min="3589" max="3589" width="3.33203125" style="59" customWidth="1"/>
    <col min="3590" max="3590" width="9.88671875" style="59" customWidth="1"/>
    <col min="3591" max="3591" width="4.77734375" style="59" customWidth="1"/>
    <col min="3592" max="3592" width="14.77734375" style="59" customWidth="1"/>
    <col min="3593" max="3601" width="11.77734375" style="59" customWidth="1"/>
    <col min="3602" max="3602" width="0.33203125" style="59" customWidth="1"/>
    <col min="3603" max="3604" width="8.6640625" style="59" customWidth="1"/>
    <col min="3605" max="3844" width="9" style="59"/>
    <col min="3845" max="3845" width="3.33203125" style="59" customWidth="1"/>
    <col min="3846" max="3846" width="9.88671875" style="59" customWidth="1"/>
    <col min="3847" max="3847" width="4.77734375" style="59" customWidth="1"/>
    <col min="3848" max="3848" width="14.77734375" style="59" customWidth="1"/>
    <col min="3849" max="3857" width="11.77734375" style="59" customWidth="1"/>
    <col min="3858" max="3858" width="0.33203125" style="59" customWidth="1"/>
    <col min="3859" max="3860" width="8.6640625" style="59" customWidth="1"/>
    <col min="3861" max="4100" width="9" style="59"/>
    <col min="4101" max="4101" width="3.33203125" style="59" customWidth="1"/>
    <col min="4102" max="4102" width="9.88671875" style="59" customWidth="1"/>
    <col min="4103" max="4103" width="4.77734375" style="59" customWidth="1"/>
    <col min="4104" max="4104" width="14.77734375" style="59" customWidth="1"/>
    <col min="4105" max="4113" width="11.77734375" style="59" customWidth="1"/>
    <col min="4114" max="4114" width="0.33203125" style="59" customWidth="1"/>
    <col min="4115" max="4116" width="8.6640625" style="59" customWidth="1"/>
    <col min="4117" max="4356" width="9" style="59"/>
    <col min="4357" max="4357" width="3.33203125" style="59" customWidth="1"/>
    <col min="4358" max="4358" width="9.88671875" style="59" customWidth="1"/>
    <col min="4359" max="4359" width="4.77734375" style="59" customWidth="1"/>
    <col min="4360" max="4360" width="14.77734375" style="59" customWidth="1"/>
    <col min="4361" max="4369" width="11.77734375" style="59" customWidth="1"/>
    <col min="4370" max="4370" width="0.33203125" style="59" customWidth="1"/>
    <col min="4371" max="4372" width="8.6640625" style="59" customWidth="1"/>
    <col min="4373" max="4612" width="9" style="59"/>
    <col min="4613" max="4613" width="3.33203125" style="59" customWidth="1"/>
    <col min="4614" max="4614" width="9.88671875" style="59" customWidth="1"/>
    <col min="4615" max="4615" width="4.77734375" style="59" customWidth="1"/>
    <col min="4616" max="4616" width="14.77734375" style="59" customWidth="1"/>
    <col min="4617" max="4625" width="11.77734375" style="59" customWidth="1"/>
    <col min="4626" max="4626" width="0.33203125" style="59" customWidth="1"/>
    <col min="4627" max="4628" width="8.6640625" style="59" customWidth="1"/>
    <col min="4629" max="4868" width="9" style="59"/>
    <col min="4869" max="4869" width="3.33203125" style="59" customWidth="1"/>
    <col min="4870" max="4870" width="9.88671875" style="59" customWidth="1"/>
    <col min="4871" max="4871" width="4.77734375" style="59" customWidth="1"/>
    <col min="4872" max="4872" width="14.77734375" style="59" customWidth="1"/>
    <col min="4873" max="4881" width="11.77734375" style="59" customWidth="1"/>
    <col min="4882" max="4882" width="0.33203125" style="59" customWidth="1"/>
    <col min="4883" max="4884" width="8.6640625" style="59" customWidth="1"/>
    <col min="4885" max="5124" width="9" style="59"/>
    <col min="5125" max="5125" width="3.33203125" style="59" customWidth="1"/>
    <col min="5126" max="5126" width="9.88671875" style="59" customWidth="1"/>
    <col min="5127" max="5127" width="4.77734375" style="59" customWidth="1"/>
    <col min="5128" max="5128" width="14.77734375" style="59" customWidth="1"/>
    <col min="5129" max="5137" width="11.77734375" style="59" customWidth="1"/>
    <col min="5138" max="5138" width="0.33203125" style="59" customWidth="1"/>
    <col min="5139" max="5140" width="8.6640625" style="59" customWidth="1"/>
    <col min="5141" max="5380" width="9" style="59"/>
    <col min="5381" max="5381" width="3.33203125" style="59" customWidth="1"/>
    <col min="5382" max="5382" width="9.88671875" style="59" customWidth="1"/>
    <col min="5383" max="5383" width="4.77734375" style="59" customWidth="1"/>
    <col min="5384" max="5384" width="14.77734375" style="59" customWidth="1"/>
    <col min="5385" max="5393" width="11.77734375" style="59" customWidth="1"/>
    <col min="5394" max="5394" width="0.33203125" style="59" customWidth="1"/>
    <col min="5395" max="5396" width="8.6640625" style="59" customWidth="1"/>
    <col min="5397" max="5636" width="9" style="59"/>
    <col min="5637" max="5637" width="3.33203125" style="59" customWidth="1"/>
    <col min="5638" max="5638" width="9.88671875" style="59" customWidth="1"/>
    <col min="5639" max="5639" width="4.77734375" style="59" customWidth="1"/>
    <col min="5640" max="5640" width="14.77734375" style="59" customWidth="1"/>
    <col min="5641" max="5649" width="11.77734375" style="59" customWidth="1"/>
    <col min="5650" max="5650" width="0.33203125" style="59" customWidth="1"/>
    <col min="5651" max="5652" width="8.6640625" style="59" customWidth="1"/>
    <col min="5653" max="5892" width="9" style="59"/>
    <col min="5893" max="5893" width="3.33203125" style="59" customWidth="1"/>
    <col min="5894" max="5894" width="9.88671875" style="59" customWidth="1"/>
    <col min="5895" max="5895" width="4.77734375" style="59" customWidth="1"/>
    <col min="5896" max="5896" width="14.77734375" style="59" customWidth="1"/>
    <col min="5897" max="5905" width="11.77734375" style="59" customWidth="1"/>
    <col min="5906" max="5906" width="0.33203125" style="59" customWidth="1"/>
    <col min="5907" max="5908" width="8.6640625" style="59" customWidth="1"/>
    <col min="5909" max="6148" width="9" style="59"/>
    <col min="6149" max="6149" width="3.33203125" style="59" customWidth="1"/>
    <col min="6150" max="6150" width="9.88671875" style="59" customWidth="1"/>
    <col min="6151" max="6151" width="4.77734375" style="59" customWidth="1"/>
    <col min="6152" max="6152" width="14.77734375" style="59" customWidth="1"/>
    <col min="6153" max="6161" width="11.77734375" style="59" customWidth="1"/>
    <col min="6162" max="6162" width="0.33203125" style="59" customWidth="1"/>
    <col min="6163" max="6164" width="8.6640625" style="59" customWidth="1"/>
    <col min="6165" max="6404" width="9" style="59"/>
    <col min="6405" max="6405" width="3.33203125" style="59" customWidth="1"/>
    <col min="6406" max="6406" width="9.88671875" style="59" customWidth="1"/>
    <col min="6407" max="6407" width="4.77734375" style="59" customWidth="1"/>
    <col min="6408" max="6408" width="14.77734375" style="59" customWidth="1"/>
    <col min="6409" max="6417" width="11.77734375" style="59" customWidth="1"/>
    <col min="6418" max="6418" width="0.33203125" style="59" customWidth="1"/>
    <col min="6419" max="6420" width="8.6640625" style="59" customWidth="1"/>
    <col min="6421" max="6660" width="9" style="59"/>
    <col min="6661" max="6661" width="3.33203125" style="59" customWidth="1"/>
    <col min="6662" max="6662" width="9.88671875" style="59" customWidth="1"/>
    <col min="6663" max="6663" width="4.77734375" style="59" customWidth="1"/>
    <col min="6664" max="6664" width="14.77734375" style="59" customWidth="1"/>
    <col min="6665" max="6673" width="11.77734375" style="59" customWidth="1"/>
    <col min="6674" max="6674" width="0.33203125" style="59" customWidth="1"/>
    <col min="6675" max="6676" width="8.6640625" style="59" customWidth="1"/>
    <col min="6677" max="6916" width="9" style="59"/>
    <col min="6917" max="6917" width="3.33203125" style="59" customWidth="1"/>
    <col min="6918" max="6918" width="9.88671875" style="59" customWidth="1"/>
    <col min="6919" max="6919" width="4.77734375" style="59" customWidth="1"/>
    <col min="6920" max="6920" width="14.77734375" style="59" customWidth="1"/>
    <col min="6921" max="6929" width="11.77734375" style="59" customWidth="1"/>
    <col min="6930" max="6930" width="0.33203125" style="59" customWidth="1"/>
    <col min="6931" max="6932" width="8.6640625" style="59" customWidth="1"/>
    <col min="6933" max="7172" width="9" style="59"/>
    <col min="7173" max="7173" width="3.33203125" style="59" customWidth="1"/>
    <col min="7174" max="7174" width="9.88671875" style="59" customWidth="1"/>
    <col min="7175" max="7175" width="4.77734375" style="59" customWidth="1"/>
    <col min="7176" max="7176" width="14.77734375" style="59" customWidth="1"/>
    <col min="7177" max="7185" width="11.77734375" style="59" customWidth="1"/>
    <col min="7186" max="7186" width="0.33203125" style="59" customWidth="1"/>
    <col min="7187" max="7188" width="8.6640625" style="59" customWidth="1"/>
    <col min="7189" max="7428" width="9" style="59"/>
    <col min="7429" max="7429" width="3.33203125" style="59" customWidth="1"/>
    <col min="7430" max="7430" width="9.88671875" style="59" customWidth="1"/>
    <col min="7431" max="7431" width="4.77734375" style="59" customWidth="1"/>
    <col min="7432" max="7432" width="14.77734375" style="59" customWidth="1"/>
    <col min="7433" max="7441" width="11.77734375" style="59" customWidth="1"/>
    <col min="7442" max="7442" width="0.33203125" style="59" customWidth="1"/>
    <col min="7443" max="7444" width="8.6640625" style="59" customWidth="1"/>
    <col min="7445" max="7684" width="9" style="59"/>
    <col min="7685" max="7685" width="3.33203125" style="59" customWidth="1"/>
    <col min="7686" max="7686" width="9.88671875" style="59" customWidth="1"/>
    <col min="7687" max="7687" width="4.77734375" style="59" customWidth="1"/>
    <col min="7688" max="7688" width="14.77734375" style="59" customWidth="1"/>
    <col min="7689" max="7697" width="11.77734375" style="59" customWidth="1"/>
    <col min="7698" max="7698" width="0.33203125" style="59" customWidth="1"/>
    <col min="7699" max="7700" width="8.6640625" style="59" customWidth="1"/>
    <col min="7701" max="7940" width="9" style="59"/>
    <col min="7941" max="7941" width="3.33203125" style="59" customWidth="1"/>
    <col min="7942" max="7942" width="9.88671875" style="59" customWidth="1"/>
    <col min="7943" max="7943" width="4.77734375" style="59" customWidth="1"/>
    <col min="7944" max="7944" width="14.77734375" style="59" customWidth="1"/>
    <col min="7945" max="7953" width="11.77734375" style="59" customWidth="1"/>
    <col min="7954" max="7954" width="0.33203125" style="59" customWidth="1"/>
    <col min="7955" max="7956" width="8.6640625" style="59" customWidth="1"/>
    <col min="7957" max="8196" width="9" style="59"/>
    <col min="8197" max="8197" width="3.33203125" style="59" customWidth="1"/>
    <col min="8198" max="8198" width="9.88671875" style="59" customWidth="1"/>
    <col min="8199" max="8199" width="4.77734375" style="59" customWidth="1"/>
    <col min="8200" max="8200" width="14.77734375" style="59" customWidth="1"/>
    <col min="8201" max="8209" width="11.77734375" style="59" customWidth="1"/>
    <col min="8210" max="8210" width="0.33203125" style="59" customWidth="1"/>
    <col min="8211" max="8212" width="8.6640625" style="59" customWidth="1"/>
    <col min="8213" max="8452" width="9" style="59"/>
    <col min="8453" max="8453" width="3.33203125" style="59" customWidth="1"/>
    <col min="8454" max="8454" width="9.88671875" style="59" customWidth="1"/>
    <col min="8455" max="8455" width="4.77734375" style="59" customWidth="1"/>
    <col min="8456" max="8456" width="14.77734375" style="59" customWidth="1"/>
    <col min="8457" max="8465" width="11.77734375" style="59" customWidth="1"/>
    <col min="8466" max="8466" width="0.33203125" style="59" customWidth="1"/>
    <col min="8467" max="8468" width="8.6640625" style="59" customWidth="1"/>
    <col min="8469" max="8708" width="9" style="59"/>
    <col min="8709" max="8709" width="3.33203125" style="59" customWidth="1"/>
    <col min="8710" max="8710" width="9.88671875" style="59" customWidth="1"/>
    <col min="8711" max="8711" width="4.77734375" style="59" customWidth="1"/>
    <col min="8712" max="8712" width="14.77734375" style="59" customWidth="1"/>
    <col min="8713" max="8721" width="11.77734375" style="59" customWidth="1"/>
    <col min="8722" max="8722" width="0.33203125" style="59" customWidth="1"/>
    <col min="8723" max="8724" width="8.6640625" style="59" customWidth="1"/>
    <col min="8725" max="8964" width="9" style="59"/>
    <col min="8965" max="8965" width="3.33203125" style="59" customWidth="1"/>
    <col min="8966" max="8966" width="9.88671875" style="59" customWidth="1"/>
    <col min="8967" max="8967" width="4.77734375" style="59" customWidth="1"/>
    <col min="8968" max="8968" width="14.77734375" style="59" customWidth="1"/>
    <col min="8969" max="8977" width="11.77734375" style="59" customWidth="1"/>
    <col min="8978" max="8978" width="0.33203125" style="59" customWidth="1"/>
    <col min="8979" max="8980" width="8.6640625" style="59" customWidth="1"/>
    <col min="8981" max="9220" width="9" style="59"/>
    <col min="9221" max="9221" width="3.33203125" style="59" customWidth="1"/>
    <col min="9222" max="9222" width="9.88671875" style="59" customWidth="1"/>
    <col min="9223" max="9223" width="4.77734375" style="59" customWidth="1"/>
    <col min="9224" max="9224" width="14.77734375" style="59" customWidth="1"/>
    <col min="9225" max="9233" width="11.77734375" style="59" customWidth="1"/>
    <col min="9234" max="9234" width="0.33203125" style="59" customWidth="1"/>
    <col min="9235" max="9236" width="8.6640625" style="59" customWidth="1"/>
    <col min="9237" max="9476" width="9" style="59"/>
    <col min="9477" max="9477" width="3.33203125" style="59" customWidth="1"/>
    <col min="9478" max="9478" width="9.88671875" style="59" customWidth="1"/>
    <col min="9479" max="9479" width="4.77734375" style="59" customWidth="1"/>
    <col min="9480" max="9480" width="14.77734375" style="59" customWidth="1"/>
    <col min="9481" max="9489" width="11.77734375" style="59" customWidth="1"/>
    <col min="9490" max="9490" width="0.33203125" style="59" customWidth="1"/>
    <col min="9491" max="9492" width="8.6640625" style="59" customWidth="1"/>
    <col min="9493" max="9732" width="9" style="59"/>
    <col min="9733" max="9733" width="3.33203125" style="59" customWidth="1"/>
    <col min="9734" max="9734" width="9.88671875" style="59" customWidth="1"/>
    <col min="9735" max="9735" width="4.77734375" style="59" customWidth="1"/>
    <col min="9736" max="9736" width="14.77734375" style="59" customWidth="1"/>
    <col min="9737" max="9745" width="11.77734375" style="59" customWidth="1"/>
    <col min="9746" max="9746" width="0.33203125" style="59" customWidth="1"/>
    <col min="9747" max="9748" width="8.6640625" style="59" customWidth="1"/>
    <col min="9749" max="9988" width="9" style="59"/>
    <col min="9989" max="9989" width="3.33203125" style="59" customWidth="1"/>
    <col min="9990" max="9990" width="9.88671875" style="59" customWidth="1"/>
    <col min="9991" max="9991" width="4.77734375" style="59" customWidth="1"/>
    <col min="9992" max="9992" width="14.77734375" style="59" customWidth="1"/>
    <col min="9993" max="10001" width="11.77734375" style="59" customWidth="1"/>
    <col min="10002" max="10002" width="0.33203125" style="59" customWidth="1"/>
    <col min="10003" max="10004" width="8.6640625" style="59" customWidth="1"/>
    <col min="10005" max="10244" width="9" style="59"/>
    <col min="10245" max="10245" width="3.33203125" style="59" customWidth="1"/>
    <col min="10246" max="10246" width="9.88671875" style="59" customWidth="1"/>
    <col min="10247" max="10247" width="4.77734375" style="59" customWidth="1"/>
    <col min="10248" max="10248" width="14.77734375" style="59" customWidth="1"/>
    <col min="10249" max="10257" width="11.77734375" style="59" customWidth="1"/>
    <col min="10258" max="10258" width="0.33203125" style="59" customWidth="1"/>
    <col min="10259" max="10260" width="8.6640625" style="59" customWidth="1"/>
    <col min="10261" max="10500" width="9" style="59"/>
    <col min="10501" max="10501" width="3.33203125" style="59" customWidth="1"/>
    <col min="10502" max="10502" width="9.88671875" style="59" customWidth="1"/>
    <col min="10503" max="10503" width="4.77734375" style="59" customWidth="1"/>
    <col min="10504" max="10504" width="14.77734375" style="59" customWidth="1"/>
    <col min="10505" max="10513" width="11.77734375" style="59" customWidth="1"/>
    <col min="10514" max="10514" width="0.33203125" style="59" customWidth="1"/>
    <col min="10515" max="10516" width="8.6640625" style="59" customWidth="1"/>
    <col min="10517" max="10756" width="9" style="59"/>
    <col min="10757" max="10757" width="3.33203125" style="59" customWidth="1"/>
    <col min="10758" max="10758" width="9.88671875" style="59" customWidth="1"/>
    <col min="10759" max="10759" width="4.77734375" style="59" customWidth="1"/>
    <col min="10760" max="10760" width="14.77734375" style="59" customWidth="1"/>
    <col min="10761" max="10769" width="11.77734375" style="59" customWidth="1"/>
    <col min="10770" max="10770" width="0.33203125" style="59" customWidth="1"/>
    <col min="10771" max="10772" width="8.6640625" style="59" customWidth="1"/>
    <col min="10773" max="11012" width="9" style="59"/>
    <col min="11013" max="11013" width="3.33203125" style="59" customWidth="1"/>
    <col min="11014" max="11014" width="9.88671875" style="59" customWidth="1"/>
    <col min="11015" max="11015" width="4.77734375" style="59" customWidth="1"/>
    <col min="11016" max="11016" width="14.77734375" style="59" customWidth="1"/>
    <col min="11017" max="11025" width="11.77734375" style="59" customWidth="1"/>
    <col min="11026" max="11026" width="0.33203125" style="59" customWidth="1"/>
    <col min="11027" max="11028" width="8.6640625" style="59" customWidth="1"/>
    <col min="11029" max="11268" width="9" style="59"/>
    <col min="11269" max="11269" width="3.33203125" style="59" customWidth="1"/>
    <col min="11270" max="11270" width="9.88671875" style="59" customWidth="1"/>
    <col min="11271" max="11271" width="4.77734375" style="59" customWidth="1"/>
    <col min="11272" max="11272" width="14.77734375" style="59" customWidth="1"/>
    <col min="11273" max="11281" width="11.77734375" style="59" customWidth="1"/>
    <col min="11282" max="11282" width="0.33203125" style="59" customWidth="1"/>
    <col min="11283" max="11284" width="8.6640625" style="59" customWidth="1"/>
    <col min="11285" max="11524" width="9" style="59"/>
    <col min="11525" max="11525" width="3.33203125" style="59" customWidth="1"/>
    <col min="11526" max="11526" width="9.88671875" style="59" customWidth="1"/>
    <col min="11527" max="11527" width="4.77734375" style="59" customWidth="1"/>
    <col min="11528" max="11528" width="14.77734375" style="59" customWidth="1"/>
    <col min="11529" max="11537" width="11.77734375" style="59" customWidth="1"/>
    <col min="11538" max="11538" width="0.33203125" style="59" customWidth="1"/>
    <col min="11539" max="11540" width="8.6640625" style="59" customWidth="1"/>
    <col min="11541" max="11780" width="9" style="59"/>
    <col min="11781" max="11781" width="3.33203125" style="59" customWidth="1"/>
    <col min="11782" max="11782" width="9.88671875" style="59" customWidth="1"/>
    <col min="11783" max="11783" width="4.77734375" style="59" customWidth="1"/>
    <col min="11784" max="11784" width="14.77734375" style="59" customWidth="1"/>
    <col min="11785" max="11793" width="11.77734375" style="59" customWidth="1"/>
    <col min="11794" max="11794" width="0.33203125" style="59" customWidth="1"/>
    <col min="11795" max="11796" width="8.6640625" style="59" customWidth="1"/>
    <col min="11797" max="12036" width="9" style="59"/>
    <col min="12037" max="12037" width="3.33203125" style="59" customWidth="1"/>
    <col min="12038" max="12038" width="9.88671875" style="59" customWidth="1"/>
    <col min="12039" max="12039" width="4.77734375" style="59" customWidth="1"/>
    <col min="12040" max="12040" width="14.77734375" style="59" customWidth="1"/>
    <col min="12041" max="12049" width="11.77734375" style="59" customWidth="1"/>
    <col min="12050" max="12050" width="0.33203125" style="59" customWidth="1"/>
    <col min="12051" max="12052" width="8.6640625" style="59" customWidth="1"/>
    <col min="12053" max="12292" width="9" style="59"/>
    <col min="12293" max="12293" width="3.33203125" style="59" customWidth="1"/>
    <col min="12294" max="12294" width="9.88671875" style="59" customWidth="1"/>
    <col min="12295" max="12295" width="4.77734375" style="59" customWidth="1"/>
    <col min="12296" max="12296" width="14.77734375" style="59" customWidth="1"/>
    <col min="12297" max="12305" width="11.77734375" style="59" customWidth="1"/>
    <col min="12306" max="12306" width="0.33203125" style="59" customWidth="1"/>
    <col min="12307" max="12308" width="8.6640625" style="59" customWidth="1"/>
    <col min="12309" max="12548" width="9" style="59"/>
    <col min="12549" max="12549" width="3.33203125" style="59" customWidth="1"/>
    <col min="12550" max="12550" width="9.88671875" style="59" customWidth="1"/>
    <col min="12551" max="12551" width="4.77734375" style="59" customWidth="1"/>
    <col min="12552" max="12552" width="14.77734375" style="59" customWidth="1"/>
    <col min="12553" max="12561" width="11.77734375" style="59" customWidth="1"/>
    <col min="12562" max="12562" width="0.33203125" style="59" customWidth="1"/>
    <col min="12563" max="12564" width="8.6640625" style="59" customWidth="1"/>
    <col min="12565" max="12804" width="9" style="59"/>
    <col min="12805" max="12805" width="3.33203125" style="59" customWidth="1"/>
    <col min="12806" max="12806" width="9.88671875" style="59" customWidth="1"/>
    <col min="12807" max="12807" width="4.77734375" style="59" customWidth="1"/>
    <col min="12808" max="12808" width="14.77734375" style="59" customWidth="1"/>
    <col min="12809" max="12817" width="11.77734375" style="59" customWidth="1"/>
    <col min="12818" max="12818" width="0.33203125" style="59" customWidth="1"/>
    <col min="12819" max="12820" width="8.6640625" style="59" customWidth="1"/>
    <col min="12821" max="13060" width="9" style="59"/>
    <col min="13061" max="13061" width="3.33203125" style="59" customWidth="1"/>
    <col min="13062" max="13062" width="9.88671875" style="59" customWidth="1"/>
    <col min="13063" max="13063" width="4.77734375" style="59" customWidth="1"/>
    <col min="13064" max="13064" width="14.77734375" style="59" customWidth="1"/>
    <col min="13065" max="13073" width="11.77734375" style="59" customWidth="1"/>
    <col min="13074" max="13074" width="0.33203125" style="59" customWidth="1"/>
    <col min="13075" max="13076" width="8.6640625" style="59" customWidth="1"/>
    <col min="13077" max="13316" width="9" style="59"/>
    <col min="13317" max="13317" width="3.33203125" style="59" customWidth="1"/>
    <col min="13318" max="13318" width="9.88671875" style="59" customWidth="1"/>
    <col min="13319" max="13319" width="4.77734375" style="59" customWidth="1"/>
    <col min="13320" max="13320" width="14.77734375" style="59" customWidth="1"/>
    <col min="13321" max="13329" width="11.77734375" style="59" customWidth="1"/>
    <col min="13330" max="13330" width="0.33203125" style="59" customWidth="1"/>
    <col min="13331" max="13332" width="8.6640625" style="59" customWidth="1"/>
    <col min="13333" max="13572" width="9" style="59"/>
    <col min="13573" max="13573" width="3.33203125" style="59" customWidth="1"/>
    <col min="13574" max="13574" width="9.88671875" style="59" customWidth="1"/>
    <col min="13575" max="13575" width="4.77734375" style="59" customWidth="1"/>
    <col min="13576" max="13576" width="14.77734375" style="59" customWidth="1"/>
    <col min="13577" max="13585" width="11.77734375" style="59" customWidth="1"/>
    <col min="13586" max="13586" width="0.33203125" style="59" customWidth="1"/>
    <col min="13587" max="13588" width="8.6640625" style="59" customWidth="1"/>
    <col min="13589" max="13828" width="9" style="59"/>
    <col min="13829" max="13829" width="3.33203125" style="59" customWidth="1"/>
    <col min="13830" max="13830" width="9.88671875" style="59" customWidth="1"/>
    <col min="13831" max="13831" width="4.77734375" style="59" customWidth="1"/>
    <col min="13832" max="13832" width="14.77734375" style="59" customWidth="1"/>
    <col min="13833" max="13841" width="11.77734375" style="59" customWidth="1"/>
    <col min="13842" max="13842" width="0.33203125" style="59" customWidth="1"/>
    <col min="13843" max="13844" width="8.6640625" style="59" customWidth="1"/>
    <col min="13845" max="14084" width="9" style="59"/>
    <col min="14085" max="14085" width="3.33203125" style="59" customWidth="1"/>
    <col min="14086" max="14086" width="9.88671875" style="59" customWidth="1"/>
    <col min="14087" max="14087" width="4.77734375" style="59" customWidth="1"/>
    <col min="14088" max="14088" width="14.77734375" style="59" customWidth="1"/>
    <col min="14089" max="14097" width="11.77734375" style="59" customWidth="1"/>
    <col min="14098" max="14098" width="0.33203125" style="59" customWidth="1"/>
    <col min="14099" max="14100" width="8.6640625" style="59" customWidth="1"/>
    <col min="14101" max="14340" width="9" style="59"/>
    <col min="14341" max="14341" width="3.33203125" style="59" customWidth="1"/>
    <col min="14342" max="14342" width="9.88671875" style="59" customWidth="1"/>
    <col min="14343" max="14343" width="4.77734375" style="59" customWidth="1"/>
    <col min="14344" max="14344" width="14.77734375" style="59" customWidth="1"/>
    <col min="14345" max="14353" width="11.77734375" style="59" customWidth="1"/>
    <col min="14354" max="14354" width="0.33203125" style="59" customWidth="1"/>
    <col min="14355" max="14356" width="8.6640625" style="59" customWidth="1"/>
    <col min="14357" max="14596" width="9" style="59"/>
    <col min="14597" max="14597" width="3.33203125" style="59" customWidth="1"/>
    <col min="14598" max="14598" width="9.88671875" style="59" customWidth="1"/>
    <col min="14599" max="14599" width="4.77734375" style="59" customWidth="1"/>
    <col min="14600" max="14600" width="14.77734375" style="59" customWidth="1"/>
    <col min="14601" max="14609" width="11.77734375" style="59" customWidth="1"/>
    <col min="14610" max="14610" width="0.33203125" style="59" customWidth="1"/>
    <col min="14611" max="14612" width="8.6640625" style="59" customWidth="1"/>
    <col min="14613" max="14852" width="9" style="59"/>
    <col min="14853" max="14853" width="3.33203125" style="59" customWidth="1"/>
    <col min="14854" max="14854" width="9.88671875" style="59" customWidth="1"/>
    <col min="14855" max="14855" width="4.77734375" style="59" customWidth="1"/>
    <col min="14856" max="14856" width="14.77734375" style="59" customWidth="1"/>
    <col min="14857" max="14865" width="11.77734375" style="59" customWidth="1"/>
    <col min="14866" max="14866" width="0.33203125" style="59" customWidth="1"/>
    <col min="14867" max="14868" width="8.6640625" style="59" customWidth="1"/>
    <col min="14869" max="15108" width="9" style="59"/>
    <col min="15109" max="15109" width="3.33203125" style="59" customWidth="1"/>
    <col min="15110" max="15110" width="9.88671875" style="59" customWidth="1"/>
    <col min="15111" max="15111" width="4.77734375" style="59" customWidth="1"/>
    <col min="15112" max="15112" width="14.77734375" style="59" customWidth="1"/>
    <col min="15113" max="15121" width="11.77734375" style="59" customWidth="1"/>
    <col min="15122" max="15122" width="0.33203125" style="59" customWidth="1"/>
    <col min="15123" max="15124" width="8.6640625" style="59" customWidth="1"/>
    <col min="15125" max="15364" width="9" style="59"/>
    <col min="15365" max="15365" width="3.33203125" style="59" customWidth="1"/>
    <col min="15366" max="15366" width="9.88671875" style="59" customWidth="1"/>
    <col min="15367" max="15367" width="4.77734375" style="59" customWidth="1"/>
    <col min="15368" max="15368" width="14.77734375" style="59" customWidth="1"/>
    <col min="15369" max="15377" width="11.77734375" style="59" customWidth="1"/>
    <col min="15378" max="15378" width="0.33203125" style="59" customWidth="1"/>
    <col min="15379" max="15380" width="8.6640625" style="59" customWidth="1"/>
    <col min="15381" max="15620" width="9" style="59"/>
    <col min="15621" max="15621" width="3.33203125" style="59" customWidth="1"/>
    <col min="15622" max="15622" width="9.88671875" style="59" customWidth="1"/>
    <col min="15623" max="15623" width="4.77734375" style="59" customWidth="1"/>
    <col min="15624" max="15624" width="14.77734375" style="59" customWidth="1"/>
    <col min="15625" max="15633" width="11.77734375" style="59" customWidth="1"/>
    <col min="15634" max="15634" width="0.33203125" style="59" customWidth="1"/>
    <col min="15635" max="15636" width="8.6640625" style="59" customWidth="1"/>
    <col min="15637" max="15876" width="9" style="59"/>
    <col min="15877" max="15877" width="3.33203125" style="59" customWidth="1"/>
    <col min="15878" max="15878" width="9.88671875" style="59" customWidth="1"/>
    <col min="15879" max="15879" width="4.77734375" style="59" customWidth="1"/>
    <col min="15880" max="15880" width="14.77734375" style="59" customWidth="1"/>
    <col min="15881" max="15889" width="11.77734375" style="59" customWidth="1"/>
    <col min="15890" max="15890" width="0.33203125" style="59" customWidth="1"/>
    <col min="15891" max="15892" width="8.6640625" style="59" customWidth="1"/>
    <col min="15893" max="16132" width="9" style="59"/>
    <col min="16133" max="16133" width="3.33203125" style="59" customWidth="1"/>
    <col min="16134" max="16134" width="9.88671875" style="59" customWidth="1"/>
    <col min="16135" max="16135" width="4.77734375" style="59" customWidth="1"/>
    <col min="16136" max="16136" width="14.77734375" style="59" customWidth="1"/>
    <col min="16137" max="16145" width="11.77734375" style="59" customWidth="1"/>
    <col min="16146" max="16146" width="0.33203125" style="59" customWidth="1"/>
    <col min="16147" max="16148" width="8.6640625" style="59" customWidth="1"/>
    <col min="16149" max="16384" width="9" style="59"/>
  </cols>
  <sheetData>
    <row r="1" spans="1:20" ht="14.25" customHeight="1">
      <c r="A1" s="355" t="s">
        <v>447</v>
      </c>
      <c r="B1" s="355"/>
      <c r="C1" s="355"/>
    </row>
    <row r="2" spans="1:20" ht="25.05" customHeight="1">
      <c r="A2" s="118" t="s">
        <v>448</v>
      </c>
    </row>
    <row r="3" spans="1:20" s="61" customFormat="1" ht="13.5" customHeight="1">
      <c r="A3" s="60"/>
      <c r="C3" s="60"/>
      <c r="D3" s="60"/>
      <c r="E3" s="60"/>
      <c r="R3" s="62"/>
    </row>
    <row r="4" spans="1:20" s="61" customFormat="1" ht="13.5" customHeight="1">
      <c r="A4" s="60"/>
      <c r="C4" s="60"/>
      <c r="D4" s="60"/>
      <c r="E4" s="60"/>
      <c r="R4" s="62"/>
    </row>
    <row r="5" spans="1:20" s="61" customFormat="1" ht="13.5" customHeight="1">
      <c r="A5" s="354" t="s">
        <v>401</v>
      </c>
      <c r="B5" s="354"/>
      <c r="C5" s="63"/>
      <c r="D5" s="60"/>
      <c r="E5" s="60"/>
      <c r="R5" s="62"/>
    </row>
    <row r="6" spans="1:20" s="61" customFormat="1" ht="13.5" customHeight="1">
      <c r="R6" s="62"/>
    </row>
    <row r="7" spans="1:20" ht="10.5" customHeight="1">
      <c r="A7" s="64"/>
      <c r="B7" s="64"/>
      <c r="C7" s="64"/>
      <c r="D7" s="64"/>
      <c r="E7" s="64"/>
      <c r="F7" s="64"/>
      <c r="G7" s="64"/>
      <c r="H7" s="64"/>
      <c r="I7" s="64"/>
      <c r="J7" s="64"/>
      <c r="K7" s="64"/>
      <c r="L7" s="64"/>
      <c r="M7" s="64"/>
      <c r="N7" s="64"/>
      <c r="O7" s="64"/>
      <c r="P7" s="64"/>
      <c r="Q7" s="65"/>
      <c r="S7" s="66"/>
      <c r="T7" s="67"/>
    </row>
    <row r="8" spans="1:20" ht="30" customHeight="1">
      <c r="A8" s="338" t="s">
        <v>397</v>
      </c>
      <c r="B8" s="338"/>
      <c r="C8" s="338"/>
      <c r="D8" s="338"/>
      <c r="E8" s="68" t="s">
        <v>399</v>
      </c>
      <c r="F8" s="261" t="s">
        <v>743</v>
      </c>
      <c r="G8" s="261" t="s">
        <v>744</v>
      </c>
      <c r="H8" s="261" t="s">
        <v>705</v>
      </c>
      <c r="I8" s="261" t="s">
        <v>745</v>
      </c>
      <c r="J8" s="261" t="s">
        <v>703</v>
      </c>
      <c r="K8" s="261" t="s">
        <v>680</v>
      </c>
      <c r="L8" s="261" t="s">
        <v>704</v>
      </c>
      <c r="M8" s="261" t="s">
        <v>681</v>
      </c>
      <c r="N8" s="261" t="s">
        <v>400</v>
      </c>
      <c r="O8" s="261" t="s">
        <v>628</v>
      </c>
      <c r="P8" s="261" t="s">
        <v>684</v>
      </c>
      <c r="Q8" s="68" t="s">
        <v>39</v>
      </c>
      <c r="S8" s="69"/>
      <c r="T8" s="69"/>
    </row>
    <row r="9" spans="1:20" ht="13.5" customHeight="1">
      <c r="A9" s="359" t="s">
        <v>40</v>
      </c>
      <c r="B9" s="360"/>
      <c r="C9" s="361"/>
      <c r="D9" s="70" t="s">
        <v>384</v>
      </c>
      <c r="E9" s="71"/>
      <c r="F9" s="71"/>
      <c r="G9" s="71"/>
      <c r="H9" s="71"/>
      <c r="I9" s="71"/>
      <c r="J9" s="71"/>
      <c r="K9" s="71"/>
      <c r="L9" s="71"/>
      <c r="M9" s="71"/>
      <c r="N9" s="71"/>
      <c r="O9" s="71"/>
      <c r="P9" s="71"/>
      <c r="Q9" s="71"/>
      <c r="S9" s="69"/>
      <c r="T9" s="69"/>
    </row>
    <row r="10" spans="1:20" ht="13.5" customHeight="1">
      <c r="A10" s="362"/>
      <c r="B10" s="363"/>
      <c r="C10" s="344"/>
      <c r="D10" s="72" t="s">
        <v>385</v>
      </c>
      <c r="E10" s="73"/>
      <c r="F10" s="73"/>
      <c r="G10" s="73"/>
      <c r="H10" s="73"/>
      <c r="I10" s="73"/>
      <c r="J10" s="73"/>
      <c r="K10" s="73"/>
      <c r="L10" s="73"/>
      <c r="M10" s="73"/>
      <c r="N10" s="73"/>
      <c r="O10" s="73"/>
      <c r="P10" s="74"/>
      <c r="Q10" s="74">
        <f>SUM(E10:N10)</f>
        <v>0</v>
      </c>
      <c r="S10" s="75"/>
      <c r="T10" s="75"/>
    </row>
    <row r="11" spans="1:20" ht="13.5" customHeight="1">
      <c r="A11" s="359" t="s">
        <v>41</v>
      </c>
      <c r="B11" s="360"/>
      <c r="C11" s="361"/>
      <c r="D11" s="70" t="s">
        <v>384</v>
      </c>
      <c r="E11" s="71"/>
      <c r="F11" s="71"/>
      <c r="G11" s="71"/>
      <c r="H11" s="71"/>
      <c r="I11" s="71"/>
      <c r="J11" s="71"/>
      <c r="K11" s="71"/>
      <c r="L11" s="71"/>
      <c r="M11" s="71"/>
      <c r="N11" s="71"/>
      <c r="O11" s="71"/>
      <c r="P11" s="71"/>
      <c r="Q11" s="71"/>
      <c r="S11" s="75"/>
      <c r="T11" s="75"/>
    </row>
    <row r="12" spans="1:20" ht="13.5" customHeight="1">
      <c r="A12" s="362"/>
      <c r="B12" s="363"/>
      <c r="C12" s="344"/>
      <c r="D12" s="72" t="s">
        <v>385</v>
      </c>
      <c r="E12" s="73"/>
      <c r="F12" s="73"/>
      <c r="G12" s="73"/>
      <c r="H12" s="73"/>
      <c r="I12" s="73"/>
      <c r="J12" s="73"/>
      <c r="K12" s="73"/>
      <c r="L12" s="73"/>
      <c r="M12" s="73"/>
      <c r="N12" s="73"/>
      <c r="O12" s="73"/>
      <c r="P12" s="74"/>
      <c r="Q12" s="74">
        <f>SUM(E12:N12)</f>
        <v>0</v>
      </c>
      <c r="S12" s="75"/>
      <c r="T12" s="75"/>
    </row>
    <row r="13" spans="1:20" ht="13.5" customHeight="1">
      <c r="A13" s="347" t="s">
        <v>42</v>
      </c>
      <c r="B13" s="352"/>
      <c r="C13" s="348"/>
      <c r="D13" s="70" t="s">
        <v>384</v>
      </c>
      <c r="E13" s="71"/>
      <c r="F13" s="71"/>
      <c r="G13" s="71"/>
      <c r="H13" s="71"/>
      <c r="I13" s="71"/>
      <c r="J13" s="71"/>
      <c r="K13" s="71"/>
      <c r="L13" s="71"/>
      <c r="M13" s="71"/>
      <c r="N13" s="71"/>
      <c r="O13" s="71"/>
      <c r="P13" s="71"/>
      <c r="Q13" s="71"/>
      <c r="S13" s="75"/>
      <c r="T13" s="75"/>
    </row>
    <row r="14" spans="1:20" ht="13.5" customHeight="1">
      <c r="A14" s="341"/>
      <c r="B14" s="353"/>
      <c r="C14" s="349"/>
      <c r="D14" s="72" t="s">
        <v>385</v>
      </c>
      <c r="E14" s="73"/>
      <c r="F14" s="73"/>
      <c r="G14" s="73"/>
      <c r="H14" s="73"/>
      <c r="I14" s="73"/>
      <c r="J14" s="73"/>
      <c r="K14" s="73"/>
      <c r="L14" s="73"/>
      <c r="M14" s="73"/>
      <c r="N14" s="73"/>
      <c r="O14" s="73"/>
      <c r="P14" s="74"/>
      <c r="Q14" s="74">
        <f>SUM(E14:N14)</f>
        <v>0</v>
      </c>
      <c r="S14" s="75"/>
      <c r="T14" s="75"/>
    </row>
    <row r="15" spans="1:20" ht="13.5" customHeight="1">
      <c r="A15" s="347" t="s">
        <v>43</v>
      </c>
      <c r="B15" s="352"/>
      <c r="C15" s="348"/>
      <c r="D15" s="70" t="s">
        <v>384</v>
      </c>
      <c r="E15" s="71"/>
      <c r="F15" s="71"/>
      <c r="G15" s="71"/>
      <c r="H15" s="71"/>
      <c r="I15" s="71"/>
      <c r="J15" s="71"/>
      <c r="K15" s="71"/>
      <c r="L15" s="71"/>
      <c r="M15" s="71"/>
      <c r="N15" s="71"/>
      <c r="O15" s="71"/>
      <c r="P15" s="71"/>
      <c r="Q15" s="71"/>
      <c r="S15" s="75"/>
      <c r="T15" s="75"/>
    </row>
    <row r="16" spans="1:20" ht="13.5" customHeight="1">
      <c r="A16" s="341"/>
      <c r="B16" s="353"/>
      <c r="C16" s="349"/>
      <c r="D16" s="72" t="s">
        <v>385</v>
      </c>
      <c r="E16" s="73"/>
      <c r="F16" s="73"/>
      <c r="G16" s="73"/>
      <c r="H16" s="73"/>
      <c r="I16" s="73"/>
      <c r="J16" s="73"/>
      <c r="K16" s="73"/>
      <c r="L16" s="73"/>
      <c r="M16" s="73"/>
      <c r="N16" s="73"/>
      <c r="O16" s="73"/>
      <c r="P16" s="74"/>
      <c r="Q16" s="74">
        <f>SUM(E16:N16)</f>
        <v>0</v>
      </c>
      <c r="S16" s="75"/>
      <c r="T16" s="75"/>
    </row>
    <row r="17" spans="1:20" ht="13.5" customHeight="1">
      <c r="A17" s="347" t="s">
        <v>44</v>
      </c>
      <c r="B17" s="352"/>
      <c r="C17" s="348"/>
      <c r="D17" s="70" t="s">
        <v>384</v>
      </c>
      <c r="E17" s="71"/>
      <c r="F17" s="71"/>
      <c r="G17" s="71"/>
      <c r="H17" s="71"/>
      <c r="I17" s="71"/>
      <c r="J17" s="71"/>
      <c r="K17" s="71"/>
      <c r="L17" s="71"/>
      <c r="M17" s="71"/>
      <c r="N17" s="71"/>
      <c r="O17" s="71"/>
      <c r="P17" s="71"/>
      <c r="Q17" s="71"/>
      <c r="S17" s="75"/>
      <c r="T17" s="75"/>
    </row>
    <row r="18" spans="1:20" ht="13.5" customHeight="1">
      <c r="A18" s="341"/>
      <c r="B18" s="353"/>
      <c r="C18" s="349"/>
      <c r="D18" s="72" t="s">
        <v>385</v>
      </c>
      <c r="E18" s="73"/>
      <c r="F18" s="73"/>
      <c r="G18" s="73"/>
      <c r="H18" s="73"/>
      <c r="I18" s="73"/>
      <c r="J18" s="73"/>
      <c r="K18" s="73"/>
      <c r="L18" s="73"/>
      <c r="M18" s="73"/>
      <c r="N18" s="73"/>
      <c r="O18" s="73"/>
      <c r="P18" s="74"/>
      <c r="Q18" s="74">
        <f>SUM(E18:N18)</f>
        <v>0</v>
      </c>
      <c r="S18" s="75"/>
      <c r="T18" s="75"/>
    </row>
    <row r="19" spans="1:20" ht="13.5" customHeight="1">
      <c r="A19" s="347" t="s">
        <v>45</v>
      </c>
      <c r="B19" s="352"/>
      <c r="C19" s="348"/>
      <c r="D19" s="70" t="s">
        <v>384</v>
      </c>
      <c r="E19" s="71"/>
      <c r="F19" s="71"/>
      <c r="G19" s="71"/>
      <c r="H19" s="71"/>
      <c r="I19" s="71"/>
      <c r="J19" s="71"/>
      <c r="K19" s="71"/>
      <c r="L19" s="71"/>
      <c r="M19" s="71"/>
      <c r="N19" s="71"/>
      <c r="O19" s="71"/>
      <c r="P19" s="71"/>
      <c r="Q19" s="71"/>
      <c r="S19" s="75"/>
      <c r="T19" s="75"/>
    </row>
    <row r="20" spans="1:20" ht="13.5" customHeight="1">
      <c r="A20" s="341"/>
      <c r="B20" s="353"/>
      <c r="C20" s="349"/>
      <c r="D20" s="72" t="s">
        <v>385</v>
      </c>
      <c r="E20" s="73"/>
      <c r="F20" s="73"/>
      <c r="G20" s="73"/>
      <c r="H20" s="73"/>
      <c r="I20" s="73"/>
      <c r="J20" s="73"/>
      <c r="K20" s="73"/>
      <c r="L20" s="73"/>
      <c r="M20" s="73"/>
      <c r="N20" s="73"/>
      <c r="O20" s="73"/>
      <c r="P20" s="74"/>
      <c r="Q20" s="74">
        <f>SUM(E20:N20)</f>
        <v>0</v>
      </c>
      <c r="S20" s="75"/>
      <c r="T20" s="75"/>
    </row>
    <row r="21" spans="1:20" ht="13.5" customHeight="1">
      <c r="A21" s="347" t="s">
        <v>46</v>
      </c>
      <c r="B21" s="352"/>
      <c r="C21" s="348"/>
      <c r="D21" s="70" t="s">
        <v>384</v>
      </c>
      <c r="E21" s="71"/>
      <c r="F21" s="71"/>
      <c r="G21" s="71"/>
      <c r="H21" s="71"/>
      <c r="I21" s="71"/>
      <c r="J21" s="71"/>
      <c r="K21" s="71"/>
      <c r="L21" s="71"/>
      <c r="M21" s="71"/>
      <c r="N21" s="71"/>
      <c r="O21" s="71"/>
      <c r="P21" s="71"/>
      <c r="Q21" s="71"/>
      <c r="S21" s="75"/>
      <c r="T21" s="75"/>
    </row>
    <row r="22" spans="1:20" ht="13.5" customHeight="1">
      <c r="A22" s="341"/>
      <c r="B22" s="353"/>
      <c r="C22" s="349"/>
      <c r="D22" s="72" t="s">
        <v>385</v>
      </c>
      <c r="E22" s="73"/>
      <c r="F22" s="73"/>
      <c r="G22" s="73"/>
      <c r="H22" s="73"/>
      <c r="I22" s="73"/>
      <c r="J22" s="73"/>
      <c r="K22" s="73"/>
      <c r="L22" s="73"/>
      <c r="M22" s="73"/>
      <c r="N22" s="73"/>
      <c r="O22" s="73"/>
      <c r="P22" s="74"/>
      <c r="Q22" s="74">
        <f>SUM(E22:N22)</f>
        <v>0</v>
      </c>
      <c r="S22" s="75"/>
      <c r="T22" s="75"/>
    </row>
    <row r="23" spans="1:20" ht="13.5" customHeight="1">
      <c r="A23" s="347" t="s">
        <v>379</v>
      </c>
      <c r="B23" s="352"/>
      <c r="C23" s="348"/>
      <c r="D23" s="70" t="s">
        <v>384</v>
      </c>
      <c r="E23" s="71"/>
      <c r="F23" s="71"/>
      <c r="G23" s="71"/>
      <c r="H23" s="71"/>
      <c r="I23" s="71"/>
      <c r="J23" s="71"/>
      <c r="K23" s="71"/>
      <c r="L23" s="71"/>
      <c r="M23" s="71"/>
      <c r="N23" s="71"/>
      <c r="O23" s="71"/>
      <c r="P23" s="71"/>
      <c r="Q23" s="71"/>
      <c r="S23" s="75"/>
      <c r="T23" s="75"/>
    </row>
    <row r="24" spans="1:20" ht="13.5" customHeight="1">
      <c r="A24" s="341"/>
      <c r="B24" s="353"/>
      <c r="C24" s="349"/>
      <c r="D24" s="72" t="s">
        <v>385</v>
      </c>
      <c r="E24" s="73"/>
      <c r="F24" s="73"/>
      <c r="G24" s="73"/>
      <c r="H24" s="73"/>
      <c r="I24" s="73"/>
      <c r="J24" s="73"/>
      <c r="K24" s="73"/>
      <c r="L24" s="73"/>
      <c r="M24" s="73"/>
      <c r="N24" s="73"/>
      <c r="O24" s="73"/>
      <c r="P24" s="74"/>
      <c r="Q24" s="74">
        <f>SUM(E24:N24)</f>
        <v>0</v>
      </c>
      <c r="S24" s="75"/>
      <c r="T24" s="75"/>
    </row>
    <row r="25" spans="1:20" ht="13.5" customHeight="1">
      <c r="A25" s="347" t="s">
        <v>47</v>
      </c>
      <c r="B25" s="352"/>
      <c r="C25" s="348"/>
      <c r="D25" s="70" t="s">
        <v>384</v>
      </c>
      <c r="E25" s="71"/>
      <c r="F25" s="71"/>
      <c r="G25" s="71"/>
      <c r="H25" s="71"/>
      <c r="I25" s="71"/>
      <c r="J25" s="71"/>
      <c r="K25" s="71"/>
      <c r="L25" s="71"/>
      <c r="M25" s="71"/>
      <c r="N25" s="71"/>
      <c r="O25" s="71"/>
      <c r="P25" s="71"/>
      <c r="Q25" s="71"/>
      <c r="S25" s="75"/>
      <c r="T25" s="75"/>
    </row>
    <row r="26" spans="1:20" ht="13.5" customHeight="1">
      <c r="A26" s="341"/>
      <c r="B26" s="353"/>
      <c r="C26" s="349"/>
      <c r="D26" s="72" t="s">
        <v>385</v>
      </c>
      <c r="E26" s="73"/>
      <c r="F26" s="73"/>
      <c r="G26" s="73"/>
      <c r="H26" s="73"/>
      <c r="I26" s="73"/>
      <c r="J26" s="73"/>
      <c r="K26" s="73"/>
      <c r="L26" s="73"/>
      <c r="M26" s="73"/>
      <c r="N26" s="73"/>
      <c r="O26" s="73"/>
      <c r="P26" s="74"/>
      <c r="Q26" s="74">
        <f>SUM(E26:N26)</f>
        <v>0</v>
      </c>
      <c r="S26" s="75"/>
      <c r="T26" s="75"/>
    </row>
    <row r="27" spans="1:20" ht="13.5" customHeight="1">
      <c r="A27" s="347" t="s">
        <v>48</v>
      </c>
      <c r="B27" s="352"/>
      <c r="C27" s="348"/>
      <c r="D27" s="70" t="s">
        <v>384</v>
      </c>
      <c r="E27" s="71"/>
      <c r="F27" s="71"/>
      <c r="G27" s="71"/>
      <c r="H27" s="71"/>
      <c r="I27" s="71"/>
      <c r="J27" s="71"/>
      <c r="K27" s="71"/>
      <c r="L27" s="71"/>
      <c r="M27" s="71"/>
      <c r="N27" s="71"/>
      <c r="O27" s="71"/>
      <c r="P27" s="71"/>
      <c r="Q27" s="71"/>
      <c r="S27" s="75"/>
      <c r="T27" s="75"/>
    </row>
    <row r="28" spans="1:20" ht="13.5" customHeight="1">
      <c r="A28" s="341"/>
      <c r="B28" s="353"/>
      <c r="C28" s="349"/>
      <c r="D28" s="72" t="s">
        <v>385</v>
      </c>
      <c r="E28" s="73"/>
      <c r="F28" s="73"/>
      <c r="G28" s="73"/>
      <c r="H28" s="73"/>
      <c r="I28" s="73"/>
      <c r="J28" s="73"/>
      <c r="K28" s="73"/>
      <c r="L28" s="73"/>
      <c r="M28" s="73"/>
      <c r="N28" s="73"/>
      <c r="O28" s="73"/>
      <c r="P28" s="74"/>
      <c r="Q28" s="74">
        <f>SUM(E28:N28)</f>
        <v>0</v>
      </c>
      <c r="S28" s="75"/>
      <c r="T28" s="75"/>
    </row>
    <row r="29" spans="1:20" ht="13.5" customHeight="1">
      <c r="A29" s="347" t="s">
        <v>685</v>
      </c>
      <c r="B29" s="352"/>
      <c r="C29" s="348"/>
      <c r="D29" s="70" t="s">
        <v>384</v>
      </c>
      <c r="E29" s="71"/>
      <c r="F29" s="71"/>
      <c r="G29" s="71"/>
      <c r="H29" s="71"/>
      <c r="I29" s="71"/>
      <c r="J29" s="71"/>
      <c r="K29" s="71"/>
      <c r="L29" s="71"/>
      <c r="M29" s="71"/>
      <c r="N29" s="71"/>
      <c r="O29" s="71"/>
      <c r="P29" s="71"/>
      <c r="Q29" s="71"/>
      <c r="S29" s="75"/>
      <c r="T29" s="75"/>
    </row>
    <row r="30" spans="1:20" ht="13.5" customHeight="1">
      <c r="A30" s="341"/>
      <c r="B30" s="353"/>
      <c r="C30" s="349"/>
      <c r="D30" s="72" t="s">
        <v>385</v>
      </c>
      <c r="E30" s="73"/>
      <c r="F30" s="73"/>
      <c r="G30" s="73"/>
      <c r="H30" s="73"/>
      <c r="I30" s="73"/>
      <c r="J30" s="73"/>
      <c r="K30" s="73"/>
      <c r="L30" s="73"/>
      <c r="M30" s="73"/>
      <c r="N30" s="73"/>
      <c r="O30" s="73"/>
      <c r="P30" s="74"/>
      <c r="Q30" s="74">
        <f>SUM(E30:N30)</f>
        <v>0</v>
      </c>
      <c r="S30" s="75"/>
      <c r="T30" s="75"/>
    </row>
    <row r="31" spans="1:20" ht="13.5" customHeight="1">
      <c r="A31" s="347" t="s">
        <v>674</v>
      </c>
      <c r="B31" s="352"/>
      <c r="C31" s="348"/>
      <c r="D31" s="119" t="s">
        <v>675</v>
      </c>
      <c r="E31" s="71"/>
      <c r="F31" s="71"/>
      <c r="G31" s="71"/>
      <c r="H31" s="71"/>
      <c r="I31" s="71"/>
      <c r="J31" s="71"/>
      <c r="K31" s="71"/>
      <c r="L31" s="71"/>
      <c r="M31" s="71"/>
      <c r="N31" s="71"/>
      <c r="O31" s="71"/>
      <c r="P31" s="71"/>
      <c r="Q31" s="71"/>
      <c r="S31" s="75"/>
      <c r="T31" s="75"/>
    </row>
    <row r="32" spans="1:20" ht="13.5" customHeight="1">
      <c r="A32" s="341"/>
      <c r="B32" s="353"/>
      <c r="C32" s="349"/>
      <c r="D32" s="120" t="s">
        <v>385</v>
      </c>
      <c r="E32" s="73"/>
      <c r="F32" s="73"/>
      <c r="G32" s="73"/>
      <c r="H32" s="73"/>
      <c r="I32" s="73"/>
      <c r="J32" s="73"/>
      <c r="K32" s="73"/>
      <c r="L32" s="73"/>
      <c r="M32" s="73"/>
      <c r="N32" s="73"/>
      <c r="O32" s="73"/>
      <c r="P32" s="74"/>
      <c r="Q32" s="74">
        <f>SUM(E32:N32)</f>
        <v>0</v>
      </c>
      <c r="S32" s="75"/>
      <c r="T32" s="75"/>
    </row>
    <row r="33" spans="1:20" ht="13.5" customHeight="1">
      <c r="A33" s="347" t="s">
        <v>650</v>
      </c>
      <c r="B33" s="352"/>
      <c r="C33" s="348"/>
      <c r="D33" s="119" t="s">
        <v>706</v>
      </c>
      <c r="E33" s="71"/>
      <c r="F33" s="71"/>
      <c r="G33" s="71"/>
      <c r="H33" s="71"/>
      <c r="I33" s="71"/>
      <c r="J33" s="71"/>
      <c r="K33" s="71"/>
      <c r="L33" s="71"/>
      <c r="M33" s="71"/>
      <c r="N33" s="71"/>
      <c r="O33" s="71"/>
      <c r="P33" s="71"/>
      <c r="Q33" s="71"/>
      <c r="S33" s="75"/>
      <c r="T33" s="75"/>
    </row>
    <row r="34" spans="1:20" ht="13.5" customHeight="1">
      <c r="A34" s="341"/>
      <c r="B34" s="353"/>
      <c r="C34" s="349"/>
      <c r="D34" s="120" t="s">
        <v>385</v>
      </c>
      <c r="E34" s="73"/>
      <c r="F34" s="73"/>
      <c r="G34" s="73"/>
      <c r="H34" s="73"/>
      <c r="I34" s="73"/>
      <c r="J34" s="73"/>
      <c r="K34" s="73"/>
      <c r="L34" s="73"/>
      <c r="M34" s="73"/>
      <c r="N34" s="73"/>
      <c r="O34" s="73"/>
      <c r="P34" s="74"/>
      <c r="Q34" s="74">
        <f>SUM(E34:N34)</f>
        <v>0</v>
      </c>
      <c r="S34" s="75"/>
      <c r="T34" s="75"/>
    </row>
    <row r="35" spans="1:20" ht="13.5" customHeight="1">
      <c r="A35" s="347" t="s">
        <v>689</v>
      </c>
      <c r="B35" s="352"/>
      <c r="C35" s="348"/>
      <c r="D35" s="119" t="s">
        <v>707</v>
      </c>
      <c r="E35" s="71"/>
      <c r="F35" s="71"/>
      <c r="G35" s="71"/>
      <c r="H35" s="71"/>
      <c r="I35" s="71"/>
      <c r="J35" s="71"/>
      <c r="K35" s="71"/>
      <c r="L35" s="71"/>
      <c r="M35" s="71"/>
      <c r="N35" s="71"/>
      <c r="O35" s="71"/>
      <c r="P35" s="71"/>
      <c r="Q35" s="71"/>
      <c r="S35" s="75"/>
      <c r="T35" s="75"/>
    </row>
    <row r="36" spans="1:20" ht="13.5" customHeight="1">
      <c r="A36" s="341"/>
      <c r="B36" s="353"/>
      <c r="C36" s="349"/>
      <c r="D36" s="120" t="s">
        <v>385</v>
      </c>
      <c r="E36" s="73"/>
      <c r="F36" s="73"/>
      <c r="G36" s="73"/>
      <c r="H36" s="73"/>
      <c r="I36" s="73"/>
      <c r="J36" s="73"/>
      <c r="K36" s="73"/>
      <c r="L36" s="73"/>
      <c r="M36" s="73"/>
      <c r="N36" s="73"/>
      <c r="O36" s="73"/>
      <c r="P36" s="74"/>
      <c r="Q36" s="74">
        <f>SUM(E36:N36)</f>
        <v>0</v>
      </c>
      <c r="S36" s="75"/>
      <c r="T36" s="75"/>
    </row>
    <row r="37" spans="1:20" ht="13.5" customHeight="1">
      <c r="A37" s="347" t="s">
        <v>708</v>
      </c>
      <c r="B37" s="352"/>
      <c r="C37" s="348"/>
      <c r="D37" s="119" t="s">
        <v>707</v>
      </c>
      <c r="E37" s="71"/>
      <c r="F37" s="71"/>
      <c r="G37" s="71"/>
      <c r="H37" s="71"/>
      <c r="I37" s="71"/>
      <c r="J37" s="71"/>
      <c r="K37" s="71"/>
      <c r="L37" s="71"/>
      <c r="M37" s="71"/>
      <c r="N37" s="71"/>
      <c r="O37" s="71"/>
      <c r="P37" s="71"/>
      <c r="Q37" s="71"/>
      <c r="S37" s="75"/>
      <c r="T37" s="75"/>
    </row>
    <row r="38" spans="1:20" ht="13.5" customHeight="1">
      <c r="A38" s="341"/>
      <c r="B38" s="353"/>
      <c r="C38" s="349"/>
      <c r="D38" s="120" t="s">
        <v>385</v>
      </c>
      <c r="E38" s="73"/>
      <c r="F38" s="73"/>
      <c r="G38" s="73"/>
      <c r="H38" s="73"/>
      <c r="I38" s="73"/>
      <c r="J38" s="73"/>
      <c r="K38" s="73"/>
      <c r="L38" s="73"/>
      <c r="M38" s="73"/>
      <c r="N38" s="73"/>
      <c r="O38" s="73"/>
      <c r="P38" s="74"/>
      <c r="Q38" s="74">
        <f>SUM(E38:N38)</f>
        <v>0</v>
      </c>
      <c r="S38" s="75"/>
      <c r="T38" s="75"/>
    </row>
    <row r="39" spans="1:20" ht="13.5" customHeight="1">
      <c r="A39" s="347" t="s">
        <v>380</v>
      </c>
      <c r="B39" s="352"/>
      <c r="C39" s="338" t="s">
        <v>381</v>
      </c>
      <c r="D39" s="70" t="s">
        <v>384</v>
      </c>
      <c r="E39" s="71"/>
      <c r="F39" s="71"/>
      <c r="G39" s="71"/>
      <c r="H39" s="71"/>
      <c r="I39" s="71"/>
      <c r="J39" s="71"/>
      <c r="K39" s="71"/>
      <c r="L39" s="71"/>
      <c r="M39" s="71"/>
      <c r="N39" s="71"/>
      <c r="O39" s="71"/>
      <c r="P39" s="71"/>
      <c r="Q39" s="71"/>
      <c r="S39" s="75"/>
      <c r="T39" s="75"/>
    </row>
    <row r="40" spans="1:20" ht="13.5" customHeight="1">
      <c r="A40" s="340"/>
      <c r="B40" s="358"/>
      <c r="C40" s="338"/>
      <c r="D40" s="72" t="s">
        <v>385</v>
      </c>
      <c r="E40" s="73"/>
      <c r="F40" s="73"/>
      <c r="G40" s="73"/>
      <c r="H40" s="73"/>
      <c r="I40" s="73"/>
      <c r="J40" s="73"/>
      <c r="K40" s="73"/>
      <c r="L40" s="73"/>
      <c r="M40" s="73"/>
      <c r="N40" s="73"/>
      <c r="O40" s="73"/>
      <c r="P40" s="74"/>
      <c r="Q40" s="74">
        <f>SUM(E40:N40)</f>
        <v>0</v>
      </c>
      <c r="S40" s="75"/>
      <c r="T40" s="75"/>
    </row>
    <row r="41" spans="1:20" ht="13.5" customHeight="1">
      <c r="A41" s="340"/>
      <c r="B41" s="358"/>
      <c r="C41" s="338" t="s">
        <v>382</v>
      </c>
      <c r="D41" s="70" t="s">
        <v>386</v>
      </c>
      <c r="E41" s="71"/>
      <c r="F41" s="71"/>
      <c r="G41" s="71"/>
      <c r="H41" s="71"/>
      <c r="I41" s="71"/>
      <c r="J41" s="71"/>
      <c r="K41" s="71"/>
      <c r="L41" s="71"/>
      <c r="M41" s="71"/>
      <c r="N41" s="71"/>
      <c r="O41" s="71"/>
      <c r="P41" s="71"/>
      <c r="Q41" s="71"/>
      <c r="S41" s="75"/>
      <c r="T41" s="75"/>
    </row>
    <row r="42" spans="1:20" ht="13.5" customHeight="1">
      <c r="A42" s="340"/>
      <c r="B42" s="358"/>
      <c r="C42" s="338"/>
      <c r="D42" s="72" t="s">
        <v>385</v>
      </c>
      <c r="E42" s="73"/>
      <c r="F42" s="73"/>
      <c r="G42" s="73"/>
      <c r="H42" s="73"/>
      <c r="I42" s="73"/>
      <c r="J42" s="73"/>
      <c r="K42" s="73"/>
      <c r="L42" s="73"/>
      <c r="M42" s="73"/>
      <c r="N42" s="73"/>
      <c r="O42" s="73"/>
      <c r="P42" s="73"/>
      <c r="Q42" s="73">
        <f>SUM(E42:N42)</f>
        <v>0</v>
      </c>
      <c r="S42" s="75"/>
      <c r="T42" s="75"/>
    </row>
    <row r="43" spans="1:20" ht="13.5" customHeight="1">
      <c r="A43" s="341"/>
      <c r="B43" s="353"/>
      <c r="C43" s="68" t="s">
        <v>383</v>
      </c>
      <c r="D43" s="76" t="s">
        <v>385</v>
      </c>
      <c r="E43" s="77"/>
      <c r="F43" s="77"/>
      <c r="G43" s="77"/>
      <c r="H43" s="77"/>
      <c r="I43" s="77"/>
      <c r="J43" s="77"/>
      <c r="K43" s="77"/>
      <c r="L43" s="77"/>
      <c r="M43" s="77"/>
      <c r="N43" s="77"/>
      <c r="O43" s="77"/>
      <c r="P43" s="78"/>
      <c r="Q43" s="78"/>
      <c r="S43" s="75"/>
      <c r="T43" s="75"/>
    </row>
    <row r="44" spans="1:20" ht="13.5" customHeight="1">
      <c r="A44" s="350" t="s">
        <v>49</v>
      </c>
      <c r="B44" s="338" t="s">
        <v>50</v>
      </c>
      <c r="C44" s="356" t="s">
        <v>381</v>
      </c>
      <c r="D44" s="70" t="s">
        <v>384</v>
      </c>
      <c r="E44" s="79"/>
      <c r="F44" s="79"/>
      <c r="G44" s="79"/>
      <c r="H44" s="79"/>
      <c r="I44" s="79"/>
      <c r="J44" s="79"/>
      <c r="K44" s="79"/>
      <c r="L44" s="79"/>
      <c r="M44" s="79"/>
      <c r="N44" s="79"/>
      <c r="O44" s="79"/>
      <c r="P44" s="79"/>
      <c r="Q44" s="79"/>
      <c r="S44" s="75"/>
      <c r="T44" s="75"/>
    </row>
    <row r="45" spans="1:20" ht="13.5" customHeight="1">
      <c r="A45" s="351"/>
      <c r="B45" s="338"/>
      <c r="C45" s="356"/>
      <c r="D45" s="72" t="s">
        <v>385</v>
      </c>
      <c r="E45" s="80"/>
      <c r="F45" s="80"/>
      <c r="G45" s="80"/>
      <c r="H45" s="80"/>
      <c r="I45" s="80"/>
      <c r="J45" s="80"/>
      <c r="K45" s="80"/>
      <c r="L45" s="80"/>
      <c r="M45" s="80"/>
      <c r="N45" s="80"/>
      <c r="O45" s="80"/>
      <c r="P45" s="80"/>
      <c r="Q45" s="80"/>
      <c r="S45" s="75"/>
      <c r="T45" s="75"/>
    </row>
    <row r="46" spans="1:20" ht="13.5" customHeight="1">
      <c r="A46" s="351"/>
      <c r="B46" s="338"/>
      <c r="C46" s="356" t="s">
        <v>382</v>
      </c>
      <c r="D46" s="70" t="s">
        <v>386</v>
      </c>
      <c r="E46" s="79"/>
      <c r="F46" s="79"/>
      <c r="G46" s="79"/>
      <c r="H46" s="79"/>
      <c r="I46" s="79"/>
      <c r="J46" s="79"/>
      <c r="K46" s="79"/>
      <c r="L46" s="79"/>
      <c r="M46" s="79"/>
      <c r="N46" s="79"/>
      <c r="O46" s="79"/>
      <c r="P46" s="79"/>
      <c r="Q46" s="79"/>
      <c r="S46" s="75"/>
      <c r="T46" s="75"/>
    </row>
    <row r="47" spans="1:20" ht="13.5" customHeight="1">
      <c r="A47" s="351"/>
      <c r="B47" s="338"/>
      <c r="C47" s="356"/>
      <c r="D47" s="72" t="s">
        <v>385</v>
      </c>
      <c r="E47" s="73"/>
      <c r="F47" s="73"/>
      <c r="G47" s="73"/>
      <c r="H47" s="73"/>
      <c r="I47" s="73"/>
      <c r="J47" s="73"/>
      <c r="K47" s="73"/>
      <c r="L47" s="73"/>
      <c r="M47" s="73"/>
      <c r="N47" s="73"/>
      <c r="O47" s="73"/>
      <c r="P47" s="73"/>
      <c r="Q47" s="73"/>
      <c r="S47" s="75"/>
      <c r="T47" s="75"/>
    </row>
    <row r="48" spans="1:20" ht="13.5" customHeight="1">
      <c r="A48" s="351"/>
      <c r="B48" s="338"/>
      <c r="C48" s="81" t="s">
        <v>387</v>
      </c>
      <c r="D48" s="82" t="s">
        <v>385</v>
      </c>
      <c r="E48" s="83"/>
      <c r="F48" s="83"/>
      <c r="G48" s="83"/>
      <c r="H48" s="83"/>
      <c r="I48" s="83"/>
      <c r="J48" s="83"/>
      <c r="K48" s="83"/>
      <c r="L48" s="83"/>
      <c r="M48" s="83"/>
      <c r="N48" s="83"/>
      <c r="O48" s="83"/>
      <c r="P48" s="83"/>
      <c r="Q48" s="83">
        <f>SUM(E48:N48)</f>
        <v>0</v>
      </c>
      <c r="S48" s="75"/>
      <c r="T48" s="75"/>
    </row>
    <row r="49" spans="1:20" ht="13.5" customHeight="1">
      <c r="A49" s="351"/>
      <c r="B49" s="347" t="s">
        <v>388</v>
      </c>
      <c r="C49" s="348"/>
      <c r="D49" s="70" t="s">
        <v>384</v>
      </c>
      <c r="E49" s="79"/>
      <c r="F49" s="79"/>
      <c r="G49" s="79"/>
      <c r="H49" s="79"/>
      <c r="I49" s="79"/>
      <c r="J49" s="79"/>
      <c r="K49" s="79"/>
      <c r="L49" s="79"/>
      <c r="M49" s="79"/>
      <c r="N49" s="79"/>
      <c r="O49" s="79"/>
      <c r="P49" s="79"/>
      <c r="Q49" s="79"/>
      <c r="S49" s="75"/>
      <c r="T49" s="75"/>
    </row>
    <row r="50" spans="1:20" ht="13.5" customHeight="1">
      <c r="A50" s="351"/>
      <c r="B50" s="340"/>
      <c r="C50" s="357"/>
      <c r="D50" s="72" t="s">
        <v>385</v>
      </c>
      <c r="E50" s="73"/>
      <c r="F50" s="73"/>
      <c r="G50" s="73"/>
      <c r="H50" s="73"/>
      <c r="I50" s="73"/>
      <c r="J50" s="73"/>
      <c r="K50" s="73"/>
      <c r="L50" s="73"/>
      <c r="M50" s="73"/>
      <c r="N50" s="73"/>
      <c r="O50" s="73"/>
      <c r="P50" s="73"/>
      <c r="Q50" s="73"/>
      <c r="S50" s="75"/>
      <c r="T50" s="75"/>
    </row>
    <row r="51" spans="1:20" ht="13.5" customHeight="1">
      <c r="A51" s="351"/>
      <c r="B51" s="347" t="s">
        <v>389</v>
      </c>
      <c r="C51" s="348"/>
      <c r="D51" s="70" t="s">
        <v>384</v>
      </c>
      <c r="E51" s="84"/>
      <c r="F51" s="84"/>
      <c r="G51" s="84"/>
      <c r="H51" s="84"/>
      <c r="I51" s="84"/>
      <c r="J51" s="84"/>
      <c r="K51" s="84"/>
      <c r="L51" s="84"/>
      <c r="M51" s="84"/>
      <c r="N51" s="84"/>
      <c r="O51" s="84"/>
      <c r="P51" s="84"/>
      <c r="Q51" s="84"/>
      <c r="S51" s="75"/>
      <c r="T51" s="75"/>
    </row>
    <row r="52" spans="1:20" ht="13.5" customHeight="1">
      <c r="A52" s="351"/>
      <c r="B52" s="341"/>
      <c r="C52" s="349"/>
      <c r="D52" s="72" t="s">
        <v>385</v>
      </c>
      <c r="E52" s="73"/>
      <c r="F52" s="73"/>
      <c r="G52" s="73"/>
      <c r="H52" s="73"/>
      <c r="I52" s="73"/>
      <c r="J52" s="73"/>
      <c r="K52" s="73"/>
      <c r="L52" s="73"/>
      <c r="M52" s="73"/>
      <c r="N52" s="73"/>
      <c r="O52" s="73"/>
      <c r="P52" s="73"/>
      <c r="Q52" s="73"/>
      <c r="S52" s="75"/>
      <c r="T52" s="75"/>
    </row>
    <row r="53" spans="1:20" ht="13.5" customHeight="1">
      <c r="A53" s="351"/>
      <c r="B53" s="347" t="s">
        <v>52</v>
      </c>
      <c r="C53" s="348"/>
      <c r="D53" s="70" t="s">
        <v>384</v>
      </c>
      <c r="E53" s="84"/>
      <c r="F53" s="84"/>
      <c r="G53" s="84"/>
      <c r="H53" s="84"/>
      <c r="I53" s="84"/>
      <c r="J53" s="84"/>
      <c r="K53" s="84"/>
      <c r="L53" s="84"/>
      <c r="M53" s="84"/>
      <c r="N53" s="84"/>
      <c r="O53" s="84"/>
      <c r="P53" s="84"/>
      <c r="Q53" s="84"/>
      <c r="S53" s="75"/>
      <c r="T53" s="75"/>
    </row>
    <row r="54" spans="1:20" ht="13.5" customHeight="1">
      <c r="A54" s="351"/>
      <c r="B54" s="341"/>
      <c r="C54" s="349"/>
      <c r="D54" s="72" t="s">
        <v>385</v>
      </c>
      <c r="E54" s="80"/>
      <c r="F54" s="80"/>
      <c r="G54" s="80"/>
      <c r="H54" s="80"/>
      <c r="I54" s="80"/>
      <c r="J54" s="80"/>
      <c r="K54" s="80"/>
      <c r="L54" s="80"/>
      <c r="M54" s="80"/>
      <c r="N54" s="80"/>
      <c r="O54" s="80"/>
      <c r="P54" s="80"/>
      <c r="Q54" s="80"/>
      <c r="S54" s="75"/>
      <c r="T54" s="75"/>
    </row>
    <row r="55" spans="1:20" ht="13.5" customHeight="1">
      <c r="A55" s="351"/>
      <c r="B55" s="347" t="s">
        <v>51</v>
      </c>
      <c r="C55" s="348"/>
      <c r="D55" s="70" t="s">
        <v>384</v>
      </c>
      <c r="E55" s="79"/>
      <c r="F55" s="79"/>
      <c r="G55" s="79"/>
      <c r="H55" s="79"/>
      <c r="I55" s="79"/>
      <c r="J55" s="79"/>
      <c r="K55" s="79"/>
      <c r="L55" s="79"/>
      <c r="M55" s="79"/>
      <c r="N55" s="79"/>
      <c r="O55" s="79"/>
      <c r="P55" s="79"/>
      <c r="Q55" s="79"/>
      <c r="S55" s="75"/>
      <c r="T55" s="75"/>
    </row>
    <row r="56" spans="1:20" ht="13.5" customHeight="1">
      <c r="A56" s="351"/>
      <c r="B56" s="340"/>
      <c r="C56" s="349"/>
      <c r="D56" s="72" t="s">
        <v>385</v>
      </c>
      <c r="E56" s="78"/>
      <c r="F56" s="78"/>
      <c r="G56" s="78"/>
      <c r="H56" s="78"/>
      <c r="I56" s="78"/>
      <c r="J56" s="78"/>
      <c r="K56" s="78"/>
      <c r="L56" s="78"/>
      <c r="M56" s="78"/>
      <c r="N56" s="78"/>
      <c r="O56" s="78"/>
      <c r="P56" s="78"/>
      <c r="Q56" s="73">
        <f>SUM(E56:N56)</f>
        <v>0</v>
      </c>
      <c r="S56" s="75"/>
      <c r="T56" s="75"/>
    </row>
    <row r="57" spans="1:20" ht="13.5" customHeight="1">
      <c r="A57" s="338" t="s">
        <v>53</v>
      </c>
      <c r="B57" s="338"/>
      <c r="C57" s="339" t="s">
        <v>390</v>
      </c>
      <c r="D57" s="70" t="s">
        <v>386</v>
      </c>
      <c r="E57" s="79"/>
      <c r="F57" s="79"/>
      <c r="G57" s="79"/>
      <c r="H57" s="79"/>
      <c r="I57" s="79"/>
      <c r="J57" s="79"/>
      <c r="K57" s="79"/>
      <c r="L57" s="79"/>
      <c r="M57" s="79"/>
      <c r="N57" s="79"/>
      <c r="O57" s="79"/>
      <c r="P57" s="79"/>
      <c r="Q57" s="79"/>
      <c r="S57" s="75"/>
      <c r="T57" s="75"/>
    </row>
    <row r="58" spans="1:20" ht="13.5" customHeight="1">
      <c r="A58" s="338"/>
      <c r="B58" s="338"/>
      <c r="C58" s="339"/>
      <c r="D58" s="72" t="s">
        <v>385</v>
      </c>
      <c r="E58" s="80"/>
      <c r="F58" s="80"/>
      <c r="G58" s="80"/>
      <c r="H58" s="80"/>
      <c r="I58" s="80"/>
      <c r="J58" s="80"/>
      <c r="K58" s="80"/>
      <c r="L58" s="80"/>
      <c r="M58" s="80"/>
      <c r="N58" s="80"/>
      <c r="O58" s="80"/>
      <c r="P58" s="80"/>
      <c r="Q58" s="80">
        <f>SUM(E58:N58)</f>
        <v>0</v>
      </c>
      <c r="S58" s="75"/>
      <c r="T58" s="75"/>
    </row>
    <row r="59" spans="1:20" ht="13.5" customHeight="1">
      <c r="A59" s="338"/>
      <c r="B59" s="338"/>
      <c r="C59" s="339" t="s">
        <v>391</v>
      </c>
      <c r="D59" s="70" t="s">
        <v>386</v>
      </c>
      <c r="E59" s="85"/>
      <c r="F59" s="85"/>
      <c r="G59" s="85"/>
      <c r="H59" s="85"/>
      <c r="I59" s="85"/>
      <c r="J59" s="85"/>
      <c r="K59" s="85"/>
      <c r="L59" s="85"/>
      <c r="M59" s="85"/>
      <c r="N59" s="85"/>
      <c r="O59" s="85"/>
      <c r="P59" s="85"/>
      <c r="Q59" s="85"/>
      <c r="S59" s="75"/>
      <c r="T59" s="75"/>
    </row>
    <row r="60" spans="1:20" ht="13.5" customHeight="1">
      <c r="A60" s="338"/>
      <c r="B60" s="338"/>
      <c r="C60" s="339"/>
      <c r="D60" s="72" t="s">
        <v>385</v>
      </c>
      <c r="E60" s="73"/>
      <c r="F60" s="73"/>
      <c r="G60" s="73"/>
      <c r="H60" s="73"/>
      <c r="I60" s="73"/>
      <c r="J60" s="73"/>
      <c r="K60" s="73"/>
      <c r="L60" s="73"/>
      <c r="M60" s="73"/>
      <c r="N60" s="73"/>
      <c r="O60" s="73"/>
      <c r="P60" s="73"/>
      <c r="Q60" s="73"/>
      <c r="S60" s="75"/>
      <c r="T60" s="75"/>
    </row>
    <row r="61" spans="1:20" ht="13.5" customHeight="1">
      <c r="A61" s="338"/>
      <c r="B61" s="338"/>
      <c r="C61" s="135" t="s">
        <v>392</v>
      </c>
      <c r="D61" s="72" t="s">
        <v>385</v>
      </c>
      <c r="E61" s="86"/>
      <c r="F61" s="86"/>
      <c r="G61" s="86"/>
      <c r="H61" s="86"/>
      <c r="I61" s="86"/>
      <c r="J61" s="86"/>
      <c r="K61" s="86"/>
      <c r="L61" s="86"/>
      <c r="M61" s="86"/>
      <c r="N61" s="86"/>
      <c r="O61" s="86"/>
      <c r="P61" s="86"/>
      <c r="Q61" s="86">
        <f>SUM(E61:N61)</f>
        <v>0</v>
      </c>
      <c r="S61" s="87"/>
      <c r="T61" s="87"/>
    </row>
    <row r="62" spans="1:20" ht="13.5" customHeight="1">
      <c r="A62" s="338" t="s">
        <v>393</v>
      </c>
      <c r="B62" s="338"/>
      <c r="C62" s="338"/>
      <c r="D62" s="70" t="s">
        <v>384</v>
      </c>
      <c r="E62" s="88"/>
      <c r="F62" s="88"/>
      <c r="G62" s="88"/>
      <c r="H62" s="88"/>
      <c r="I62" s="88"/>
      <c r="J62" s="88"/>
      <c r="K62" s="88"/>
      <c r="L62" s="88"/>
      <c r="M62" s="88"/>
      <c r="N62" s="88"/>
      <c r="O62" s="88"/>
      <c r="P62" s="88"/>
      <c r="Q62" s="88"/>
      <c r="S62" s="87"/>
      <c r="T62" s="87"/>
    </row>
    <row r="63" spans="1:20" ht="13.5" customHeight="1">
      <c r="A63" s="338"/>
      <c r="B63" s="338"/>
      <c r="C63" s="338"/>
      <c r="D63" s="72" t="s">
        <v>385</v>
      </c>
      <c r="E63" s="86"/>
      <c r="F63" s="86"/>
      <c r="G63" s="86"/>
      <c r="H63" s="86"/>
      <c r="I63" s="86"/>
      <c r="J63" s="86"/>
      <c r="K63" s="86"/>
      <c r="L63" s="86"/>
      <c r="M63" s="86"/>
      <c r="N63" s="86"/>
      <c r="O63" s="86"/>
      <c r="P63" s="86"/>
      <c r="Q63" s="86"/>
      <c r="S63" s="87"/>
      <c r="T63" s="87"/>
    </row>
    <row r="64" spans="1:20" ht="13.5" customHeight="1">
      <c r="A64" s="338" t="s">
        <v>394</v>
      </c>
      <c r="B64" s="338"/>
      <c r="C64" s="338"/>
      <c r="D64" s="70" t="s">
        <v>384</v>
      </c>
      <c r="E64" s="89"/>
      <c r="F64" s="89"/>
      <c r="G64" s="89"/>
      <c r="H64" s="89"/>
      <c r="I64" s="89"/>
      <c r="J64" s="89"/>
      <c r="K64" s="89"/>
      <c r="L64" s="89"/>
      <c r="M64" s="89"/>
      <c r="N64" s="89"/>
      <c r="O64" s="89"/>
      <c r="P64" s="89"/>
      <c r="Q64" s="89"/>
      <c r="S64" s="87"/>
      <c r="T64" s="87"/>
    </row>
    <row r="65" spans="1:20" ht="13.5" customHeight="1">
      <c r="A65" s="338"/>
      <c r="B65" s="338"/>
      <c r="C65" s="338"/>
      <c r="D65" s="72" t="s">
        <v>385</v>
      </c>
      <c r="E65" s="86"/>
      <c r="F65" s="86"/>
      <c r="G65" s="86"/>
      <c r="H65" s="86"/>
      <c r="I65" s="86"/>
      <c r="J65" s="86"/>
      <c r="K65" s="86"/>
      <c r="L65" s="86"/>
      <c r="M65" s="86"/>
      <c r="N65" s="86"/>
      <c r="O65" s="86"/>
      <c r="P65" s="86"/>
      <c r="Q65" s="86"/>
      <c r="S65" s="87"/>
      <c r="T65" s="87"/>
    </row>
    <row r="66" spans="1:20" ht="13.5" customHeight="1">
      <c r="A66" s="340" t="s">
        <v>54</v>
      </c>
      <c r="B66" s="342" t="s">
        <v>55</v>
      </c>
      <c r="C66" s="343"/>
      <c r="D66" s="70" t="s">
        <v>384</v>
      </c>
      <c r="E66" s="88"/>
      <c r="F66" s="88"/>
      <c r="G66" s="88"/>
      <c r="H66" s="88"/>
      <c r="I66" s="88"/>
      <c r="J66" s="88"/>
      <c r="K66" s="88"/>
      <c r="L66" s="88"/>
      <c r="M66" s="88"/>
      <c r="N66" s="88"/>
      <c r="O66" s="88"/>
      <c r="P66" s="88"/>
      <c r="Q66" s="88"/>
      <c r="S66" s="87"/>
      <c r="T66" s="87"/>
    </row>
    <row r="67" spans="1:20" ht="13.5" customHeight="1">
      <c r="A67" s="340"/>
      <c r="B67" s="342"/>
      <c r="C67" s="344"/>
      <c r="D67" s="72" t="s">
        <v>385</v>
      </c>
      <c r="E67" s="86"/>
      <c r="F67" s="86"/>
      <c r="G67" s="86"/>
      <c r="H67" s="86"/>
      <c r="I67" s="86"/>
      <c r="J67" s="86"/>
      <c r="K67" s="86"/>
      <c r="L67" s="86"/>
      <c r="M67" s="86"/>
      <c r="N67" s="86"/>
      <c r="O67" s="86"/>
      <c r="P67" s="86"/>
      <c r="Q67" s="86"/>
      <c r="S67" s="87"/>
      <c r="T67" s="87"/>
    </row>
    <row r="68" spans="1:20" ht="13.5" customHeight="1">
      <c r="A68" s="340"/>
      <c r="B68" s="90"/>
      <c r="C68" s="345" t="s">
        <v>395</v>
      </c>
      <c r="D68" s="70" t="s">
        <v>384</v>
      </c>
      <c r="E68" s="88"/>
      <c r="F68" s="88"/>
      <c r="G68" s="88"/>
      <c r="H68" s="88"/>
      <c r="I68" s="88"/>
      <c r="J68" s="88"/>
      <c r="K68" s="88"/>
      <c r="L68" s="88"/>
      <c r="M68" s="88"/>
      <c r="N68" s="88"/>
      <c r="O68" s="88"/>
      <c r="P68" s="88"/>
      <c r="Q68" s="88"/>
      <c r="S68" s="87"/>
      <c r="T68" s="87"/>
    </row>
    <row r="69" spans="1:20" ht="13.5" customHeight="1">
      <c r="A69" s="340"/>
      <c r="B69" s="91"/>
      <c r="C69" s="346"/>
      <c r="D69" s="72" t="s">
        <v>385</v>
      </c>
      <c r="E69" s="86"/>
      <c r="F69" s="86"/>
      <c r="G69" s="86"/>
      <c r="H69" s="86"/>
      <c r="I69" s="86"/>
      <c r="J69" s="86"/>
      <c r="K69" s="86"/>
      <c r="L69" s="86"/>
      <c r="M69" s="86"/>
      <c r="N69" s="86"/>
      <c r="O69" s="86"/>
      <c r="P69" s="86"/>
      <c r="Q69" s="86"/>
      <c r="S69" s="87"/>
      <c r="T69" s="87"/>
    </row>
    <row r="70" spans="1:20" ht="13.5" customHeight="1">
      <c r="A70" s="340"/>
      <c r="B70" s="339" t="s">
        <v>396</v>
      </c>
      <c r="C70" s="339"/>
      <c r="D70" s="70" t="s">
        <v>386</v>
      </c>
      <c r="E70" s="88"/>
      <c r="F70" s="88"/>
      <c r="G70" s="88"/>
      <c r="H70" s="88"/>
      <c r="I70" s="88"/>
      <c r="J70" s="88"/>
      <c r="K70" s="88"/>
      <c r="L70" s="88"/>
      <c r="M70" s="88"/>
      <c r="N70" s="88"/>
      <c r="O70" s="88"/>
      <c r="P70" s="88"/>
      <c r="Q70" s="88"/>
      <c r="S70" s="87"/>
      <c r="T70" s="87"/>
    </row>
    <row r="71" spans="1:20" ht="13.5" customHeight="1">
      <c r="A71" s="340"/>
      <c r="B71" s="339"/>
      <c r="C71" s="339"/>
      <c r="D71" s="72" t="s">
        <v>385</v>
      </c>
      <c r="E71" s="86"/>
      <c r="F71" s="86"/>
      <c r="G71" s="86"/>
      <c r="H71" s="86"/>
      <c r="I71" s="86"/>
      <c r="J71" s="86"/>
      <c r="K71" s="86"/>
      <c r="L71" s="86"/>
      <c r="M71" s="86"/>
      <c r="N71" s="86"/>
      <c r="O71" s="86"/>
      <c r="P71" s="86"/>
      <c r="Q71" s="86"/>
      <c r="S71" s="87"/>
      <c r="T71" s="87"/>
    </row>
    <row r="72" spans="1:20" ht="13.5" customHeight="1">
      <c r="A72" s="341"/>
      <c r="B72" s="336" t="s">
        <v>398</v>
      </c>
      <c r="C72" s="337"/>
      <c r="D72" s="72" t="s">
        <v>385</v>
      </c>
      <c r="E72" s="92"/>
      <c r="F72" s="92"/>
      <c r="G72" s="92"/>
      <c r="H72" s="92"/>
      <c r="I72" s="92"/>
      <c r="J72" s="92"/>
      <c r="K72" s="92"/>
      <c r="L72" s="92"/>
      <c r="M72" s="92"/>
      <c r="N72" s="92"/>
      <c r="O72" s="92"/>
      <c r="P72" s="92"/>
      <c r="Q72" s="92">
        <f>SUM(E72:N72)</f>
        <v>0</v>
      </c>
      <c r="S72" s="87"/>
      <c r="T72" s="87"/>
    </row>
    <row r="73" spans="1:20" ht="11.1" customHeight="1">
      <c r="S73" s="93"/>
      <c r="T73" s="93"/>
    </row>
    <row r="74" spans="1:20" ht="14.25" customHeight="1">
      <c r="S74" s="93"/>
      <c r="T74" s="93"/>
    </row>
    <row r="75" spans="1:20" ht="14.25" customHeight="1">
      <c r="S75" s="93"/>
      <c r="T75" s="93"/>
    </row>
    <row r="77" spans="1:20" ht="27.75" customHeight="1"/>
    <row r="88" ht="28.5" customHeight="1"/>
  </sheetData>
  <mergeCells count="39">
    <mergeCell ref="A5:B5"/>
    <mergeCell ref="A1:C1"/>
    <mergeCell ref="A8:D8"/>
    <mergeCell ref="B51:C52"/>
    <mergeCell ref="C44:C45"/>
    <mergeCell ref="C46:C47"/>
    <mergeCell ref="B44:B48"/>
    <mergeCell ref="B49:C50"/>
    <mergeCell ref="C39:C40"/>
    <mergeCell ref="C41:C42"/>
    <mergeCell ref="A39:B43"/>
    <mergeCell ref="A9:C10"/>
    <mergeCell ref="A11:C12"/>
    <mergeCell ref="A13:C14"/>
    <mergeCell ref="A15:C16"/>
    <mergeCell ref="A17:C18"/>
    <mergeCell ref="B55:C56"/>
    <mergeCell ref="B53:C54"/>
    <mergeCell ref="A44:A56"/>
    <mergeCell ref="A19:C20"/>
    <mergeCell ref="A21:C22"/>
    <mergeCell ref="A23:C24"/>
    <mergeCell ref="A25:C26"/>
    <mergeCell ref="A27:C28"/>
    <mergeCell ref="A31:C32"/>
    <mergeCell ref="A33:C34"/>
    <mergeCell ref="A35:C36"/>
    <mergeCell ref="A37:C38"/>
    <mergeCell ref="A29:C30"/>
    <mergeCell ref="B72:C72"/>
    <mergeCell ref="A57:B61"/>
    <mergeCell ref="C57:C58"/>
    <mergeCell ref="C59:C60"/>
    <mergeCell ref="A62:C63"/>
    <mergeCell ref="A64:C65"/>
    <mergeCell ref="A66:A72"/>
    <mergeCell ref="B66:C67"/>
    <mergeCell ref="C68:C69"/>
    <mergeCell ref="B70:C71"/>
  </mergeCells>
  <phoneticPr fontId="3"/>
  <printOptions horizontalCentered="1" verticalCentered="1"/>
  <pageMargins left="0.23622047244094491" right="0.19685039370078741" top="0.59055118110236227" bottom="0.39370078740157483" header="0.31496062992125984" footer="0.23622047244094491"/>
  <pageSetup paperSize="9" scale="46"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32E74-DE54-4683-A006-AA86312BB85A}">
  <sheetPr>
    <pageSetUpPr fitToPage="1"/>
  </sheetPr>
  <dimension ref="A1:CQ58"/>
  <sheetViews>
    <sheetView view="pageBreakPreview" zoomScale="90" zoomScaleNormal="90" zoomScaleSheetLayoutView="90" workbookViewId="0">
      <selection activeCell="Z22" sqref="Z22"/>
    </sheetView>
  </sheetViews>
  <sheetFormatPr defaultColWidth="9" defaultRowHeight="12" outlineLevelRow="1" outlineLevelCol="1"/>
  <cols>
    <col min="1" max="1" width="1.6640625" style="3" customWidth="1"/>
    <col min="2" max="2" width="7.109375" style="1" customWidth="1"/>
    <col min="3" max="5" width="8.21875" style="1" hidden="1" customWidth="1" outlineLevel="1"/>
    <col min="6" max="6" width="11.21875" style="1" hidden="1" customWidth="1" outlineLevel="1"/>
    <col min="7" max="7" width="11.33203125" style="1" hidden="1" customWidth="1" outlineLevel="1"/>
    <col min="8" max="8" width="8.33203125" style="1" customWidth="1" collapsed="1"/>
    <col min="9" max="9" width="7.109375" style="1" customWidth="1"/>
    <col min="10" max="10" width="18" style="1" customWidth="1"/>
    <col min="11" max="11" width="8.6640625" style="1" customWidth="1"/>
    <col min="12" max="12" width="4.44140625" style="1" customWidth="1" outlineLevel="1"/>
    <col min="13" max="14" width="11.33203125" style="1" customWidth="1"/>
    <col min="15" max="15" width="6.6640625" style="1" customWidth="1" outlineLevel="1"/>
    <col min="16" max="16" width="11.88671875" style="1" customWidth="1" outlineLevel="1"/>
    <col min="17" max="18" width="6.6640625" style="1" customWidth="1" outlineLevel="1"/>
    <col min="19" max="19" width="11.77734375" style="1" customWidth="1" outlineLevel="1"/>
    <col min="20" max="20" width="6.6640625" style="1" customWidth="1" outlineLevel="1"/>
    <col min="21" max="21" width="8.44140625" style="2" customWidth="1" outlineLevel="1"/>
    <col min="22" max="22" width="8.88671875" style="2" customWidth="1" outlineLevel="1"/>
    <col min="23" max="23" width="7.77734375" style="2" customWidth="1" outlineLevel="1"/>
    <col min="24" max="24" width="11.109375" style="2" customWidth="1" outlineLevel="1"/>
    <col min="25" max="26" width="8.77734375" style="3" customWidth="1"/>
    <col min="27" max="30" width="8.44140625" style="3" customWidth="1"/>
    <col min="31" max="31" width="8.77734375" style="3" customWidth="1"/>
    <col min="32" max="32" width="8.109375" style="3" customWidth="1"/>
    <col min="33" max="33" width="7.77734375" style="3" customWidth="1"/>
    <col min="34" max="34" width="10.6640625" style="1" customWidth="1" outlineLevel="1"/>
    <col min="35" max="35" width="9.33203125" style="1" customWidth="1" outlineLevel="1"/>
    <col min="36" max="36" width="8.6640625" style="1" customWidth="1"/>
    <col min="37" max="37" width="6.33203125" style="1" bestFit="1" customWidth="1"/>
    <col min="38" max="38" width="10.21875" style="3" customWidth="1"/>
    <col min="39" max="40" width="8.6640625" style="3" customWidth="1"/>
    <col min="41" max="41" width="4.77734375" style="3" customWidth="1"/>
    <col min="42" max="44" width="10.77734375" style="3" customWidth="1"/>
    <col min="45" max="46" width="9.6640625" style="3" customWidth="1"/>
    <col min="47" max="50" width="9.6640625" style="3" hidden="1" customWidth="1" outlineLevel="1"/>
    <col min="51" max="51" width="11.6640625" style="3" hidden="1" customWidth="1" outlineLevel="1"/>
    <col min="52" max="52" width="9.6640625" style="3" hidden="1" customWidth="1" outlineLevel="1"/>
    <col min="53" max="53" width="13.109375" style="3" hidden="1" customWidth="1" outlineLevel="1"/>
    <col min="54" max="56" width="9.6640625" style="3" hidden="1" customWidth="1" outlineLevel="1"/>
    <col min="57" max="57" width="7.6640625" style="3" customWidth="1" collapsed="1"/>
    <col min="58" max="58" width="9.6640625" style="3" hidden="1" customWidth="1" outlineLevel="1"/>
    <col min="59" max="59" width="10.6640625" style="3" customWidth="1" collapsed="1"/>
    <col min="60" max="63" width="10.6640625" style="3" customWidth="1"/>
    <col min="64" max="64" width="15.6640625" style="3" customWidth="1"/>
    <col min="65" max="65" width="13.88671875" style="3" customWidth="1"/>
    <col min="66" max="66" width="35.109375" style="3" customWidth="1"/>
    <col min="67" max="67" width="24.77734375" style="3" customWidth="1"/>
    <col min="68" max="68" width="14.88671875" style="3" customWidth="1"/>
    <col min="69" max="70" width="16.6640625" style="3" customWidth="1"/>
    <col min="71" max="71" width="21" style="3" customWidth="1"/>
    <col min="72" max="72" width="26.44140625" style="3" customWidth="1"/>
    <col min="73" max="73" width="22.77734375" style="3" customWidth="1"/>
    <col min="74" max="74" width="37" style="3" customWidth="1"/>
    <col min="75" max="75" width="30.33203125" style="3" customWidth="1"/>
    <col min="76" max="76" width="24.33203125" style="3" customWidth="1"/>
    <col min="77" max="77" width="18.6640625" style="3" customWidth="1"/>
    <col min="78" max="78" width="22.109375" style="3" customWidth="1"/>
    <col min="79" max="79" width="35.5546875" style="3" customWidth="1"/>
    <col min="80" max="80" width="31.88671875" style="3" customWidth="1"/>
    <col min="81" max="81" width="29.21875" style="3" customWidth="1"/>
    <col min="82" max="82" width="46.33203125" style="3" bestFit="1" customWidth="1"/>
    <col min="83" max="94" width="9" style="3" customWidth="1"/>
    <col min="95" max="16384" width="9" style="3"/>
  </cols>
  <sheetData>
    <row r="1" spans="1:95" ht="45.75" customHeight="1">
      <c r="A1" s="28"/>
      <c r="B1" s="113" t="s">
        <v>682</v>
      </c>
      <c r="C1" s="113"/>
      <c r="D1" s="113"/>
      <c r="E1" s="113"/>
      <c r="F1" s="29"/>
      <c r="G1" s="29"/>
      <c r="H1" s="113"/>
      <c r="I1" s="113"/>
      <c r="J1" s="29"/>
      <c r="K1" s="29"/>
      <c r="L1" s="29"/>
      <c r="M1" s="29"/>
      <c r="N1" s="29"/>
      <c r="O1" s="29"/>
      <c r="P1" s="29"/>
      <c r="Q1" s="29"/>
      <c r="R1" s="29"/>
      <c r="S1" s="29"/>
      <c r="T1" s="29"/>
      <c r="U1" s="30"/>
      <c r="V1" s="30"/>
      <c r="W1" s="30"/>
      <c r="X1" s="30"/>
      <c r="Y1" s="28"/>
      <c r="Z1" s="28"/>
      <c r="AA1" s="28"/>
      <c r="AB1" s="28"/>
      <c r="AC1" s="28"/>
      <c r="AD1" s="28"/>
      <c r="AE1" s="28"/>
      <c r="AF1" s="28"/>
      <c r="AG1" s="28"/>
      <c r="AH1" s="29"/>
      <c r="AI1" s="29"/>
      <c r="AJ1" s="29"/>
      <c r="AK1" s="29"/>
      <c r="AL1" s="28"/>
      <c r="AM1" s="28"/>
      <c r="AN1" s="28"/>
      <c r="AO1" s="28"/>
      <c r="AP1" s="28"/>
      <c r="AQ1" s="28"/>
      <c r="AR1" s="28"/>
      <c r="AS1" s="28"/>
      <c r="AT1" s="28"/>
      <c r="AU1" s="28"/>
      <c r="AV1" s="28"/>
      <c r="AW1" s="28"/>
      <c r="AX1" s="28"/>
      <c r="AY1" s="28"/>
      <c r="AZ1" s="28"/>
      <c r="BA1" s="28"/>
      <c r="BB1" s="28"/>
      <c r="BC1" s="28"/>
      <c r="BD1" s="28"/>
      <c r="BE1" s="28"/>
      <c r="BF1" s="28"/>
    </row>
    <row r="2" spans="1:95" ht="24.75" customHeight="1">
      <c r="A2" s="28"/>
      <c r="B2" s="31" t="s">
        <v>676</v>
      </c>
      <c r="C2" s="31"/>
      <c r="D2" s="31"/>
      <c r="E2" s="31"/>
      <c r="F2" s="32"/>
      <c r="G2" s="32"/>
      <c r="H2" s="31"/>
      <c r="I2" s="31"/>
      <c r="J2" s="32"/>
      <c r="K2" s="32"/>
      <c r="L2" s="32"/>
      <c r="M2" s="32"/>
      <c r="N2" s="32"/>
      <c r="O2" s="32"/>
      <c r="P2" s="32"/>
      <c r="Q2" s="32"/>
      <c r="R2" s="32"/>
      <c r="S2" s="32"/>
      <c r="T2" s="32"/>
      <c r="U2" s="33"/>
      <c r="V2" s="33"/>
      <c r="W2" s="33"/>
      <c r="X2" s="33"/>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row>
    <row r="3" spans="1:95" ht="20.25" customHeight="1" thickBot="1">
      <c r="A3" s="28"/>
      <c r="B3" s="34"/>
      <c r="C3" s="34"/>
      <c r="D3" s="34"/>
      <c r="E3" s="34"/>
      <c r="F3" s="32"/>
      <c r="G3" s="32"/>
      <c r="H3" s="34"/>
      <c r="I3" s="34"/>
      <c r="J3" s="32"/>
      <c r="K3" s="32"/>
      <c r="L3" s="32"/>
      <c r="M3" s="32"/>
      <c r="N3" s="32"/>
      <c r="O3" s="32"/>
      <c r="P3" s="32"/>
      <c r="Q3" s="32"/>
      <c r="R3" s="32"/>
      <c r="S3" s="32"/>
      <c r="T3" s="32"/>
      <c r="U3" s="33"/>
      <c r="V3" s="33"/>
      <c r="W3" s="33"/>
      <c r="X3" s="33"/>
      <c r="Y3" s="35"/>
      <c r="Z3" s="35"/>
      <c r="AA3" s="32"/>
      <c r="AB3" s="32"/>
      <c r="AC3" s="32"/>
      <c r="AD3" s="32"/>
      <c r="AE3" s="32"/>
      <c r="AF3" s="32"/>
      <c r="AG3" s="32"/>
      <c r="AH3" s="32"/>
      <c r="AI3" s="32"/>
      <c r="AJ3" s="36"/>
      <c r="AK3" s="36"/>
      <c r="AL3" s="32"/>
      <c r="AM3" s="32"/>
      <c r="AN3" s="32"/>
      <c r="AO3" s="32"/>
      <c r="AP3" s="32"/>
      <c r="AQ3" s="32"/>
      <c r="AR3" s="32"/>
      <c r="AS3" s="32"/>
      <c r="AT3" s="32"/>
      <c r="AU3" s="32"/>
      <c r="AV3" s="32"/>
      <c r="AW3" s="32"/>
      <c r="AX3" s="32"/>
      <c r="AY3" s="32"/>
      <c r="AZ3" s="32"/>
      <c r="BA3" s="32"/>
      <c r="BB3" s="32"/>
      <c r="BC3" s="32"/>
      <c r="BD3" s="32"/>
      <c r="BE3" s="32"/>
      <c r="BF3" s="32"/>
    </row>
    <row r="4" spans="1:95" ht="29.25" customHeight="1">
      <c r="A4" s="28"/>
      <c r="B4" s="270" t="s">
        <v>496</v>
      </c>
      <c r="C4" s="273" t="s">
        <v>497</v>
      </c>
      <c r="D4" s="274"/>
      <c r="E4" s="274"/>
      <c r="F4" s="274"/>
      <c r="G4" s="275"/>
      <c r="H4" s="276" t="s">
        <v>498</v>
      </c>
      <c r="I4" s="276" t="s">
        <v>1</v>
      </c>
      <c r="J4" s="279" t="s">
        <v>499</v>
      </c>
      <c r="K4" s="280"/>
      <c r="L4" s="281"/>
      <c r="M4" s="262" t="s">
        <v>500</v>
      </c>
      <c r="N4" s="263"/>
      <c r="O4" s="282" t="s">
        <v>402</v>
      </c>
      <c r="P4" s="282"/>
      <c r="Q4" s="282"/>
      <c r="R4" s="282"/>
      <c r="S4" s="282"/>
      <c r="T4" s="282"/>
      <c r="U4" s="283" t="s">
        <v>2</v>
      </c>
      <c r="V4" s="284"/>
      <c r="W4" s="149" t="s">
        <v>407</v>
      </c>
      <c r="X4" s="211" t="s">
        <v>394</v>
      </c>
      <c r="Y4" s="285" t="s">
        <v>3</v>
      </c>
      <c r="Z4" s="286"/>
      <c r="AA4" s="286"/>
      <c r="AB4" s="286"/>
      <c r="AC4" s="286"/>
      <c r="AD4" s="286"/>
      <c r="AE4" s="286"/>
      <c r="AF4" s="286"/>
      <c r="AG4" s="286"/>
      <c r="AH4" s="286"/>
      <c r="AI4" s="286"/>
      <c r="AJ4" s="287"/>
      <c r="AK4" s="288" t="s">
        <v>4</v>
      </c>
      <c r="AL4" s="288"/>
      <c r="AM4" s="288"/>
      <c r="AN4" s="288"/>
      <c r="AO4" s="288"/>
      <c r="AP4" s="288"/>
      <c r="AQ4" s="288"/>
      <c r="AR4" s="288"/>
      <c r="AS4" s="288"/>
      <c r="AT4" s="288"/>
      <c r="AU4" s="285" t="s">
        <v>501</v>
      </c>
      <c r="AV4" s="286"/>
      <c r="AW4" s="286"/>
      <c r="AX4" s="286"/>
      <c r="AY4" s="286"/>
      <c r="AZ4" s="286"/>
      <c r="BA4" s="286"/>
      <c r="BB4" s="286"/>
      <c r="BC4" s="286"/>
      <c r="BD4" s="286"/>
      <c r="BE4" s="326" t="s">
        <v>5</v>
      </c>
      <c r="BF4" s="150" t="s">
        <v>502</v>
      </c>
    </row>
    <row r="5" spans="1:95" ht="16.05" customHeight="1">
      <c r="A5" s="28"/>
      <c r="B5" s="271"/>
      <c r="C5" s="264" t="s">
        <v>503</v>
      </c>
      <c r="D5" s="264" t="s">
        <v>504</v>
      </c>
      <c r="E5" s="264" t="s">
        <v>505</v>
      </c>
      <c r="F5" s="267" t="s">
        <v>506</v>
      </c>
      <c r="G5" s="267" t="s">
        <v>507</v>
      </c>
      <c r="H5" s="277"/>
      <c r="I5" s="277"/>
      <c r="J5" s="203" t="s">
        <v>508</v>
      </c>
      <c r="K5" s="293" t="s">
        <v>509</v>
      </c>
      <c r="L5" s="294" t="s">
        <v>510</v>
      </c>
      <c r="M5" s="293" t="s">
        <v>511</v>
      </c>
      <c r="N5" s="293" t="s">
        <v>512</v>
      </c>
      <c r="O5" s="297" t="s">
        <v>405</v>
      </c>
      <c r="P5" s="298"/>
      <c r="Q5" s="299"/>
      <c r="R5" s="303" t="s">
        <v>406</v>
      </c>
      <c r="S5" s="304"/>
      <c r="T5" s="305"/>
      <c r="U5" s="309" t="s">
        <v>443</v>
      </c>
      <c r="V5" s="309" t="s">
        <v>6</v>
      </c>
      <c r="W5" s="310" t="s">
        <v>408</v>
      </c>
      <c r="X5" s="310" t="s">
        <v>617</v>
      </c>
      <c r="Y5" s="313" t="s">
        <v>513</v>
      </c>
      <c r="Z5" s="313" t="s">
        <v>514</v>
      </c>
      <c r="AA5" s="316" t="s">
        <v>7</v>
      </c>
      <c r="AB5" s="317"/>
      <c r="AC5" s="317"/>
      <c r="AD5" s="317"/>
      <c r="AE5" s="318"/>
      <c r="AF5" s="313" t="s">
        <v>8</v>
      </c>
      <c r="AG5" s="291" t="s">
        <v>9</v>
      </c>
      <c r="AH5" s="330" t="s">
        <v>10</v>
      </c>
      <c r="AI5" s="331" t="s">
        <v>11</v>
      </c>
      <c r="AJ5" s="335" t="s">
        <v>12</v>
      </c>
      <c r="AK5" s="293" t="s">
        <v>13</v>
      </c>
      <c r="AL5" s="313" t="s">
        <v>515</v>
      </c>
      <c r="AM5" s="313" t="s">
        <v>516</v>
      </c>
      <c r="AN5" s="313" t="s">
        <v>517</v>
      </c>
      <c r="AO5" s="291" t="s">
        <v>14</v>
      </c>
      <c r="AP5" s="313" t="s">
        <v>669</v>
      </c>
      <c r="AQ5" s="313" t="s">
        <v>670</v>
      </c>
      <c r="AR5" s="291" t="s">
        <v>433</v>
      </c>
      <c r="AS5" s="291" t="s">
        <v>15</v>
      </c>
      <c r="AT5" s="289" t="s">
        <v>16</v>
      </c>
      <c r="AU5" s="267" t="s">
        <v>518</v>
      </c>
      <c r="AV5" s="267" t="s">
        <v>519</v>
      </c>
      <c r="AW5" s="289" t="s">
        <v>520</v>
      </c>
      <c r="AX5" s="289" t="s">
        <v>433</v>
      </c>
      <c r="AY5" s="289" t="s">
        <v>433</v>
      </c>
      <c r="AZ5" s="289" t="s">
        <v>521</v>
      </c>
      <c r="BA5" s="289" t="s">
        <v>521</v>
      </c>
      <c r="BB5" s="289" t="s">
        <v>434</v>
      </c>
      <c r="BC5" s="289" t="s">
        <v>522</v>
      </c>
      <c r="BD5" s="289" t="s">
        <v>523</v>
      </c>
      <c r="BE5" s="327"/>
      <c r="BF5" s="322" t="s">
        <v>524</v>
      </c>
    </row>
    <row r="6" spans="1:95" ht="16.05" customHeight="1">
      <c r="A6" s="28"/>
      <c r="B6" s="271"/>
      <c r="C6" s="265"/>
      <c r="D6" s="265"/>
      <c r="E6" s="265"/>
      <c r="F6" s="268"/>
      <c r="G6" s="268"/>
      <c r="H6" s="277"/>
      <c r="I6" s="277"/>
      <c r="J6" s="201" t="s">
        <v>525</v>
      </c>
      <c r="K6" s="277"/>
      <c r="L6" s="295"/>
      <c r="M6" s="277"/>
      <c r="N6" s="277"/>
      <c r="O6" s="300"/>
      <c r="P6" s="301"/>
      <c r="Q6" s="302"/>
      <c r="R6" s="306"/>
      <c r="S6" s="307"/>
      <c r="T6" s="308"/>
      <c r="U6" s="310"/>
      <c r="V6" s="310"/>
      <c r="W6" s="311"/>
      <c r="X6" s="311"/>
      <c r="Y6" s="314"/>
      <c r="Z6" s="314"/>
      <c r="AA6" s="319"/>
      <c r="AB6" s="320"/>
      <c r="AC6" s="320"/>
      <c r="AD6" s="320"/>
      <c r="AE6" s="321"/>
      <c r="AF6" s="314"/>
      <c r="AG6" s="292"/>
      <c r="AH6" s="331"/>
      <c r="AI6" s="333"/>
      <c r="AJ6" s="293"/>
      <c r="AK6" s="277"/>
      <c r="AL6" s="314"/>
      <c r="AM6" s="314"/>
      <c r="AN6" s="314"/>
      <c r="AO6" s="292"/>
      <c r="AP6" s="314"/>
      <c r="AQ6" s="314"/>
      <c r="AR6" s="292"/>
      <c r="AS6" s="292"/>
      <c r="AT6" s="290"/>
      <c r="AU6" s="268"/>
      <c r="AV6" s="268"/>
      <c r="AW6" s="290"/>
      <c r="AX6" s="290"/>
      <c r="AY6" s="290"/>
      <c r="AZ6" s="290"/>
      <c r="BA6" s="290"/>
      <c r="BB6" s="290"/>
      <c r="BC6" s="290"/>
      <c r="BD6" s="290"/>
      <c r="BE6" s="328"/>
      <c r="BF6" s="323"/>
    </row>
    <row r="7" spans="1:95" ht="16.05" customHeight="1">
      <c r="A7" s="28"/>
      <c r="B7" s="272"/>
      <c r="C7" s="266"/>
      <c r="D7" s="266"/>
      <c r="E7" s="266"/>
      <c r="F7" s="269"/>
      <c r="G7" s="269"/>
      <c r="H7" s="278"/>
      <c r="I7" s="278"/>
      <c r="J7" s="202" t="s">
        <v>526</v>
      </c>
      <c r="K7" s="278"/>
      <c r="L7" s="296"/>
      <c r="M7" s="278"/>
      <c r="N7" s="278"/>
      <c r="O7" s="154" t="s">
        <v>403</v>
      </c>
      <c r="P7" s="154" t="s">
        <v>618</v>
      </c>
      <c r="Q7" s="154" t="s">
        <v>404</v>
      </c>
      <c r="R7" s="154" t="s">
        <v>403</v>
      </c>
      <c r="S7" s="154" t="s">
        <v>619</v>
      </c>
      <c r="T7" s="154" t="s">
        <v>404</v>
      </c>
      <c r="U7" s="309"/>
      <c r="V7" s="309"/>
      <c r="W7" s="312"/>
      <c r="X7" s="312"/>
      <c r="Y7" s="315"/>
      <c r="Z7" s="315"/>
      <c r="AA7" s="155" t="s">
        <v>527</v>
      </c>
      <c r="AB7" s="155" t="s">
        <v>740</v>
      </c>
      <c r="AC7" s="155" t="s">
        <v>722</v>
      </c>
      <c r="AD7" s="155" t="s">
        <v>723</v>
      </c>
      <c r="AE7" s="156" t="s">
        <v>528</v>
      </c>
      <c r="AF7" s="156" t="s">
        <v>17</v>
      </c>
      <c r="AG7" s="157" t="s">
        <v>18</v>
      </c>
      <c r="AH7" s="332"/>
      <c r="AI7" s="334"/>
      <c r="AJ7" s="335"/>
      <c r="AK7" s="278"/>
      <c r="AL7" s="253" t="s">
        <v>737</v>
      </c>
      <c r="AM7" s="156" t="s">
        <v>20</v>
      </c>
      <c r="AN7" s="156" t="s">
        <v>20</v>
      </c>
      <c r="AO7" s="158" t="s">
        <v>20</v>
      </c>
      <c r="AP7" s="315"/>
      <c r="AQ7" s="315"/>
      <c r="AR7" s="329"/>
      <c r="AS7" s="158" t="s">
        <v>21</v>
      </c>
      <c r="AT7" s="158" t="s">
        <v>21</v>
      </c>
      <c r="AU7" s="269"/>
      <c r="AV7" s="269"/>
      <c r="AW7" s="325"/>
      <c r="AX7" s="204" t="s">
        <v>529</v>
      </c>
      <c r="AY7" s="204" t="s">
        <v>530</v>
      </c>
      <c r="AZ7" s="325"/>
      <c r="BA7" s="204" t="s">
        <v>531</v>
      </c>
      <c r="BB7" s="325"/>
      <c r="BC7" s="325"/>
      <c r="BD7" s="204" t="s">
        <v>532</v>
      </c>
      <c r="BE7" s="328"/>
      <c r="BF7" s="324"/>
    </row>
    <row r="8" spans="1:95" ht="16.05" hidden="1" customHeight="1" outlineLevel="1">
      <c r="A8" s="28"/>
      <c r="B8" s="160">
        <v>1</v>
      </c>
      <c r="C8" s="161">
        <v>2</v>
      </c>
      <c r="D8" s="161">
        <v>3</v>
      </c>
      <c r="E8" s="161">
        <v>4</v>
      </c>
      <c r="F8" s="145">
        <v>5</v>
      </c>
      <c r="G8" s="145">
        <v>6</v>
      </c>
      <c r="H8" s="161">
        <v>7</v>
      </c>
      <c r="I8" s="161">
        <v>8</v>
      </c>
      <c r="J8" s="161">
        <v>9</v>
      </c>
      <c r="K8" s="161">
        <v>10</v>
      </c>
      <c r="L8" s="161">
        <v>11</v>
      </c>
      <c r="M8" s="161">
        <v>12</v>
      </c>
      <c r="N8" s="161">
        <v>13</v>
      </c>
      <c r="O8" s="161">
        <v>14</v>
      </c>
      <c r="P8" s="161">
        <v>15</v>
      </c>
      <c r="Q8" s="161">
        <v>16</v>
      </c>
      <c r="R8" s="161">
        <v>17</v>
      </c>
      <c r="S8" s="161">
        <v>18</v>
      </c>
      <c r="T8" s="161">
        <v>19</v>
      </c>
      <c r="U8" s="161">
        <v>20</v>
      </c>
      <c r="V8" s="161">
        <v>21</v>
      </c>
      <c r="W8" s="161">
        <v>23</v>
      </c>
      <c r="X8" s="161">
        <v>24</v>
      </c>
      <c r="Y8" s="161">
        <v>25</v>
      </c>
      <c r="Z8" s="161">
        <v>26</v>
      </c>
      <c r="AA8" s="161">
        <v>27</v>
      </c>
      <c r="AB8" s="161"/>
      <c r="AC8" s="161"/>
      <c r="AD8" s="161"/>
      <c r="AE8" s="144">
        <v>28</v>
      </c>
      <c r="AF8" s="144">
        <v>29</v>
      </c>
      <c r="AG8" s="162">
        <v>30</v>
      </c>
      <c r="AH8" s="144">
        <v>31</v>
      </c>
      <c r="AI8" s="161">
        <v>32</v>
      </c>
      <c r="AJ8" s="161">
        <v>33</v>
      </c>
      <c r="AK8" s="161">
        <v>34</v>
      </c>
      <c r="AL8" s="144">
        <v>35</v>
      </c>
      <c r="AM8" s="144">
        <v>36</v>
      </c>
      <c r="AN8" s="144">
        <v>37</v>
      </c>
      <c r="AO8" s="163">
        <v>38</v>
      </c>
      <c r="AP8" s="161">
        <v>39</v>
      </c>
      <c r="AQ8" s="161">
        <v>40</v>
      </c>
      <c r="AR8" s="163">
        <v>41</v>
      </c>
      <c r="AS8" s="163">
        <v>42</v>
      </c>
      <c r="AT8" s="163">
        <v>43</v>
      </c>
      <c r="AU8" s="161">
        <v>44</v>
      </c>
      <c r="AV8" s="161">
        <v>45</v>
      </c>
      <c r="AW8" s="163">
        <v>46</v>
      </c>
      <c r="AX8" s="163">
        <v>47</v>
      </c>
      <c r="AY8" s="163">
        <v>48</v>
      </c>
      <c r="AZ8" s="163">
        <v>49</v>
      </c>
      <c r="BA8" s="163">
        <v>50</v>
      </c>
      <c r="BB8" s="163">
        <v>51</v>
      </c>
      <c r="BC8" s="163">
        <v>52</v>
      </c>
      <c r="BD8" s="163">
        <v>53</v>
      </c>
      <c r="BE8" s="147">
        <v>54</v>
      </c>
      <c r="BF8" s="161">
        <v>55</v>
      </c>
      <c r="BI8" s="1">
        <f>B8</f>
        <v>1</v>
      </c>
      <c r="BJ8" s="1">
        <f>C8</f>
        <v>2</v>
      </c>
      <c r="BK8" s="1">
        <f>E8</f>
        <v>4</v>
      </c>
      <c r="BL8" s="1">
        <f>F8</f>
        <v>5</v>
      </c>
      <c r="BM8" s="1">
        <f>G8</f>
        <v>6</v>
      </c>
      <c r="BN8" s="1">
        <f>M8</f>
        <v>12</v>
      </c>
      <c r="BO8" s="3">
        <f>N8</f>
        <v>13</v>
      </c>
      <c r="CC8" s="1"/>
      <c r="CD8" s="1"/>
      <c r="CE8" s="1">
        <f>O8</f>
        <v>14</v>
      </c>
      <c r="CF8" s="1">
        <f>Q8</f>
        <v>16</v>
      </c>
      <c r="CG8" s="1">
        <f>R8</f>
        <v>17</v>
      </c>
      <c r="CH8" s="1">
        <f>T8</f>
        <v>19</v>
      </c>
      <c r="CI8" s="1">
        <f>X8</f>
        <v>24</v>
      </c>
      <c r="CJ8" s="1">
        <f>AK8</f>
        <v>34</v>
      </c>
      <c r="CK8" s="1">
        <f>AM8</f>
        <v>36</v>
      </c>
      <c r="CL8" s="1">
        <f>AN8</f>
        <v>37</v>
      </c>
      <c r="CM8" s="1">
        <f>AP8</f>
        <v>39</v>
      </c>
      <c r="CN8" s="1">
        <f>AQ8</f>
        <v>40</v>
      </c>
      <c r="CO8" s="1">
        <f>AU8</f>
        <v>44</v>
      </c>
      <c r="CP8" s="1">
        <f>AV8</f>
        <v>45</v>
      </c>
      <c r="CQ8" s="3">
        <f>BF8</f>
        <v>55</v>
      </c>
    </row>
    <row r="9" spans="1:95" ht="16.05" hidden="1" customHeight="1" outlineLevel="1">
      <c r="A9" s="28"/>
      <c r="B9" s="160"/>
      <c r="C9" s="161"/>
      <c r="D9" s="161"/>
      <c r="E9" s="161"/>
      <c r="F9" s="145"/>
      <c r="G9" s="145"/>
      <c r="H9" s="161"/>
      <c r="I9" s="161"/>
      <c r="J9" s="145"/>
      <c r="K9" s="145"/>
      <c r="L9" s="145"/>
      <c r="M9" s="145"/>
      <c r="N9" s="145"/>
      <c r="O9" s="145"/>
      <c r="P9" s="145"/>
      <c r="Q9" s="145"/>
      <c r="R9" s="145"/>
      <c r="S9" s="145"/>
      <c r="T9" s="145"/>
      <c r="U9" s="145"/>
      <c r="V9" s="145"/>
      <c r="W9" s="145"/>
      <c r="X9" s="145"/>
      <c r="Y9" s="145"/>
      <c r="Z9" s="145"/>
      <c r="AA9" s="144"/>
      <c r="AB9" s="144"/>
      <c r="AC9" s="144"/>
      <c r="AD9" s="144"/>
      <c r="AE9" s="144"/>
      <c r="AF9" s="144"/>
      <c r="AG9" s="162"/>
      <c r="AH9" s="144"/>
      <c r="AI9" s="144"/>
      <c r="AJ9" s="144"/>
      <c r="AK9" s="144"/>
      <c r="AL9" s="144"/>
      <c r="AM9" s="144"/>
      <c r="AN9" s="144"/>
      <c r="AO9" s="162"/>
      <c r="AP9" s="144"/>
      <c r="AQ9" s="144"/>
      <c r="AR9" s="162"/>
      <c r="AS9" s="162"/>
      <c r="AT9" s="162"/>
      <c r="AU9" s="164"/>
      <c r="AV9" s="164"/>
      <c r="AW9" s="165"/>
      <c r="AX9" s="165"/>
      <c r="AY9" s="165"/>
      <c r="AZ9" s="165"/>
      <c r="BA9" s="165"/>
      <c r="BB9" s="165"/>
      <c r="BC9" s="165"/>
      <c r="BD9" s="165"/>
      <c r="BE9" s="148"/>
      <c r="BF9" s="166"/>
      <c r="BI9" s="1" t="s">
        <v>533</v>
      </c>
      <c r="BJ9" s="1" t="s">
        <v>534</v>
      </c>
      <c r="BK9" s="1" t="s">
        <v>620</v>
      </c>
      <c r="BL9" s="1" t="s">
        <v>624</v>
      </c>
      <c r="BM9" s="1" t="s">
        <v>535</v>
      </c>
      <c r="BN9" s="1" t="s">
        <v>536</v>
      </c>
      <c r="BO9" s="207" t="s">
        <v>536</v>
      </c>
      <c r="BP9" s="210" t="s">
        <v>539</v>
      </c>
      <c r="BQ9" s="210" t="s">
        <v>540</v>
      </c>
      <c r="BR9" s="210" t="s">
        <v>691</v>
      </c>
      <c r="BS9" s="210" t="s">
        <v>541</v>
      </c>
      <c r="BT9" s="210" t="s">
        <v>542</v>
      </c>
      <c r="BU9" s="210" t="s">
        <v>633</v>
      </c>
      <c r="BV9" s="250" t="s">
        <v>710</v>
      </c>
      <c r="BW9" s="207" t="s">
        <v>637</v>
      </c>
      <c r="BX9" s="210" t="s">
        <v>639</v>
      </c>
      <c r="BY9" s="210" t="s">
        <v>642</v>
      </c>
      <c r="BZ9" s="210" t="s">
        <v>544</v>
      </c>
      <c r="CA9" s="210" t="s">
        <v>545</v>
      </c>
      <c r="CB9" s="210" t="s">
        <v>546</v>
      </c>
      <c r="CC9" s="207" t="s">
        <v>628</v>
      </c>
      <c r="CD9" s="207" t="s">
        <v>684</v>
      </c>
      <c r="CE9" s="1" t="s">
        <v>411</v>
      </c>
      <c r="CF9" s="1" t="s">
        <v>538</v>
      </c>
      <c r="CG9" s="1" t="s">
        <v>411</v>
      </c>
      <c r="CH9" s="1" t="s">
        <v>538</v>
      </c>
      <c r="CI9" s="1" t="s">
        <v>656</v>
      </c>
      <c r="CJ9" s="1" t="s">
        <v>547</v>
      </c>
      <c r="CK9" s="3">
        <v>21</v>
      </c>
      <c r="CL9" s="3">
        <v>18</v>
      </c>
      <c r="CM9" s="167">
        <v>1</v>
      </c>
      <c r="CN9" s="167">
        <v>0.3</v>
      </c>
      <c r="CO9" s="168">
        <v>180</v>
      </c>
      <c r="CP9" s="169">
        <v>0</v>
      </c>
      <c r="CQ9" s="1" t="s">
        <v>537</v>
      </c>
    </row>
    <row r="10" spans="1:95" ht="16.05" hidden="1" customHeight="1" outlineLevel="1">
      <c r="A10" s="28"/>
      <c r="B10" s="160"/>
      <c r="C10" s="161"/>
      <c r="D10" s="161"/>
      <c r="E10" s="161"/>
      <c r="F10" s="145"/>
      <c r="G10" s="145"/>
      <c r="H10" s="161"/>
      <c r="I10" s="161"/>
      <c r="J10" s="145"/>
      <c r="K10" s="145"/>
      <c r="L10" s="145"/>
      <c r="M10" s="145"/>
      <c r="N10" s="145"/>
      <c r="O10" s="145"/>
      <c r="P10" s="145"/>
      <c r="Q10" s="145"/>
      <c r="R10" s="145"/>
      <c r="S10" s="145"/>
      <c r="T10" s="145"/>
      <c r="U10" s="145"/>
      <c r="V10" s="145"/>
      <c r="W10" s="145"/>
      <c r="X10" s="145"/>
      <c r="Y10" s="145"/>
      <c r="Z10" s="145"/>
      <c r="AA10" s="144"/>
      <c r="AB10" s="144"/>
      <c r="AC10" s="144"/>
      <c r="AD10" s="144"/>
      <c r="AE10" s="144"/>
      <c r="AF10" s="144"/>
      <c r="AG10" s="162"/>
      <c r="AH10" s="144"/>
      <c r="AI10" s="144"/>
      <c r="AJ10" s="144"/>
      <c r="AK10" s="144"/>
      <c r="AL10" s="144"/>
      <c r="AM10" s="144"/>
      <c r="AN10" s="144"/>
      <c r="AO10" s="162"/>
      <c r="AP10" s="144"/>
      <c r="AQ10" s="144"/>
      <c r="AR10" s="162"/>
      <c r="AS10" s="162"/>
      <c r="AT10" s="162"/>
      <c r="AU10" s="164"/>
      <c r="AV10" s="164"/>
      <c r="AW10" s="165"/>
      <c r="AX10" s="165"/>
      <c r="AY10" s="165"/>
      <c r="AZ10" s="165"/>
      <c r="BA10" s="165"/>
      <c r="BB10" s="165"/>
      <c r="BC10" s="165"/>
      <c r="BD10" s="165"/>
      <c r="BE10" s="148"/>
      <c r="BF10" s="166"/>
      <c r="BI10" s="1" t="s">
        <v>548</v>
      </c>
      <c r="BJ10" s="1" t="s">
        <v>549</v>
      </c>
      <c r="BK10" s="1" t="s">
        <v>621</v>
      </c>
      <c r="BL10" s="1" t="s">
        <v>625</v>
      </c>
      <c r="BM10" s="1" t="s">
        <v>550</v>
      </c>
      <c r="BN10" s="1" t="s">
        <v>683</v>
      </c>
      <c r="BO10" s="206" t="s">
        <v>552</v>
      </c>
      <c r="BP10" s="206" t="s">
        <v>552</v>
      </c>
      <c r="BQ10" s="206" t="s">
        <v>552</v>
      </c>
      <c r="BR10" s="243" t="s">
        <v>685</v>
      </c>
      <c r="BS10" s="206" t="s">
        <v>552</v>
      </c>
      <c r="BT10" s="206" t="s">
        <v>553</v>
      </c>
      <c r="BU10" s="206" t="s">
        <v>634</v>
      </c>
      <c r="BV10" s="206" t="s">
        <v>554</v>
      </c>
      <c r="BW10" s="206" t="s">
        <v>572</v>
      </c>
      <c r="BX10" s="207" t="s">
        <v>640</v>
      </c>
      <c r="BY10" s="206" t="s">
        <v>36</v>
      </c>
      <c r="BZ10" s="206" t="s">
        <v>555</v>
      </c>
      <c r="CA10" s="206" t="s">
        <v>556</v>
      </c>
      <c r="CB10" s="206" t="s">
        <v>557</v>
      </c>
      <c r="CC10" s="206" t="s">
        <v>650</v>
      </c>
      <c r="CD10" s="243" t="s">
        <v>689</v>
      </c>
      <c r="CE10" s="1" t="s">
        <v>412</v>
      </c>
      <c r="CF10" s="1" t="s">
        <v>551</v>
      </c>
      <c r="CG10" s="1" t="s">
        <v>412</v>
      </c>
      <c r="CH10" s="1" t="s">
        <v>551</v>
      </c>
      <c r="CI10" s="1"/>
      <c r="CJ10" s="1" t="s">
        <v>558</v>
      </c>
      <c r="CK10" s="3">
        <v>20</v>
      </c>
      <c r="CL10" s="3">
        <v>17</v>
      </c>
      <c r="CM10" s="167">
        <v>0.9</v>
      </c>
      <c r="CN10" s="167">
        <v>0.28000000000000003</v>
      </c>
      <c r="CO10" s="170">
        <v>170</v>
      </c>
      <c r="CP10" s="169">
        <v>0.3</v>
      </c>
    </row>
    <row r="11" spans="1:95" ht="16.05" hidden="1" customHeight="1" outlineLevel="1">
      <c r="A11" s="28"/>
      <c r="B11" s="160"/>
      <c r="C11" s="161"/>
      <c r="D11" s="161"/>
      <c r="E11" s="161"/>
      <c r="F11" s="145"/>
      <c r="G11" s="145"/>
      <c r="H11" s="161"/>
      <c r="I11" s="161"/>
      <c r="J11" s="145"/>
      <c r="K11" s="145"/>
      <c r="L11" s="145"/>
      <c r="M11" s="145"/>
      <c r="N11" s="145"/>
      <c r="O11" s="145"/>
      <c r="P11" s="145"/>
      <c r="Q11" s="145"/>
      <c r="R11" s="145"/>
      <c r="S11" s="145"/>
      <c r="T11" s="145"/>
      <c r="U11" s="145"/>
      <c r="V11" s="145"/>
      <c r="W11" s="145"/>
      <c r="X11" s="145"/>
      <c r="Y11" s="145"/>
      <c r="Z11" s="145"/>
      <c r="AA11" s="144"/>
      <c r="AB11" s="144"/>
      <c r="AC11" s="144"/>
      <c r="AD11" s="144"/>
      <c r="AE11" s="144"/>
      <c r="AF11" s="144"/>
      <c r="AG11" s="162"/>
      <c r="AH11" s="144"/>
      <c r="AI11" s="144"/>
      <c r="AJ11" s="144"/>
      <c r="AK11" s="144"/>
      <c r="AL11" s="144"/>
      <c r="AM11" s="144"/>
      <c r="AN11" s="144"/>
      <c r="AO11" s="162"/>
      <c r="AP11" s="144"/>
      <c r="AQ11" s="144"/>
      <c r="AR11" s="162"/>
      <c r="AS11" s="162"/>
      <c r="AT11" s="162"/>
      <c r="AU11" s="164"/>
      <c r="AV11" s="164"/>
      <c r="AW11" s="165"/>
      <c r="AX11" s="165"/>
      <c r="AY11" s="165"/>
      <c r="AZ11" s="165"/>
      <c r="BA11" s="165"/>
      <c r="BB11" s="165"/>
      <c r="BC11" s="165"/>
      <c r="BD11" s="165"/>
      <c r="BE11" s="148"/>
      <c r="BF11" s="166"/>
      <c r="BI11" s="1" t="s">
        <v>559</v>
      </c>
      <c r="BJ11" s="1"/>
      <c r="BK11" s="1" t="s">
        <v>622</v>
      </c>
      <c r="BL11" s="1" t="s">
        <v>626</v>
      </c>
      <c r="BM11" s="1" t="s">
        <v>560</v>
      </c>
      <c r="BN11" s="1" t="s">
        <v>561</v>
      </c>
      <c r="BO11" s="206" t="s">
        <v>562</v>
      </c>
      <c r="BP11" s="206" t="s">
        <v>562</v>
      </c>
      <c r="BQ11" s="206" t="s">
        <v>562</v>
      </c>
      <c r="BR11" s="243" t="s">
        <v>686</v>
      </c>
      <c r="BS11" s="206" t="s">
        <v>562</v>
      </c>
      <c r="BT11" s="207" t="s">
        <v>630</v>
      </c>
      <c r="BU11" s="206" t="s">
        <v>568</v>
      </c>
      <c r="BV11" s="207" t="s">
        <v>638</v>
      </c>
      <c r="BW11" s="206" t="s">
        <v>564</v>
      </c>
      <c r="BX11" s="207" t="s">
        <v>641</v>
      </c>
      <c r="BY11" s="206" t="s">
        <v>565</v>
      </c>
      <c r="BZ11" s="206" t="s">
        <v>566</v>
      </c>
      <c r="CA11" s="206" t="s">
        <v>567</v>
      </c>
      <c r="CB11" s="208"/>
      <c r="CC11" s="206"/>
      <c r="CD11" s="206" t="s">
        <v>690</v>
      </c>
      <c r="CE11" s="1"/>
      <c r="CF11" s="1" t="s">
        <v>629</v>
      </c>
      <c r="CG11" s="1"/>
      <c r="CH11" s="1" t="s">
        <v>629</v>
      </c>
      <c r="CI11" s="1"/>
      <c r="CJ11" s="1" t="s">
        <v>569</v>
      </c>
      <c r="CK11" s="3">
        <v>16</v>
      </c>
      <c r="CL11" s="3">
        <v>15</v>
      </c>
      <c r="CM11" s="167">
        <v>0.85</v>
      </c>
      <c r="CN11" s="167">
        <v>0.2</v>
      </c>
      <c r="CO11" s="170">
        <v>100</v>
      </c>
      <c r="CP11" s="169">
        <v>0.5</v>
      </c>
    </row>
    <row r="12" spans="1:95" ht="16.05" hidden="1" customHeight="1" outlineLevel="1">
      <c r="A12" s="28"/>
      <c r="B12" s="160"/>
      <c r="C12" s="161"/>
      <c r="D12" s="161"/>
      <c r="E12" s="161"/>
      <c r="F12" s="145"/>
      <c r="G12" s="145"/>
      <c r="H12" s="161"/>
      <c r="I12" s="161"/>
      <c r="J12" s="145"/>
      <c r="K12" s="145"/>
      <c r="L12" s="145"/>
      <c r="M12" s="145"/>
      <c r="N12" s="145"/>
      <c r="O12" s="145"/>
      <c r="P12" s="145"/>
      <c r="Q12" s="145"/>
      <c r="R12" s="145"/>
      <c r="S12" s="145"/>
      <c r="T12" s="145"/>
      <c r="U12" s="145"/>
      <c r="V12" s="145"/>
      <c r="W12" s="145"/>
      <c r="X12" s="145"/>
      <c r="Y12" s="145"/>
      <c r="Z12" s="145"/>
      <c r="AA12" s="144"/>
      <c r="AB12" s="144"/>
      <c r="AC12" s="144"/>
      <c r="AD12" s="144"/>
      <c r="AE12" s="144"/>
      <c r="AF12" s="144"/>
      <c r="AG12" s="162"/>
      <c r="AH12" s="144"/>
      <c r="AI12" s="144"/>
      <c r="AJ12" s="144"/>
      <c r="AK12" s="144"/>
      <c r="AL12" s="144"/>
      <c r="AM12" s="144"/>
      <c r="AN12" s="144"/>
      <c r="AO12" s="162"/>
      <c r="AP12" s="144"/>
      <c r="AQ12" s="144"/>
      <c r="AR12" s="162"/>
      <c r="AS12" s="162"/>
      <c r="AT12" s="162"/>
      <c r="AU12" s="164"/>
      <c r="AV12" s="164"/>
      <c r="AW12" s="165"/>
      <c r="AX12" s="165"/>
      <c r="AY12" s="165"/>
      <c r="AZ12" s="165"/>
      <c r="BA12" s="165"/>
      <c r="BB12" s="165"/>
      <c r="BC12" s="165"/>
      <c r="BD12" s="165"/>
      <c r="BE12" s="148"/>
      <c r="BF12" s="166"/>
      <c r="BI12" s="1" t="s">
        <v>570</v>
      </c>
      <c r="BJ12" s="1"/>
      <c r="BK12" s="1" t="s">
        <v>623</v>
      </c>
      <c r="BL12" s="1"/>
      <c r="BM12" s="1"/>
      <c r="BN12" s="1" t="s">
        <v>543</v>
      </c>
      <c r="BO12" s="206" t="s">
        <v>568</v>
      </c>
      <c r="BP12" s="206" t="s">
        <v>568</v>
      </c>
      <c r="BQ12" s="206" t="s">
        <v>568</v>
      </c>
      <c r="BR12" s="243" t="s">
        <v>646</v>
      </c>
      <c r="BS12" s="206" t="s">
        <v>568</v>
      </c>
      <c r="BT12" s="206" t="s">
        <v>36</v>
      </c>
      <c r="BU12" s="206" t="s">
        <v>635</v>
      </c>
      <c r="BV12" s="206" t="s">
        <v>711</v>
      </c>
      <c r="BW12" s="208"/>
      <c r="BX12" s="207" t="s">
        <v>563</v>
      </c>
      <c r="BY12" s="206" t="s">
        <v>573</v>
      </c>
      <c r="BZ12" s="206" t="s">
        <v>574</v>
      </c>
      <c r="CA12" s="208"/>
      <c r="CB12" s="208"/>
      <c r="CC12" s="206"/>
      <c r="CD12" s="206"/>
      <c r="CE12" s="1"/>
      <c r="CF12" s="1"/>
      <c r="CG12" s="1"/>
      <c r="CH12" s="1"/>
      <c r="CI12" s="1"/>
      <c r="CJ12" s="1" t="s">
        <v>575</v>
      </c>
      <c r="CK12" s="3">
        <v>0</v>
      </c>
      <c r="CL12" s="3">
        <v>13</v>
      </c>
      <c r="CM12" s="167">
        <v>0.72</v>
      </c>
      <c r="CN12" s="167">
        <v>0.15</v>
      </c>
      <c r="CO12" s="170">
        <v>90</v>
      </c>
      <c r="CP12" s="169">
        <v>1</v>
      </c>
    </row>
    <row r="13" spans="1:95" ht="16.05" hidden="1" customHeight="1" outlineLevel="1">
      <c r="A13" s="28"/>
      <c r="B13" s="160"/>
      <c r="C13" s="161"/>
      <c r="D13" s="161"/>
      <c r="E13" s="161"/>
      <c r="F13" s="145"/>
      <c r="G13" s="145"/>
      <c r="H13" s="161"/>
      <c r="I13" s="161"/>
      <c r="J13" s="145"/>
      <c r="K13" s="145"/>
      <c r="L13" s="145"/>
      <c r="M13" s="145"/>
      <c r="N13" s="145"/>
      <c r="O13" s="145"/>
      <c r="P13" s="145"/>
      <c r="Q13" s="145"/>
      <c r="R13" s="145"/>
      <c r="S13" s="145"/>
      <c r="T13" s="145"/>
      <c r="U13" s="145"/>
      <c r="V13" s="145"/>
      <c r="W13" s="145"/>
      <c r="X13" s="145"/>
      <c r="Y13" s="145"/>
      <c r="Z13" s="145"/>
      <c r="AA13" s="144"/>
      <c r="AB13" s="144"/>
      <c r="AC13" s="144"/>
      <c r="AD13" s="144"/>
      <c r="AE13" s="144"/>
      <c r="AF13" s="144"/>
      <c r="AG13" s="162"/>
      <c r="AH13" s="144"/>
      <c r="AI13" s="144"/>
      <c r="AJ13" s="144"/>
      <c r="AK13" s="144"/>
      <c r="AL13" s="144"/>
      <c r="AM13" s="144"/>
      <c r="AN13" s="144"/>
      <c r="AO13" s="162"/>
      <c r="AP13" s="144"/>
      <c r="AQ13" s="144"/>
      <c r="AR13" s="162"/>
      <c r="AS13" s="162"/>
      <c r="AT13" s="162"/>
      <c r="AU13" s="164"/>
      <c r="AV13" s="164"/>
      <c r="AW13" s="165"/>
      <c r="AX13" s="165"/>
      <c r="AY13" s="165"/>
      <c r="AZ13" s="165"/>
      <c r="BA13" s="165"/>
      <c r="BB13" s="165"/>
      <c r="BC13" s="165"/>
      <c r="BD13" s="165"/>
      <c r="BE13" s="148"/>
      <c r="BF13" s="166"/>
      <c r="BI13" s="1" t="s">
        <v>576</v>
      </c>
      <c r="BJ13" s="1"/>
      <c r="BK13" s="1" t="s">
        <v>577</v>
      </c>
      <c r="BL13" s="1"/>
      <c r="BM13" s="1"/>
      <c r="BN13" s="1" t="s">
        <v>627</v>
      </c>
      <c r="BO13" s="206" t="s">
        <v>578</v>
      </c>
      <c r="BP13" s="206" t="s">
        <v>578</v>
      </c>
      <c r="BQ13" s="206" t="s">
        <v>578</v>
      </c>
      <c r="BR13" s="243" t="s">
        <v>687</v>
      </c>
      <c r="BS13" s="206" t="s">
        <v>578</v>
      </c>
      <c r="BT13" s="207" t="s">
        <v>631</v>
      </c>
      <c r="BU13" s="206" t="s">
        <v>583</v>
      </c>
      <c r="BV13" s="206" t="s">
        <v>712</v>
      </c>
      <c r="BW13" s="208"/>
      <c r="BX13" s="207"/>
      <c r="BY13" s="206" t="s">
        <v>557</v>
      </c>
      <c r="BZ13" s="208"/>
      <c r="CA13" s="208"/>
      <c r="CB13" s="208"/>
      <c r="CC13" s="206"/>
      <c r="CD13" s="206"/>
      <c r="CE13" s="1"/>
      <c r="CF13" s="1"/>
      <c r="CG13" s="1"/>
      <c r="CH13" s="1"/>
      <c r="CI13" s="1"/>
      <c r="CJ13" s="1" t="s">
        <v>580</v>
      </c>
      <c r="CL13" s="3">
        <v>9</v>
      </c>
      <c r="CM13" s="167">
        <v>0.7</v>
      </c>
      <c r="CN13" s="167">
        <v>0</v>
      </c>
    </row>
    <row r="14" spans="1:95" ht="16.05" hidden="1" customHeight="1" outlineLevel="1">
      <c r="A14" s="28"/>
      <c r="B14" s="160"/>
      <c r="C14" s="161"/>
      <c r="D14" s="161"/>
      <c r="E14" s="161"/>
      <c r="F14" s="145"/>
      <c r="G14" s="145"/>
      <c r="H14" s="161"/>
      <c r="I14" s="161"/>
      <c r="J14" s="145"/>
      <c r="K14" s="145"/>
      <c r="L14" s="145"/>
      <c r="M14" s="145"/>
      <c r="N14" s="145"/>
      <c r="O14" s="145"/>
      <c r="P14" s="145"/>
      <c r="Q14" s="145"/>
      <c r="R14" s="145"/>
      <c r="S14" s="145"/>
      <c r="T14" s="145"/>
      <c r="U14" s="145"/>
      <c r="V14" s="145"/>
      <c r="W14" s="145"/>
      <c r="X14" s="145"/>
      <c r="Y14" s="145"/>
      <c r="Z14" s="145"/>
      <c r="AA14" s="144"/>
      <c r="AB14" s="144"/>
      <c r="AC14" s="144"/>
      <c r="AD14" s="144"/>
      <c r="AE14" s="144"/>
      <c r="AF14" s="144"/>
      <c r="AG14" s="162"/>
      <c r="AH14" s="144"/>
      <c r="AI14" s="144"/>
      <c r="AJ14" s="144"/>
      <c r="AK14" s="144"/>
      <c r="AL14" s="144"/>
      <c r="AM14" s="144"/>
      <c r="AN14" s="144"/>
      <c r="AO14" s="162"/>
      <c r="AP14" s="144"/>
      <c r="AQ14" s="144"/>
      <c r="AR14" s="162"/>
      <c r="AS14" s="162"/>
      <c r="AT14" s="162"/>
      <c r="AU14" s="164"/>
      <c r="AV14" s="164"/>
      <c r="AW14" s="165"/>
      <c r="AX14" s="165"/>
      <c r="AY14" s="165"/>
      <c r="AZ14" s="165"/>
      <c r="BA14" s="165"/>
      <c r="BB14" s="165"/>
      <c r="BC14" s="165"/>
      <c r="BD14" s="165"/>
      <c r="BE14" s="148"/>
      <c r="BF14" s="166"/>
      <c r="BI14" s="1" t="s">
        <v>581</v>
      </c>
      <c r="BJ14" s="1"/>
      <c r="BK14" s="1"/>
      <c r="BL14" s="1"/>
      <c r="BM14" s="1"/>
      <c r="BN14" s="1" t="s">
        <v>582</v>
      </c>
      <c r="BO14" s="206" t="s">
        <v>583</v>
      </c>
      <c r="BP14" s="206" t="s">
        <v>583</v>
      </c>
      <c r="BQ14" s="206" t="s">
        <v>583</v>
      </c>
      <c r="BR14" s="206"/>
      <c r="BS14" s="206" t="s">
        <v>583</v>
      </c>
      <c r="BT14" s="206" t="s">
        <v>571</v>
      </c>
      <c r="BU14" s="206" t="s">
        <v>565</v>
      </c>
      <c r="BV14" s="206" t="s">
        <v>713</v>
      </c>
      <c r="BW14" s="208"/>
      <c r="BX14" s="207"/>
      <c r="BY14" s="206" t="s">
        <v>644</v>
      </c>
      <c r="BZ14" s="208"/>
      <c r="CA14" s="208"/>
      <c r="CB14" s="208"/>
      <c r="CC14" s="206"/>
      <c r="CD14" s="206"/>
      <c r="CE14" s="1"/>
      <c r="CF14" s="1"/>
      <c r="CG14" s="1"/>
      <c r="CH14" s="1"/>
      <c r="CI14" s="1"/>
      <c r="CJ14" s="1" t="s">
        <v>413</v>
      </c>
      <c r="CL14" s="3">
        <v>3</v>
      </c>
      <c r="CM14" s="167">
        <v>0.5</v>
      </c>
      <c r="CN14" s="167"/>
    </row>
    <row r="15" spans="1:95" ht="16.05" hidden="1" customHeight="1" outlineLevel="1">
      <c r="A15" s="28"/>
      <c r="B15" s="160"/>
      <c r="C15" s="161"/>
      <c r="D15" s="161"/>
      <c r="E15" s="161"/>
      <c r="F15" s="145"/>
      <c r="G15" s="145"/>
      <c r="H15" s="161"/>
      <c r="I15" s="161"/>
      <c r="J15" s="145"/>
      <c r="K15" s="145"/>
      <c r="L15" s="145"/>
      <c r="M15" s="145"/>
      <c r="N15" s="145"/>
      <c r="O15" s="145"/>
      <c r="P15" s="145"/>
      <c r="Q15" s="145"/>
      <c r="R15" s="145"/>
      <c r="S15" s="145"/>
      <c r="T15" s="145"/>
      <c r="U15" s="145"/>
      <c r="V15" s="145"/>
      <c r="W15" s="145"/>
      <c r="X15" s="145"/>
      <c r="Y15" s="145"/>
      <c r="Z15" s="145"/>
      <c r="AA15" s="144"/>
      <c r="AB15" s="144"/>
      <c r="AC15" s="144"/>
      <c r="AD15" s="144"/>
      <c r="AE15" s="144"/>
      <c r="AF15" s="144"/>
      <c r="AG15" s="162"/>
      <c r="AH15" s="144"/>
      <c r="AI15" s="144"/>
      <c r="AJ15" s="144"/>
      <c r="AK15" s="144"/>
      <c r="AL15" s="144"/>
      <c r="AM15" s="144"/>
      <c r="AN15" s="144"/>
      <c r="AO15" s="162"/>
      <c r="AP15" s="144"/>
      <c r="AQ15" s="144"/>
      <c r="AR15" s="162"/>
      <c r="AS15" s="162"/>
      <c r="AT15" s="162"/>
      <c r="AU15" s="164"/>
      <c r="AV15" s="164"/>
      <c r="AW15" s="165"/>
      <c r="AX15" s="165"/>
      <c r="AY15" s="165"/>
      <c r="AZ15" s="165"/>
      <c r="BA15" s="165"/>
      <c r="BB15" s="165"/>
      <c r="BC15" s="165"/>
      <c r="BD15" s="165"/>
      <c r="BE15" s="148"/>
      <c r="BF15" s="166"/>
      <c r="BI15" s="1" t="s">
        <v>586</v>
      </c>
      <c r="BJ15" s="1"/>
      <c r="BK15" s="1"/>
      <c r="BL15" s="1"/>
      <c r="BM15" s="1"/>
      <c r="BN15" s="1" t="s">
        <v>628</v>
      </c>
      <c r="BO15" s="206" t="s">
        <v>565</v>
      </c>
      <c r="BP15" s="206" t="s">
        <v>587</v>
      </c>
      <c r="BQ15" s="206" t="s">
        <v>587</v>
      </c>
      <c r="BR15" s="206"/>
      <c r="BS15" s="206" t="s">
        <v>587</v>
      </c>
      <c r="BT15" s="207" t="s">
        <v>632</v>
      </c>
      <c r="BU15" s="206" t="s">
        <v>557</v>
      </c>
      <c r="BV15" s="206" t="s">
        <v>714</v>
      </c>
      <c r="BW15" s="208"/>
      <c r="BX15" s="207"/>
      <c r="BY15" s="206" t="s">
        <v>643</v>
      </c>
      <c r="BZ15" s="208"/>
      <c r="CA15" s="208"/>
      <c r="CB15" s="208"/>
      <c r="CC15" s="208"/>
      <c r="CD15" s="208"/>
      <c r="CE15" s="1"/>
      <c r="CF15" s="1"/>
      <c r="CG15" s="1"/>
      <c r="CH15" s="1"/>
      <c r="CI15" s="1"/>
      <c r="CL15" s="3">
        <v>0</v>
      </c>
      <c r="CM15" s="171">
        <v>0.45</v>
      </c>
      <c r="CN15" s="171"/>
    </row>
    <row r="16" spans="1:95" ht="16.05" hidden="1" customHeight="1" outlineLevel="1">
      <c r="A16" s="28"/>
      <c r="B16" s="160"/>
      <c r="C16" s="161"/>
      <c r="D16" s="161"/>
      <c r="E16" s="161"/>
      <c r="F16" s="145"/>
      <c r="G16" s="145"/>
      <c r="H16" s="161"/>
      <c r="I16" s="161"/>
      <c r="J16" s="145"/>
      <c r="K16" s="145"/>
      <c r="L16" s="145"/>
      <c r="M16" s="145"/>
      <c r="N16" s="145"/>
      <c r="O16" s="145"/>
      <c r="P16" s="145"/>
      <c r="Q16" s="145"/>
      <c r="R16" s="145"/>
      <c r="S16" s="145"/>
      <c r="T16" s="145"/>
      <c r="U16" s="145"/>
      <c r="V16" s="145"/>
      <c r="W16" s="145"/>
      <c r="X16" s="145"/>
      <c r="Y16" s="145"/>
      <c r="Z16" s="145"/>
      <c r="AA16" s="144"/>
      <c r="AB16" s="144"/>
      <c r="AC16" s="144"/>
      <c r="AD16" s="144"/>
      <c r="AE16" s="144"/>
      <c r="AF16" s="144"/>
      <c r="AG16" s="162"/>
      <c r="AH16" s="144"/>
      <c r="AI16" s="144"/>
      <c r="AJ16" s="144"/>
      <c r="AK16" s="144"/>
      <c r="AL16" s="144"/>
      <c r="AM16" s="144"/>
      <c r="AN16" s="144"/>
      <c r="AO16" s="162"/>
      <c r="AP16" s="144"/>
      <c r="AQ16" s="144"/>
      <c r="AR16" s="162"/>
      <c r="AS16" s="162"/>
      <c r="AT16" s="162"/>
      <c r="AU16" s="164"/>
      <c r="AV16" s="164"/>
      <c r="AW16" s="165"/>
      <c r="AX16" s="165"/>
      <c r="AY16" s="165"/>
      <c r="AZ16" s="165"/>
      <c r="BA16" s="165"/>
      <c r="BB16" s="165"/>
      <c r="BC16" s="165"/>
      <c r="BD16" s="165"/>
      <c r="BE16" s="148"/>
      <c r="BF16" s="166"/>
      <c r="BI16" s="1" t="s">
        <v>588</v>
      </c>
      <c r="BJ16" s="1"/>
      <c r="BK16" s="1"/>
      <c r="BL16" s="1"/>
      <c r="BM16" s="1"/>
      <c r="BN16" s="1" t="s">
        <v>684</v>
      </c>
      <c r="BO16" s="206" t="s">
        <v>587</v>
      </c>
      <c r="BP16" s="206" t="s">
        <v>589</v>
      </c>
      <c r="BQ16" s="206" t="s">
        <v>379</v>
      </c>
      <c r="BR16" s="206"/>
      <c r="BS16" s="206" t="s">
        <v>379</v>
      </c>
      <c r="BT16" s="206" t="s">
        <v>579</v>
      </c>
      <c r="BU16" s="206" t="s">
        <v>597</v>
      </c>
      <c r="BV16" s="206" t="s">
        <v>715</v>
      </c>
      <c r="BW16" s="208"/>
      <c r="BX16" s="207"/>
      <c r="BY16" s="207" t="s">
        <v>649</v>
      </c>
      <c r="BZ16" s="208"/>
      <c r="CA16" s="208"/>
      <c r="CB16" s="208"/>
      <c r="CC16" s="208"/>
      <c r="CD16" s="208"/>
      <c r="CE16" s="1"/>
      <c r="CF16" s="1"/>
      <c r="CG16" s="1"/>
      <c r="CH16" s="1"/>
      <c r="CI16" s="1"/>
      <c r="CM16" s="171">
        <v>0.36</v>
      </c>
      <c r="CN16" s="171"/>
    </row>
    <row r="17" spans="1:94" ht="16.05" hidden="1" customHeight="1" outlineLevel="1">
      <c r="A17" s="28"/>
      <c r="B17" s="160"/>
      <c r="C17" s="161"/>
      <c r="D17" s="161"/>
      <c r="E17" s="161"/>
      <c r="F17" s="145"/>
      <c r="G17" s="145"/>
      <c r="H17" s="161"/>
      <c r="I17" s="161"/>
      <c r="J17" s="145"/>
      <c r="K17" s="145"/>
      <c r="L17" s="145"/>
      <c r="M17" s="145"/>
      <c r="N17" s="145"/>
      <c r="O17" s="145"/>
      <c r="P17" s="145"/>
      <c r="Q17" s="145"/>
      <c r="R17" s="145"/>
      <c r="S17" s="145"/>
      <c r="T17" s="145"/>
      <c r="U17" s="145"/>
      <c r="V17" s="145"/>
      <c r="W17" s="145"/>
      <c r="X17" s="145"/>
      <c r="Y17" s="145"/>
      <c r="Z17" s="145"/>
      <c r="AA17" s="144"/>
      <c r="AB17" s="144"/>
      <c r="AC17" s="144"/>
      <c r="AD17" s="144"/>
      <c r="AE17" s="144"/>
      <c r="AF17" s="144"/>
      <c r="AG17" s="162"/>
      <c r="AH17" s="144"/>
      <c r="AI17" s="144"/>
      <c r="AJ17" s="144"/>
      <c r="AK17" s="144"/>
      <c r="AL17" s="144"/>
      <c r="AM17" s="144"/>
      <c r="AN17" s="144"/>
      <c r="AO17" s="162"/>
      <c r="AP17" s="144"/>
      <c r="AQ17" s="144"/>
      <c r="AR17" s="162"/>
      <c r="AS17" s="162"/>
      <c r="AT17" s="162"/>
      <c r="AU17" s="164"/>
      <c r="AV17" s="164"/>
      <c r="AW17" s="165"/>
      <c r="AX17" s="165"/>
      <c r="AY17" s="165"/>
      <c r="AZ17" s="165"/>
      <c r="BA17" s="165"/>
      <c r="BB17" s="165"/>
      <c r="BC17" s="165"/>
      <c r="BD17" s="165"/>
      <c r="BE17" s="148"/>
      <c r="BF17" s="166"/>
      <c r="BI17" s="1" t="s">
        <v>590</v>
      </c>
      <c r="BJ17" s="1"/>
      <c r="BK17" s="1"/>
      <c r="BL17" s="1"/>
      <c r="BM17" s="1"/>
      <c r="BN17" s="1"/>
      <c r="BO17" s="206" t="s">
        <v>379</v>
      </c>
      <c r="BP17" s="206" t="s">
        <v>591</v>
      </c>
      <c r="BQ17" s="206" t="s">
        <v>592</v>
      </c>
      <c r="BR17" s="206"/>
      <c r="BS17" s="206" t="s">
        <v>593</v>
      </c>
      <c r="BT17" s="206" t="s">
        <v>584</v>
      </c>
      <c r="BU17" s="206" t="s">
        <v>585</v>
      </c>
      <c r="BV17" s="208"/>
      <c r="BW17" s="208"/>
      <c r="BX17" s="207"/>
      <c r="BY17" s="206" t="s">
        <v>647</v>
      </c>
      <c r="BZ17" s="208"/>
      <c r="CA17" s="208"/>
      <c r="CB17" s="208"/>
      <c r="CC17" s="208"/>
      <c r="CD17" s="208"/>
      <c r="CE17" s="1"/>
      <c r="CF17" s="1"/>
      <c r="CG17" s="1"/>
      <c r="CH17" s="1"/>
      <c r="CI17" s="1"/>
      <c r="CM17" s="172"/>
      <c r="CN17" s="172"/>
    </row>
    <row r="18" spans="1:94" ht="16.05" hidden="1" customHeight="1" outlineLevel="1">
      <c r="A18" s="28"/>
      <c r="B18" s="160"/>
      <c r="C18" s="161"/>
      <c r="D18" s="161"/>
      <c r="E18" s="161"/>
      <c r="F18" s="145"/>
      <c r="G18" s="145"/>
      <c r="H18" s="161"/>
      <c r="I18" s="161"/>
      <c r="J18" s="145"/>
      <c r="K18" s="145"/>
      <c r="L18" s="145"/>
      <c r="M18" s="145"/>
      <c r="N18" s="145"/>
      <c r="O18" s="145"/>
      <c r="P18" s="145"/>
      <c r="Q18" s="145"/>
      <c r="R18" s="145"/>
      <c r="S18" s="145"/>
      <c r="T18" s="145"/>
      <c r="U18" s="145"/>
      <c r="V18" s="145"/>
      <c r="W18" s="145"/>
      <c r="X18" s="145"/>
      <c r="Y18" s="145"/>
      <c r="Z18" s="145"/>
      <c r="AA18" s="144"/>
      <c r="AB18" s="144"/>
      <c r="AC18" s="144"/>
      <c r="AD18" s="144"/>
      <c r="AE18" s="144"/>
      <c r="AF18" s="144"/>
      <c r="AG18" s="162"/>
      <c r="AH18" s="144"/>
      <c r="AI18" s="144"/>
      <c r="AJ18" s="144"/>
      <c r="AK18" s="144"/>
      <c r="AL18" s="144"/>
      <c r="AM18" s="144"/>
      <c r="AN18" s="144"/>
      <c r="AO18" s="162"/>
      <c r="AP18" s="144"/>
      <c r="AQ18" s="144"/>
      <c r="AR18" s="162"/>
      <c r="AS18" s="162"/>
      <c r="AT18" s="162"/>
      <c r="AU18" s="164"/>
      <c r="AV18" s="164"/>
      <c r="AW18" s="165"/>
      <c r="AX18" s="165"/>
      <c r="AY18" s="165"/>
      <c r="AZ18" s="165"/>
      <c r="BA18" s="165"/>
      <c r="BB18" s="165"/>
      <c r="BC18" s="165"/>
      <c r="BD18" s="165"/>
      <c r="BE18" s="148"/>
      <c r="BF18" s="166"/>
      <c r="BI18" s="1" t="s">
        <v>594</v>
      </c>
      <c r="BJ18" s="1"/>
      <c r="BK18" s="1"/>
      <c r="BL18" s="1"/>
      <c r="BM18" s="1"/>
      <c r="BN18" s="1"/>
      <c r="BO18" s="206" t="s">
        <v>36</v>
      </c>
      <c r="BP18" s="208"/>
      <c r="BQ18" s="206" t="s">
        <v>589</v>
      </c>
      <c r="BR18" s="206"/>
      <c r="BS18" s="206" t="s">
        <v>592</v>
      </c>
      <c r="BT18" s="208"/>
      <c r="BU18" s="206" t="s">
        <v>599</v>
      </c>
      <c r="BV18" s="208"/>
      <c r="BW18" s="208"/>
      <c r="BX18" s="207"/>
      <c r="BY18" s="206" t="s">
        <v>646</v>
      </c>
      <c r="BZ18" s="208"/>
      <c r="CA18" s="208"/>
      <c r="CB18" s="208"/>
      <c r="CC18" s="208"/>
      <c r="CD18" s="208"/>
      <c r="CE18" s="1"/>
      <c r="CF18" s="1"/>
      <c r="CG18" s="1"/>
      <c r="CH18" s="1"/>
      <c r="CI18" s="1"/>
      <c r="CM18" s="212"/>
      <c r="CN18" s="212"/>
    </row>
    <row r="19" spans="1:94" ht="16.05" hidden="1" customHeight="1" outlineLevel="1">
      <c r="A19" s="28"/>
      <c r="B19" s="160"/>
      <c r="C19" s="161"/>
      <c r="D19" s="161"/>
      <c r="E19" s="161"/>
      <c r="F19" s="145"/>
      <c r="G19" s="145"/>
      <c r="H19" s="161"/>
      <c r="I19" s="161"/>
      <c r="J19" s="145"/>
      <c r="K19" s="145"/>
      <c r="L19" s="145"/>
      <c r="M19" s="145"/>
      <c r="N19" s="145"/>
      <c r="O19" s="145"/>
      <c r="P19" s="145"/>
      <c r="Q19" s="145"/>
      <c r="R19" s="145"/>
      <c r="S19" s="145"/>
      <c r="T19" s="145"/>
      <c r="U19" s="145"/>
      <c r="V19" s="145"/>
      <c r="W19" s="145"/>
      <c r="X19" s="145"/>
      <c r="Y19" s="145"/>
      <c r="Z19" s="145"/>
      <c r="AA19" s="144"/>
      <c r="AB19" s="144"/>
      <c r="AC19" s="144"/>
      <c r="AD19" s="144"/>
      <c r="AE19" s="144"/>
      <c r="AF19" s="144"/>
      <c r="AG19" s="162"/>
      <c r="AH19" s="144"/>
      <c r="AI19" s="144"/>
      <c r="AJ19" s="144"/>
      <c r="AK19" s="144"/>
      <c r="AL19" s="144"/>
      <c r="AM19" s="144"/>
      <c r="AN19" s="144"/>
      <c r="AO19" s="162"/>
      <c r="AP19" s="144"/>
      <c r="AQ19" s="144"/>
      <c r="AR19" s="162"/>
      <c r="AS19" s="162"/>
      <c r="AT19" s="162"/>
      <c r="AU19" s="164"/>
      <c r="AV19" s="164"/>
      <c r="AW19" s="165"/>
      <c r="AX19" s="165"/>
      <c r="AY19" s="165"/>
      <c r="AZ19" s="165"/>
      <c r="BA19" s="165"/>
      <c r="BB19" s="165"/>
      <c r="BC19" s="165"/>
      <c r="BD19" s="165"/>
      <c r="BE19" s="148"/>
      <c r="BF19" s="166"/>
      <c r="BI19" s="1"/>
      <c r="BJ19" s="1"/>
      <c r="BK19" s="1"/>
      <c r="BL19" s="1"/>
      <c r="BM19" s="1"/>
      <c r="BN19" s="1"/>
      <c r="BO19" s="206" t="s">
        <v>592</v>
      </c>
      <c r="BP19" s="208"/>
      <c r="BQ19" s="206" t="s">
        <v>591</v>
      </c>
      <c r="BR19" s="206"/>
      <c r="BS19" s="206" t="s">
        <v>589</v>
      </c>
      <c r="BT19" s="208"/>
      <c r="BU19" s="206" t="s">
        <v>600</v>
      </c>
      <c r="BV19" s="208"/>
      <c r="BW19" s="208"/>
      <c r="BX19" s="207"/>
      <c r="BY19" s="206" t="s">
        <v>645</v>
      </c>
      <c r="BZ19" s="208"/>
      <c r="CA19" s="208"/>
      <c r="CB19" s="208"/>
      <c r="CC19" s="208"/>
      <c r="CD19" s="208"/>
      <c r="CE19" s="1"/>
      <c r="CF19" s="1"/>
      <c r="CG19" s="1"/>
      <c r="CH19" s="1"/>
      <c r="CI19" s="1"/>
    </row>
    <row r="20" spans="1:94" ht="16.05" hidden="1" customHeight="1" outlineLevel="1">
      <c r="A20" s="28"/>
      <c r="B20" s="160"/>
      <c r="C20" s="161"/>
      <c r="D20" s="161"/>
      <c r="E20" s="161"/>
      <c r="F20" s="145"/>
      <c r="G20" s="145"/>
      <c r="H20" s="161"/>
      <c r="I20" s="161"/>
      <c r="J20" s="145"/>
      <c r="K20" s="145"/>
      <c r="L20" s="145"/>
      <c r="M20" s="145"/>
      <c r="N20" s="145"/>
      <c r="O20" s="145"/>
      <c r="P20" s="145"/>
      <c r="Q20" s="145"/>
      <c r="R20" s="145"/>
      <c r="S20" s="145"/>
      <c r="T20" s="145"/>
      <c r="U20" s="145"/>
      <c r="V20" s="145"/>
      <c r="W20" s="145"/>
      <c r="X20" s="145"/>
      <c r="Y20" s="145"/>
      <c r="Z20" s="145"/>
      <c r="AA20" s="144"/>
      <c r="AB20" s="144"/>
      <c r="AC20" s="144"/>
      <c r="AD20" s="144"/>
      <c r="AE20" s="144"/>
      <c r="AF20" s="144"/>
      <c r="AG20" s="162"/>
      <c r="AH20" s="144"/>
      <c r="AI20" s="144"/>
      <c r="AJ20" s="144"/>
      <c r="AK20" s="144"/>
      <c r="AL20" s="144"/>
      <c r="AM20" s="144"/>
      <c r="AN20" s="144"/>
      <c r="AO20" s="162"/>
      <c r="AP20" s="144"/>
      <c r="AQ20" s="144"/>
      <c r="AR20" s="162"/>
      <c r="AS20" s="162"/>
      <c r="AT20" s="162"/>
      <c r="AU20" s="164"/>
      <c r="AV20" s="164"/>
      <c r="AW20" s="165"/>
      <c r="AX20" s="165"/>
      <c r="AY20" s="165"/>
      <c r="AZ20" s="165"/>
      <c r="BA20" s="165"/>
      <c r="BB20" s="165"/>
      <c r="BC20" s="165"/>
      <c r="BD20" s="165"/>
      <c r="BE20" s="148"/>
      <c r="BF20" s="166"/>
      <c r="BI20" s="1"/>
      <c r="BJ20" s="1"/>
      <c r="BK20" s="1"/>
      <c r="BL20" s="1"/>
      <c r="BM20" s="1"/>
      <c r="BN20" s="1"/>
      <c r="BO20" s="206" t="s">
        <v>589</v>
      </c>
      <c r="BP20" s="208"/>
      <c r="BQ20" s="206" t="s">
        <v>595</v>
      </c>
      <c r="BR20" s="206"/>
      <c r="BS20" s="206" t="s">
        <v>591</v>
      </c>
      <c r="BT20" s="208"/>
      <c r="BU20" s="208"/>
      <c r="BV20" s="208"/>
      <c r="BW20" s="208"/>
      <c r="BX20" s="207"/>
      <c r="BY20" s="206" t="s">
        <v>648</v>
      </c>
      <c r="BZ20" s="208"/>
      <c r="CA20" s="208"/>
      <c r="CB20" s="208"/>
      <c r="CC20" s="208"/>
      <c r="CD20" s="208"/>
      <c r="CE20" s="1"/>
      <c r="CF20" s="1"/>
      <c r="CG20" s="1"/>
      <c r="CH20" s="1"/>
      <c r="CI20" s="1"/>
    </row>
    <row r="21" spans="1:94" ht="16.05" hidden="1" customHeight="1" outlineLevel="1">
      <c r="A21" s="28"/>
      <c r="B21" s="160"/>
      <c r="C21" s="161"/>
      <c r="D21" s="161"/>
      <c r="E21" s="161"/>
      <c r="F21" s="145"/>
      <c r="G21" s="145"/>
      <c r="H21" s="161"/>
      <c r="I21" s="161"/>
      <c r="J21" s="145"/>
      <c r="K21" s="145"/>
      <c r="L21" s="145"/>
      <c r="M21" s="145"/>
      <c r="N21" s="145"/>
      <c r="O21" s="145"/>
      <c r="P21" s="145"/>
      <c r="Q21" s="145"/>
      <c r="R21" s="145"/>
      <c r="S21" s="145"/>
      <c r="T21" s="145"/>
      <c r="U21" s="145"/>
      <c r="V21" s="145"/>
      <c r="W21" s="145"/>
      <c r="X21" s="145"/>
      <c r="Y21" s="145"/>
      <c r="Z21" s="145"/>
      <c r="AA21" s="144"/>
      <c r="AB21" s="144"/>
      <c r="AC21" s="144"/>
      <c r="AD21" s="144"/>
      <c r="AE21" s="144"/>
      <c r="AF21" s="144"/>
      <c r="AG21" s="162"/>
      <c r="AH21" s="144"/>
      <c r="AI21" s="144"/>
      <c r="AJ21" s="144"/>
      <c r="AK21" s="144"/>
      <c r="AL21" s="144"/>
      <c r="AM21" s="144"/>
      <c r="AN21" s="144"/>
      <c r="AO21" s="162"/>
      <c r="AP21" s="144"/>
      <c r="AQ21" s="144"/>
      <c r="AR21" s="162"/>
      <c r="AS21" s="162"/>
      <c r="AT21" s="162"/>
      <c r="AU21" s="164"/>
      <c r="AV21" s="164"/>
      <c r="AW21" s="165"/>
      <c r="AX21" s="165"/>
      <c r="AY21" s="165"/>
      <c r="AZ21" s="165"/>
      <c r="BA21" s="165"/>
      <c r="BB21" s="165"/>
      <c r="BC21" s="165"/>
      <c r="BD21" s="165"/>
      <c r="BE21" s="148"/>
      <c r="BF21" s="166"/>
      <c r="BO21" s="206" t="s">
        <v>591</v>
      </c>
      <c r="BP21" s="208"/>
      <c r="BQ21" s="208"/>
      <c r="BR21" s="208"/>
      <c r="BS21" s="208"/>
      <c r="BT21" s="208"/>
      <c r="BU21" s="209"/>
      <c r="BV21" s="208"/>
      <c r="BW21" s="208"/>
      <c r="BX21" s="207"/>
      <c r="BY21" s="206" t="s">
        <v>596</v>
      </c>
      <c r="BZ21" s="208"/>
      <c r="CA21" s="208"/>
      <c r="CB21" s="208"/>
      <c r="CC21" s="208"/>
      <c r="CD21" s="208"/>
    </row>
    <row r="22" spans="1:94" ht="16.05" hidden="1" customHeight="1" outlineLevel="1">
      <c r="A22" s="28"/>
      <c r="B22" s="160"/>
      <c r="C22" s="161"/>
      <c r="D22" s="161"/>
      <c r="E22" s="161"/>
      <c r="F22" s="145"/>
      <c r="G22" s="145"/>
      <c r="H22" s="161"/>
      <c r="I22" s="161"/>
      <c r="J22" s="145"/>
      <c r="K22" s="145"/>
      <c r="L22" s="145"/>
      <c r="M22" s="145"/>
      <c r="N22" s="145"/>
      <c r="O22" s="145"/>
      <c r="P22" s="145"/>
      <c r="Q22" s="145"/>
      <c r="R22" s="145"/>
      <c r="S22" s="145"/>
      <c r="T22" s="145"/>
      <c r="U22" s="145"/>
      <c r="V22" s="145"/>
      <c r="W22" s="145"/>
      <c r="X22" s="145"/>
      <c r="Y22" s="145"/>
      <c r="Z22" s="145"/>
      <c r="AA22" s="144"/>
      <c r="AB22" s="144"/>
      <c r="AC22" s="144"/>
      <c r="AD22" s="144"/>
      <c r="AE22" s="144"/>
      <c r="AF22" s="144"/>
      <c r="AG22" s="162"/>
      <c r="AH22" s="144"/>
      <c r="AI22" s="144"/>
      <c r="AJ22" s="144"/>
      <c r="AK22" s="144"/>
      <c r="AL22" s="144"/>
      <c r="AM22" s="144"/>
      <c r="AN22" s="144"/>
      <c r="AO22" s="162"/>
      <c r="AP22" s="144"/>
      <c r="AQ22" s="144"/>
      <c r="AR22" s="162"/>
      <c r="AS22" s="162"/>
      <c r="AT22" s="162"/>
      <c r="AU22" s="164"/>
      <c r="AV22" s="164"/>
      <c r="AW22" s="165"/>
      <c r="AX22" s="165"/>
      <c r="AY22" s="165"/>
      <c r="AZ22" s="165"/>
      <c r="BA22" s="165"/>
      <c r="BB22" s="165"/>
      <c r="BC22" s="165"/>
      <c r="BD22" s="165"/>
      <c r="BE22" s="148"/>
      <c r="BF22" s="166"/>
      <c r="BJ22" s="1"/>
      <c r="BK22" s="1"/>
      <c r="BL22" s="1"/>
      <c r="BM22" s="1"/>
      <c r="BN22" s="1"/>
      <c r="BO22" s="209"/>
      <c r="BP22" s="209"/>
      <c r="BQ22" s="208"/>
      <c r="BR22" s="208"/>
      <c r="BS22" s="208"/>
      <c r="BT22" s="208"/>
      <c r="BU22" s="209"/>
      <c r="BV22" s="208"/>
      <c r="BW22" s="208"/>
      <c r="BX22" s="207"/>
      <c r="BY22" s="206" t="s">
        <v>598</v>
      </c>
      <c r="BZ22" s="208"/>
      <c r="CA22" s="208"/>
      <c r="CB22" s="208"/>
      <c r="CC22" s="209"/>
      <c r="CD22" s="209"/>
      <c r="CE22" s="1"/>
      <c r="CF22" s="1"/>
      <c r="CG22" s="1"/>
      <c r="CH22" s="1"/>
      <c r="CI22" s="1"/>
    </row>
    <row r="23" spans="1:94" ht="16.05" hidden="1" customHeight="1" outlineLevel="1">
      <c r="A23" s="28"/>
      <c r="B23" s="160"/>
      <c r="C23" s="161"/>
      <c r="D23" s="161"/>
      <c r="E23" s="161"/>
      <c r="F23" s="145"/>
      <c r="G23" s="145"/>
      <c r="H23" s="161"/>
      <c r="I23" s="161"/>
      <c r="J23" s="145"/>
      <c r="K23" s="145"/>
      <c r="L23" s="145"/>
      <c r="M23" s="145"/>
      <c r="N23" s="145"/>
      <c r="O23" s="145"/>
      <c r="P23" s="145"/>
      <c r="Q23" s="145"/>
      <c r="R23" s="145"/>
      <c r="S23" s="145"/>
      <c r="T23" s="145"/>
      <c r="U23" s="145"/>
      <c r="V23" s="145"/>
      <c r="W23" s="145"/>
      <c r="X23" s="145"/>
      <c r="Y23" s="145"/>
      <c r="Z23" s="145"/>
      <c r="AA23" s="144"/>
      <c r="AB23" s="144"/>
      <c r="AC23" s="144"/>
      <c r="AD23" s="144"/>
      <c r="AE23" s="144"/>
      <c r="AF23" s="144"/>
      <c r="AG23" s="162"/>
      <c r="AH23" s="144"/>
      <c r="AI23" s="144"/>
      <c r="AJ23" s="144"/>
      <c r="AK23" s="144"/>
      <c r="AL23" s="144"/>
      <c r="AM23" s="144"/>
      <c r="AN23" s="144"/>
      <c r="AO23" s="162"/>
      <c r="AP23" s="144"/>
      <c r="AQ23" s="144"/>
      <c r="AR23" s="162"/>
      <c r="AS23" s="162"/>
      <c r="AT23" s="162"/>
      <c r="AU23" s="164"/>
      <c r="AV23" s="164"/>
      <c r="AW23" s="165"/>
      <c r="AX23" s="165"/>
      <c r="AY23" s="165"/>
      <c r="AZ23" s="165"/>
      <c r="BA23" s="165"/>
      <c r="BB23" s="165"/>
      <c r="BC23" s="165"/>
      <c r="BD23" s="165"/>
      <c r="BE23" s="148"/>
      <c r="BF23" s="166"/>
      <c r="BJ23" s="1"/>
      <c r="BK23" s="1"/>
      <c r="BL23" s="1"/>
      <c r="BM23" s="1"/>
      <c r="BN23" s="1"/>
      <c r="BO23" s="1"/>
      <c r="BP23" s="1"/>
      <c r="BQ23" s="1"/>
      <c r="BR23" s="1"/>
      <c r="BS23" s="1"/>
      <c r="BT23" s="1"/>
      <c r="BW23" s="1"/>
      <c r="BX23" s="1"/>
      <c r="BY23" s="1"/>
      <c r="BZ23" s="1"/>
      <c r="CA23" s="1"/>
      <c r="CB23" s="1"/>
      <c r="CE23" s="1"/>
      <c r="CF23" s="1"/>
      <c r="CG23" s="1"/>
      <c r="CH23" s="1"/>
      <c r="CI23" s="1"/>
    </row>
    <row r="24" spans="1:94" ht="16.05" hidden="1" customHeight="1" outlineLevel="1">
      <c r="A24" s="28"/>
      <c r="B24" s="160"/>
      <c r="C24" s="161"/>
      <c r="D24" s="161"/>
      <c r="E24" s="161"/>
      <c r="F24" s="145"/>
      <c r="G24" s="145"/>
      <c r="H24" s="161"/>
      <c r="I24" s="161"/>
      <c r="J24" s="145"/>
      <c r="K24" s="145"/>
      <c r="L24" s="145"/>
      <c r="M24" s="145"/>
      <c r="N24" s="145"/>
      <c r="O24" s="145"/>
      <c r="P24" s="145"/>
      <c r="Q24" s="145"/>
      <c r="R24" s="145"/>
      <c r="S24" s="145"/>
      <c r="T24" s="145"/>
      <c r="U24" s="145"/>
      <c r="V24" s="145"/>
      <c r="W24" s="145"/>
      <c r="X24" s="145"/>
      <c r="Y24" s="145"/>
      <c r="Z24" s="145"/>
      <c r="AA24" s="144"/>
      <c r="AB24" s="144"/>
      <c r="AC24" s="144"/>
      <c r="AD24" s="144"/>
      <c r="AE24" s="144"/>
      <c r="AF24" s="144"/>
      <c r="AG24" s="162"/>
      <c r="AH24" s="144"/>
      <c r="AI24" s="144"/>
      <c r="AJ24" s="144"/>
      <c r="AK24" s="144"/>
      <c r="AL24" s="144"/>
      <c r="AM24" s="144"/>
      <c r="AN24" s="144"/>
      <c r="AO24" s="162"/>
      <c r="AP24" s="144"/>
      <c r="AQ24" s="144"/>
      <c r="AR24" s="162"/>
      <c r="AS24" s="162"/>
      <c r="AT24" s="162"/>
      <c r="AU24" s="164"/>
      <c r="AV24" s="164"/>
      <c r="AW24" s="165"/>
      <c r="AX24" s="165"/>
      <c r="AY24" s="165"/>
      <c r="AZ24" s="165"/>
      <c r="BA24" s="165"/>
      <c r="BB24" s="165"/>
      <c r="BC24" s="165"/>
      <c r="BD24" s="165"/>
      <c r="BE24" s="148"/>
      <c r="BF24" s="166"/>
      <c r="BO24" s="1"/>
      <c r="BP24" s="1"/>
      <c r="BQ24" s="1"/>
      <c r="BR24" s="1"/>
      <c r="BS24" s="1"/>
      <c r="BT24" s="1"/>
      <c r="BW24" s="1"/>
      <c r="BX24" s="1"/>
      <c r="BY24" s="1"/>
      <c r="BZ24" s="1"/>
      <c r="CA24" s="1"/>
      <c r="CB24" s="1"/>
    </row>
    <row r="25" spans="1:94" ht="16.05" customHeight="1" collapsed="1">
      <c r="A25" s="28"/>
      <c r="B25" s="160">
        <v>1</v>
      </c>
      <c r="C25" s="161">
        <v>2</v>
      </c>
      <c r="D25" s="161">
        <v>3</v>
      </c>
      <c r="E25" s="161">
        <v>4</v>
      </c>
      <c r="F25" s="145">
        <v>5</v>
      </c>
      <c r="G25" s="145">
        <v>6</v>
      </c>
      <c r="H25" s="161">
        <v>7</v>
      </c>
      <c r="I25" s="161">
        <v>8</v>
      </c>
      <c r="J25" s="161">
        <v>9</v>
      </c>
      <c r="K25" s="161">
        <v>10</v>
      </c>
      <c r="L25" s="161">
        <v>11</v>
      </c>
      <c r="M25" s="161">
        <v>12</v>
      </c>
      <c r="N25" s="161">
        <v>13</v>
      </c>
      <c r="O25" s="161">
        <v>14</v>
      </c>
      <c r="P25" s="161">
        <v>15</v>
      </c>
      <c r="Q25" s="161">
        <v>16</v>
      </c>
      <c r="R25" s="161">
        <v>17</v>
      </c>
      <c r="S25" s="161">
        <v>18</v>
      </c>
      <c r="T25" s="161">
        <v>19</v>
      </c>
      <c r="U25" s="161">
        <v>20</v>
      </c>
      <c r="V25" s="161">
        <v>21</v>
      </c>
      <c r="W25" s="161">
        <v>22</v>
      </c>
      <c r="X25" s="161">
        <v>23</v>
      </c>
      <c r="Y25" s="161">
        <v>24</v>
      </c>
      <c r="Z25" s="161">
        <v>25</v>
      </c>
      <c r="AA25" s="161">
        <v>26</v>
      </c>
      <c r="AB25" s="161">
        <v>27</v>
      </c>
      <c r="AC25" s="161">
        <v>28</v>
      </c>
      <c r="AD25" s="161">
        <v>29</v>
      </c>
      <c r="AE25" s="144">
        <v>30</v>
      </c>
      <c r="AF25" s="144">
        <v>31</v>
      </c>
      <c r="AG25" s="162">
        <v>32</v>
      </c>
      <c r="AH25" s="144">
        <v>33</v>
      </c>
      <c r="AI25" s="161">
        <v>34</v>
      </c>
      <c r="AJ25" s="161">
        <v>35</v>
      </c>
      <c r="AK25" s="161">
        <v>36</v>
      </c>
      <c r="AL25" s="144">
        <v>37</v>
      </c>
      <c r="AM25" s="144">
        <v>38</v>
      </c>
      <c r="AN25" s="144">
        <v>39</v>
      </c>
      <c r="AO25" s="163">
        <v>40</v>
      </c>
      <c r="AP25" s="161">
        <v>41</v>
      </c>
      <c r="AQ25" s="161">
        <v>41</v>
      </c>
      <c r="AR25" s="163">
        <v>43</v>
      </c>
      <c r="AS25" s="163">
        <v>44</v>
      </c>
      <c r="AT25" s="163">
        <v>45</v>
      </c>
      <c r="AU25" s="161">
        <v>46</v>
      </c>
      <c r="AV25" s="161">
        <v>47</v>
      </c>
      <c r="AW25" s="163">
        <v>48</v>
      </c>
      <c r="AX25" s="163">
        <v>49</v>
      </c>
      <c r="AY25" s="163">
        <v>50</v>
      </c>
      <c r="AZ25" s="163">
        <v>51</v>
      </c>
      <c r="BA25" s="163">
        <v>52</v>
      </c>
      <c r="BB25" s="163">
        <v>53</v>
      </c>
      <c r="BC25" s="163">
        <v>54</v>
      </c>
      <c r="BD25" s="163">
        <v>55</v>
      </c>
      <c r="BE25" s="147">
        <v>56</v>
      </c>
      <c r="BF25" s="161">
        <v>55</v>
      </c>
      <c r="BO25" s="1"/>
      <c r="BP25" s="1"/>
      <c r="BQ25" s="1"/>
      <c r="BR25" s="1"/>
      <c r="BS25" s="1"/>
      <c r="BT25" s="1"/>
      <c r="BX25" s="1"/>
      <c r="BY25" s="1"/>
      <c r="BZ25" s="1"/>
      <c r="CA25" s="1"/>
      <c r="CB25" s="1"/>
    </row>
    <row r="26" spans="1:94" ht="30" customHeight="1">
      <c r="A26" s="28"/>
      <c r="B26" s="143"/>
      <c r="C26" s="173"/>
      <c r="D26" s="173"/>
      <c r="E26" s="173"/>
      <c r="F26" s="144"/>
      <c r="G26" s="144"/>
      <c r="H26" s="173"/>
      <c r="I26" s="173"/>
      <c r="J26" s="144"/>
      <c r="K26" s="144"/>
      <c r="L26" s="144"/>
      <c r="M26" s="146"/>
      <c r="N26" s="146"/>
      <c r="O26" s="144"/>
      <c r="P26" s="144"/>
      <c r="Q26" s="144"/>
      <c r="R26" s="144"/>
      <c r="S26" s="144"/>
      <c r="T26" s="144"/>
      <c r="U26" s="174"/>
      <c r="V26" s="144"/>
      <c r="W26" s="144"/>
      <c r="X26" s="144"/>
      <c r="Y26" s="146"/>
      <c r="Z26" s="146"/>
      <c r="AA26" s="175"/>
      <c r="AB26" s="175"/>
      <c r="AC26" s="175"/>
      <c r="AD26" s="175"/>
      <c r="AE26" s="176"/>
      <c r="AF26" s="37"/>
      <c r="AG26" s="177" t="e">
        <f>ROUNDDOWN(AF26/AA26,0)</f>
        <v>#DIV/0!</v>
      </c>
      <c r="AH26" s="178"/>
      <c r="AI26" s="179"/>
      <c r="AJ26" s="144"/>
      <c r="AK26" s="144"/>
      <c r="AL26" s="37"/>
      <c r="AM26" s="37"/>
      <c r="AN26" s="37"/>
      <c r="AO26" s="177">
        <f>SUM(AM26:AN26)</f>
        <v>0</v>
      </c>
      <c r="AP26" s="175"/>
      <c r="AQ26" s="175"/>
      <c r="AR26" s="213">
        <f>AP26+AQ26</f>
        <v>0</v>
      </c>
      <c r="AS26" s="177">
        <f t="shared" ref="AS26:AS39" si="0">ROUNDDOWN(((AA26+AE26)*AL26*(1+(AO26/100))),-3)</f>
        <v>0</v>
      </c>
      <c r="AT26" s="177">
        <f>ROUNDDOWN((AS26*AR26),-2)</f>
        <v>0</v>
      </c>
      <c r="AU26" s="180">
        <v>170</v>
      </c>
      <c r="AV26" s="181">
        <v>0.3</v>
      </c>
      <c r="AW26" s="182">
        <f>ROUNDDOWN(((AS26*AU26)/100),-3)</f>
        <v>0</v>
      </c>
      <c r="AX26" s="183">
        <f>AP26</f>
        <v>0</v>
      </c>
      <c r="AY26" s="183">
        <f>AR26</f>
        <v>0</v>
      </c>
      <c r="AZ26" s="182">
        <f>ROUNDDOWN((AS26*AY26),-2)</f>
        <v>0</v>
      </c>
      <c r="BA26" s="182">
        <f>ROUNDDOWN((AS26*AX26),-2)</f>
        <v>0</v>
      </c>
      <c r="BB26" s="182">
        <f>AW26*AV26</f>
        <v>0</v>
      </c>
      <c r="BC26" s="182">
        <f>BA26-BB26</f>
        <v>0</v>
      </c>
      <c r="BD26" s="182">
        <f>AZ26-BA26</f>
        <v>0</v>
      </c>
      <c r="BE26" s="38"/>
      <c r="BF26" s="147"/>
      <c r="BI26" s="1"/>
      <c r="BJ26" s="1"/>
      <c r="BK26" s="1"/>
      <c r="BL26" s="1"/>
      <c r="BM26" s="1"/>
      <c r="BN26" s="1"/>
      <c r="BT26" s="1"/>
      <c r="BX26" s="1"/>
      <c r="BY26" s="1"/>
      <c r="CC26" s="1"/>
      <c r="CD26" s="1"/>
      <c r="CE26" s="1"/>
      <c r="CF26" s="1"/>
      <c r="CG26" s="1"/>
      <c r="CH26" s="1"/>
      <c r="CI26" s="1"/>
      <c r="CJ26" s="1"/>
      <c r="CK26" s="1"/>
      <c r="CL26" s="1"/>
      <c r="CM26" s="1"/>
      <c r="CN26" s="1"/>
      <c r="CO26" s="1"/>
      <c r="CP26" s="1"/>
    </row>
    <row r="27" spans="1:94" ht="30" customHeight="1">
      <c r="A27" s="28"/>
      <c r="B27" s="143"/>
      <c r="C27" s="173"/>
      <c r="D27" s="173"/>
      <c r="E27" s="173"/>
      <c r="F27" s="144"/>
      <c r="G27" s="144"/>
      <c r="H27" s="173"/>
      <c r="I27" s="173"/>
      <c r="J27" s="144"/>
      <c r="K27" s="144"/>
      <c r="L27" s="144"/>
      <c r="M27" s="146"/>
      <c r="N27" s="146"/>
      <c r="O27" s="144"/>
      <c r="P27" s="144"/>
      <c r="Q27" s="144"/>
      <c r="R27" s="144"/>
      <c r="S27" s="144"/>
      <c r="T27" s="144"/>
      <c r="U27" s="174"/>
      <c r="V27" s="144"/>
      <c r="W27" s="144"/>
      <c r="X27" s="144"/>
      <c r="Y27" s="146"/>
      <c r="Z27" s="146"/>
      <c r="AA27" s="175"/>
      <c r="AB27" s="175"/>
      <c r="AC27" s="175"/>
      <c r="AD27" s="175"/>
      <c r="AE27" s="176"/>
      <c r="AF27" s="37"/>
      <c r="AG27" s="177" t="e">
        <f t="shared" ref="AG27:AG39" si="1">ROUNDDOWN(AF27/AA27,0)</f>
        <v>#DIV/0!</v>
      </c>
      <c r="AH27" s="178"/>
      <c r="AI27" s="179"/>
      <c r="AJ27" s="144"/>
      <c r="AK27" s="144"/>
      <c r="AL27" s="37"/>
      <c r="AM27" s="37"/>
      <c r="AN27" s="37"/>
      <c r="AO27" s="177">
        <f t="shared" ref="AO27:AO39" si="2">SUM(AM27:AN27)</f>
        <v>0</v>
      </c>
      <c r="AP27" s="175"/>
      <c r="AQ27" s="175"/>
      <c r="AR27" s="213">
        <f t="shared" ref="AR27:AR39" si="3">AP27+AQ27</f>
        <v>0</v>
      </c>
      <c r="AS27" s="177">
        <f t="shared" si="0"/>
        <v>0</v>
      </c>
      <c r="AT27" s="177">
        <f t="shared" ref="AT27:AT39" si="4">ROUNDDOWN((AS27*AR27),-2)</f>
        <v>0</v>
      </c>
      <c r="AU27" s="180">
        <v>170</v>
      </c>
      <c r="AV27" s="181">
        <v>0.3</v>
      </c>
      <c r="AW27" s="182">
        <f t="shared" ref="AW27:AW39" si="5">ROUNDDOWN(((AS27*AU27)/100),-3)</f>
        <v>0</v>
      </c>
      <c r="AX27" s="183">
        <f t="shared" ref="AX27:AX39" si="6">AP27</f>
        <v>0</v>
      </c>
      <c r="AY27" s="183">
        <f t="shared" ref="AY27:AY39" si="7">AR27</f>
        <v>0</v>
      </c>
      <c r="AZ27" s="182">
        <f t="shared" ref="AZ27:AZ39" si="8">ROUNDDOWN((AS27*AY27),-2)</f>
        <v>0</v>
      </c>
      <c r="BA27" s="182">
        <f t="shared" ref="BA27:BA39" si="9">ROUNDDOWN((AS27*AX27),-2)</f>
        <v>0</v>
      </c>
      <c r="BB27" s="182">
        <f t="shared" ref="BB27:BB39" si="10">AW27*AV27</f>
        <v>0</v>
      </c>
      <c r="BC27" s="182">
        <f t="shared" ref="BC27:BC39" si="11">BA27-BB27</f>
        <v>0</v>
      </c>
      <c r="BD27" s="182">
        <f t="shared" ref="BD27:BD39" si="12">AZ27-BA27</f>
        <v>0</v>
      </c>
      <c r="BE27" s="38"/>
      <c r="BF27" s="147"/>
      <c r="BI27" s="1"/>
      <c r="BJ27" s="1"/>
      <c r="BK27" s="1"/>
      <c r="BL27" s="1"/>
      <c r="BM27" s="1"/>
      <c r="BN27" s="1"/>
      <c r="BT27" s="1"/>
      <c r="CC27" s="1"/>
      <c r="CD27" s="1"/>
      <c r="CE27" s="1"/>
      <c r="CF27" s="1"/>
      <c r="CG27" s="1"/>
      <c r="CH27" s="1"/>
      <c r="CI27" s="1"/>
      <c r="CJ27" s="1"/>
      <c r="CK27" s="1"/>
      <c r="CL27" s="1"/>
      <c r="CM27" s="1"/>
      <c r="CN27" s="1"/>
      <c r="CO27" s="1"/>
      <c r="CP27" s="1"/>
    </row>
    <row r="28" spans="1:94" ht="30" customHeight="1">
      <c r="A28" s="28"/>
      <c r="B28" s="143"/>
      <c r="C28" s="173"/>
      <c r="D28" s="173"/>
      <c r="E28" s="173"/>
      <c r="F28" s="144"/>
      <c r="G28" s="144"/>
      <c r="H28" s="173"/>
      <c r="I28" s="173"/>
      <c r="J28" s="144"/>
      <c r="K28" s="144"/>
      <c r="L28" s="144"/>
      <c r="M28" s="146"/>
      <c r="N28" s="146"/>
      <c r="O28" s="144"/>
      <c r="P28" s="144"/>
      <c r="Q28" s="144"/>
      <c r="R28" s="144"/>
      <c r="S28" s="144"/>
      <c r="T28" s="144"/>
      <c r="U28" s="174"/>
      <c r="V28" s="144"/>
      <c r="W28" s="144"/>
      <c r="X28" s="144"/>
      <c r="Y28" s="146"/>
      <c r="Z28" s="146"/>
      <c r="AA28" s="175"/>
      <c r="AB28" s="175"/>
      <c r="AC28" s="175"/>
      <c r="AD28" s="175"/>
      <c r="AE28" s="176"/>
      <c r="AF28" s="37"/>
      <c r="AG28" s="177" t="e">
        <f t="shared" si="1"/>
        <v>#DIV/0!</v>
      </c>
      <c r="AH28" s="178"/>
      <c r="AI28" s="179"/>
      <c r="AJ28" s="184"/>
      <c r="AK28" s="144"/>
      <c r="AL28" s="37"/>
      <c r="AM28" s="37"/>
      <c r="AN28" s="37"/>
      <c r="AO28" s="177">
        <f t="shared" si="2"/>
        <v>0</v>
      </c>
      <c r="AP28" s="175"/>
      <c r="AQ28" s="175"/>
      <c r="AR28" s="213">
        <f t="shared" si="3"/>
        <v>0</v>
      </c>
      <c r="AS28" s="177">
        <f t="shared" si="0"/>
        <v>0</v>
      </c>
      <c r="AT28" s="177">
        <f t="shared" si="4"/>
        <v>0</v>
      </c>
      <c r="AU28" s="180">
        <v>170</v>
      </c>
      <c r="AV28" s="181">
        <v>0.3</v>
      </c>
      <c r="AW28" s="182">
        <f t="shared" si="5"/>
        <v>0</v>
      </c>
      <c r="AX28" s="183">
        <f t="shared" si="6"/>
        <v>0</v>
      </c>
      <c r="AY28" s="183">
        <f t="shared" si="7"/>
        <v>0</v>
      </c>
      <c r="AZ28" s="182">
        <f t="shared" si="8"/>
        <v>0</v>
      </c>
      <c r="BA28" s="182">
        <f t="shared" si="9"/>
        <v>0</v>
      </c>
      <c r="BB28" s="182">
        <f t="shared" si="10"/>
        <v>0</v>
      </c>
      <c r="BC28" s="182">
        <f t="shared" si="11"/>
        <v>0</v>
      </c>
      <c r="BD28" s="182">
        <f t="shared" si="12"/>
        <v>0</v>
      </c>
      <c r="BE28" s="38"/>
      <c r="BF28" s="147"/>
      <c r="BI28" s="1"/>
      <c r="BJ28" s="1"/>
      <c r="BK28" s="1"/>
      <c r="BL28" s="1"/>
      <c r="BM28" s="1"/>
      <c r="BN28" s="1"/>
      <c r="BT28" s="1"/>
      <c r="CC28" s="1"/>
      <c r="CD28" s="1"/>
      <c r="CE28" s="1"/>
      <c r="CF28" s="1"/>
      <c r="CG28" s="1"/>
      <c r="CH28" s="1"/>
      <c r="CI28" s="1"/>
      <c r="CJ28" s="1"/>
      <c r="CK28" s="1"/>
      <c r="CL28" s="1"/>
      <c r="CM28" s="1"/>
      <c r="CN28" s="1"/>
      <c r="CO28" s="1"/>
      <c r="CP28" s="1"/>
    </row>
    <row r="29" spans="1:94" ht="30" customHeight="1">
      <c r="A29" s="28"/>
      <c r="B29" s="143"/>
      <c r="C29" s="173"/>
      <c r="D29" s="173"/>
      <c r="E29" s="173"/>
      <c r="F29" s="144"/>
      <c r="G29" s="144"/>
      <c r="H29" s="173"/>
      <c r="I29" s="173"/>
      <c r="J29" s="144"/>
      <c r="K29" s="144"/>
      <c r="L29" s="144"/>
      <c r="M29" s="146"/>
      <c r="N29" s="146"/>
      <c r="O29" s="144"/>
      <c r="P29" s="144"/>
      <c r="Q29" s="144"/>
      <c r="R29" s="144"/>
      <c r="S29" s="144"/>
      <c r="T29" s="144"/>
      <c r="U29" s="144"/>
      <c r="V29" s="144"/>
      <c r="W29" s="144"/>
      <c r="X29" s="144"/>
      <c r="Y29" s="146"/>
      <c r="Z29" s="146"/>
      <c r="AA29" s="175"/>
      <c r="AB29" s="175"/>
      <c r="AC29" s="175"/>
      <c r="AD29" s="175"/>
      <c r="AE29" s="176"/>
      <c r="AF29" s="37"/>
      <c r="AG29" s="177" t="e">
        <f t="shared" si="1"/>
        <v>#DIV/0!</v>
      </c>
      <c r="AH29" s="144"/>
      <c r="AI29" s="144"/>
      <c r="AJ29" s="144"/>
      <c r="AK29" s="144"/>
      <c r="AL29" s="37"/>
      <c r="AM29" s="37"/>
      <c r="AN29" s="37"/>
      <c r="AO29" s="177">
        <f t="shared" si="2"/>
        <v>0</v>
      </c>
      <c r="AP29" s="175"/>
      <c r="AQ29" s="175"/>
      <c r="AR29" s="213">
        <f t="shared" si="3"/>
        <v>0</v>
      </c>
      <c r="AS29" s="177">
        <f t="shared" si="0"/>
        <v>0</v>
      </c>
      <c r="AT29" s="177">
        <f t="shared" si="4"/>
        <v>0</v>
      </c>
      <c r="AU29" s="180">
        <v>170</v>
      </c>
      <c r="AV29" s="181"/>
      <c r="AW29" s="182">
        <f t="shared" si="5"/>
        <v>0</v>
      </c>
      <c r="AX29" s="183">
        <f t="shared" si="6"/>
        <v>0</v>
      </c>
      <c r="AY29" s="183">
        <f t="shared" si="7"/>
        <v>0</v>
      </c>
      <c r="AZ29" s="182">
        <f t="shared" si="8"/>
        <v>0</v>
      </c>
      <c r="BA29" s="182">
        <f t="shared" si="9"/>
        <v>0</v>
      </c>
      <c r="BB29" s="182">
        <f t="shared" si="10"/>
        <v>0</v>
      </c>
      <c r="BC29" s="182">
        <f t="shared" si="11"/>
        <v>0</v>
      </c>
      <c r="BD29" s="182">
        <f t="shared" si="12"/>
        <v>0</v>
      </c>
      <c r="BE29" s="38"/>
      <c r="BF29" s="147"/>
      <c r="BI29" s="1"/>
      <c r="BJ29" s="1"/>
      <c r="BK29" s="1"/>
      <c r="BL29" s="1"/>
      <c r="BM29" s="1"/>
      <c r="BN29" s="1"/>
      <c r="CC29" s="1"/>
      <c r="CD29" s="1"/>
      <c r="CE29" s="1"/>
      <c r="CF29" s="1"/>
      <c r="CG29" s="1"/>
      <c r="CH29" s="1"/>
      <c r="CI29" s="1"/>
      <c r="CJ29" s="1"/>
      <c r="CK29" s="1"/>
      <c r="CL29" s="1"/>
      <c r="CM29" s="1"/>
      <c r="CN29" s="1"/>
      <c r="CO29" s="1"/>
      <c r="CP29" s="1"/>
    </row>
    <row r="30" spans="1:94" ht="30" customHeight="1">
      <c r="A30" s="28"/>
      <c r="B30" s="143"/>
      <c r="C30" s="173"/>
      <c r="D30" s="173"/>
      <c r="E30" s="173"/>
      <c r="F30" s="144"/>
      <c r="G30" s="144"/>
      <c r="H30" s="173"/>
      <c r="I30" s="173"/>
      <c r="J30" s="144"/>
      <c r="K30" s="144"/>
      <c r="L30" s="144"/>
      <c r="M30" s="146"/>
      <c r="N30" s="146"/>
      <c r="O30" s="144"/>
      <c r="P30" s="144"/>
      <c r="Q30" s="144"/>
      <c r="R30" s="144"/>
      <c r="S30" s="144"/>
      <c r="T30" s="144"/>
      <c r="U30" s="144"/>
      <c r="V30" s="144"/>
      <c r="W30" s="144"/>
      <c r="X30" s="144"/>
      <c r="Y30" s="146"/>
      <c r="Z30" s="146"/>
      <c r="AA30" s="175"/>
      <c r="AB30" s="175"/>
      <c r="AC30" s="175"/>
      <c r="AD30" s="175"/>
      <c r="AE30" s="176"/>
      <c r="AF30" s="37"/>
      <c r="AG30" s="177" t="e">
        <f t="shared" si="1"/>
        <v>#DIV/0!</v>
      </c>
      <c r="AH30" s="144"/>
      <c r="AI30" s="144"/>
      <c r="AJ30" s="144"/>
      <c r="AK30" s="144"/>
      <c r="AL30" s="37"/>
      <c r="AM30" s="37"/>
      <c r="AN30" s="37"/>
      <c r="AO30" s="177">
        <f t="shared" si="2"/>
        <v>0</v>
      </c>
      <c r="AP30" s="175"/>
      <c r="AQ30" s="175"/>
      <c r="AR30" s="213">
        <f t="shared" si="3"/>
        <v>0</v>
      </c>
      <c r="AS30" s="177">
        <f t="shared" si="0"/>
        <v>0</v>
      </c>
      <c r="AT30" s="177">
        <f t="shared" si="4"/>
        <v>0</v>
      </c>
      <c r="AU30" s="180">
        <v>170</v>
      </c>
      <c r="AV30" s="181"/>
      <c r="AW30" s="182">
        <f t="shared" si="5"/>
        <v>0</v>
      </c>
      <c r="AX30" s="183">
        <f t="shared" si="6"/>
        <v>0</v>
      </c>
      <c r="AY30" s="183">
        <f t="shared" si="7"/>
        <v>0</v>
      </c>
      <c r="AZ30" s="182">
        <f t="shared" si="8"/>
        <v>0</v>
      </c>
      <c r="BA30" s="182">
        <f t="shared" si="9"/>
        <v>0</v>
      </c>
      <c r="BB30" s="182">
        <f t="shared" si="10"/>
        <v>0</v>
      </c>
      <c r="BC30" s="182">
        <f t="shared" si="11"/>
        <v>0</v>
      </c>
      <c r="BD30" s="182">
        <f t="shared" si="12"/>
        <v>0</v>
      </c>
      <c r="BE30" s="38"/>
      <c r="BF30" s="147"/>
      <c r="BI30" s="1"/>
      <c r="BJ30" s="1"/>
      <c r="BK30" s="1"/>
      <c r="BL30" s="1"/>
      <c r="BM30" s="1"/>
      <c r="BN30" s="1"/>
      <c r="CC30" s="1"/>
      <c r="CD30" s="1"/>
      <c r="CE30" s="1"/>
      <c r="CF30" s="1"/>
      <c r="CG30" s="1"/>
      <c r="CH30" s="1"/>
      <c r="CI30" s="1"/>
      <c r="CJ30" s="1"/>
      <c r="CK30" s="1"/>
      <c r="CL30" s="1"/>
      <c r="CM30" s="1"/>
      <c r="CN30" s="1"/>
      <c r="CO30" s="1"/>
      <c r="CP30" s="1"/>
    </row>
    <row r="31" spans="1:94" ht="30" customHeight="1">
      <c r="A31" s="28"/>
      <c r="B31" s="143"/>
      <c r="C31" s="173"/>
      <c r="D31" s="173"/>
      <c r="E31" s="173"/>
      <c r="F31" s="144"/>
      <c r="G31" s="144"/>
      <c r="H31" s="173"/>
      <c r="I31" s="173"/>
      <c r="J31" s="144"/>
      <c r="K31" s="144"/>
      <c r="L31" s="144"/>
      <c r="M31" s="146"/>
      <c r="N31" s="146"/>
      <c r="O31" s="144"/>
      <c r="P31" s="144"/>
      <c r="Q31" s="144"/>
      <c r="R31" s="144"/>
      <c r="S31" s="144"/>
      <c r="T31" s="144"/>
      <c r="U31" s="144"/>
      <c r="V31" s="144"/>
      <c r="W31" s="144"/>
      <c r="X31" s="144"/>
      <c r="Y31" s="146"/>
      <c r="Z31" s="146"/>
      <c r="AA31" s="175"/>
      <c r="AB31" s="175"/>
      <c r="AC31" s="175"/>
      <c r="AD31" s="175"/>
      <c r="AE31" s="176"/>
      <c r="AF31" s="37"/>
      <c r="AG31" s="177" t="e">
        <f t="shared" si="1"/>
        <v>#DIV/0!</v>
      </c>
      <c r="AH31" s="144"/>
      <c r="AI31" s="144"/>
      <c r="AJ31" s="144"/>
      <c r="AK31" s="144"/>
      <c r="AL31" s="37"/>
      <c r="AM31" s="37"/>
      <c r="AN31" s="37"/>
      <c r="AO31" s="177">
        <f t="shared" si="2"/>
        <v>0</v>
      </c>
      <c r="AP31" s="175"/>
      <c r="AQ31" s="175"/>
      <c r="AR31" s="213">
        <f t="shared" si="3"/>
        <v>0</v>
      </c>
      <c r="AS31" s="177">
        <f t="shared" si="0"/>
        <v>0</v>
      </c>
      <c r="AT31" s="177">
        <f t="shared" si="4"/>
        <v>0</v>
      </c>
      <c r="AU31" s="180">
        <v>170</v>
      </c>
      <c r="AV31" s="181"/>
      <c r="AW31" s="182">
        <f t="shared" si="5"/>
        <v>0</v>
      </c>
      <c r="AX31" s="183">
        <f t="shared" si="6"/>
        <v>0</v>
      </c>
      <c r="AY31" s="183">
        <f t="shared" si="7"/>
        <v>0</v>
      </c>
      <c r="AZ31" s="182">
        <f t="shared" si="8"/>
        <v>0</v>
      </c>
      <c r="BA31" s="182">
        <f t="shared" si="9"/>
        <v>0</v>
      </c>
      <c r="BB31" s="182">
        <f t="shared" si="10"/>
        <v>0</v>
      </c>
      <c r="BC31" s="182">
        <f t="shared" si="11"/>
        <v>0</v>
      </c>
      <c r="BD31" s="182">
        <f t="shared" si="12"/>
        <v>0</v>
      </c>
      <c r="BE31" s="38"/>
      <c r="BF31" s="147"/>
      <c r="BI31" s="1"/>
      <c r="BJ31" s="1"/>
      <c r="BK31" s="1"/>
      <c r="BL31" s="1"/>
      <c r="BM31" s="1"/>
      <c r="BN31" s="1"/>
      <c r="CC31" s="1"/>
      <c r="CD31" s="1"/>
      <c r="CE31" s="1"/>
      <c r="CF31" s="1"/>
      <c r="CG31" s="1"/>
      <c r="CH31" s="1"/>
      <c r="CI31" s="1"/>
      <c r="CJ31" s="1"/>
      <c r="CK31" s="1"/>
      <c r="CL31" s="1"/>
      <c r="CM31" s="1"/>
      <c r="CN31" s="1"/>
      <c r="CO31" s="1"/>
      <c r="CP31" s="1"/>
    </row>
    <row r="32" spans="1:94" ht="30" customHeight="1">
      <c r="A32" s="28"/>
      <c r="B32" s="143"/>
      <c r="C32" s="173"/>
      <c r="D32" s="173"/>
      <c r="E32" s="173"/>
      <c r="F32" s="144"/>
      <c r="G32" s="144"/>
      <c r="H32" s="173"/>
      <c r="I32" s="173"/>
      <c r="J32" s="144"/>
      <c r="K32" s="144"/>
      <c r="L32" s="144"/>
      <c r="M32" s="146"/>
      <c r="N32" s="146"/>
      <c r="O32" s="144"/>
      <c r="P32" s="144"/>
      <c r="Q32" s="144"/>
      <c r="R32" s="144"/>
      <c r="S32" s="144"/>
      <c r="T32" s="144"/>
      <c r="U32" s="144"/>
      <c r="V32" s="144"/>
      <c r="W32" s="144"/>
      <c r="X32" s="144"/>
      <c r="Y32" s="146"/>
      <c r="Z32" s="146"/>
      <c r="AA32" s="175"/>
      <c r="AB32" s="175"/>
      <c r="AC32" s="175"/>
      <c r="AD32" s="175"/>
      <c r="AE32" s="176"/>
      <c r="AF32" s="37"/>
      <c r="AG32" s="177" t="e">
        <f t="shared" si="1"/>
        <v>#DIV/0!</v>
      </c>
      <c r="AH32" s="144"/>
      <c r="AI32" s="144"/>
      <c r="AJ32" s="144"/>
      <c r="AK32" s="144"/>
      <c r="AL32" s="37"/>
      <c r="AM32" s="37"/>
      <c r="AN32" s="37"/>
      <c r="AO32" s="177">
        <f t="shared" si="2"/>
        <v>0</v>
      </c>
      <c r="AP32" s="175"/>
      <c r="AQ32" s="175"/>
      <c r="AR32" s="213">
        <f t="shared" si="3"/>
        <v>0</v>
      </c>
      <c r="AS32" s="177">
        <f t="shared" si="0"/>
        <v>0</v>
      </c>
      <c r="AT32" s="177">
        <f t="shared" si="4"/>
        <v>0</v>
      </c>
      <c r="AU32" s="180">
        <v>170</v>
      </c>
      <c r="AV32" s="181"/>
      <c r="AW32" s="182">
        <f t="shared" si="5"/>
        <v>0</v>
      </c>
      <c r="AX32" s="183">
        <f t="shared" si="6"/>
        <v>0</v>
      </c>
      <c r="AY32" s="183">
        <f t="shared" si="7"/>
        <v>0</v>
      </c>
      <c r="AZ32" s="182">
        <f t="shared" si="8"/>
        <v>0</v>
      </c>
      <c r="BA32" s="182">
        <f t="shared" si="9"/>
        <v>0</v>
      </c>
      <c r="BB32" s="182">
        <f t="shared" si="10"/>
        <v>0</v>
      </c>
      <c r="BC32" s="182">
        <f t="shared" si="11"/>
        <v>0</v>
      </c>
      <c r="BD32" s="182">
        <f t="shared" si="12"/>
        <v>0</v>
      </c>
      <c r="BE32" s="38"/>
      <c r="BF32" s="147"/>
      <c r="BI32" s="1"/>
      <c r="BJ32" s="1"/>
      <c r="BK32" s="1"/>
      <c r="BL32" s="1"/>
      <c r="BM32" s="1"/>
      <c r="BN32" s="1"/>
      <c r="CC32" s="1"/>
      <c r="CD32" s="1"/>
      <c r="CE32" s="1"/>
      <c r="CF32" s="1"/>
      <c r="CG32" s="1"/>
      <c r="CH32" s="1"/>
      <c r="CI32" s="1"/>
      <c r="CJ32" s="1"/>
      <c r="CK32" s="1"/>
      <c r="CL32" s="1"/>
      <c r="CM32" s="1"/>
      <c r="CN32" s="1"/>
      <c r="CO32" s="1"/>
      <c r="CP32" s="1"/>
    </row>
    <row r="33" spans="1:94" ht="30" customHeight="1">
      <c r="A33" s="28"/>
      <c r="B33" s="143"/>
      <c r="C33" s="173"/>
      <c r="D33" s="173"/>
      <c r="E33" s="173"/>
      <c r="F33" s="144"/>
      <c r="G33" s="144"/>
      <c r="H33" s="173"/>
      <c r="I33" s="173"/>
      <c r="J33" s="144"/>
      <c r="K33" s="144"/>
      <c r="L33" s="144"/>
      <c r="M33" s="146"/>
      <c r="N33" s="146"/>
      <c r="O33" s="144"/>
      <c r="P33" s="144"/>
      <c r="Q33" s="144"/>
      <c r="R33" s="144"/>
      <c r="S33" s="144"/>
      <c r="T33" s="144"/>
      <c r="U33" s="144"/>
      <c r="V33" s="144"/>
      <c r="W33" s="144"/>
      <c r="X33" s="144"/>
      <c r="Y33" s="146"/>
      <c r="Z33" s="146"/>
      <c r="AA33" s="175"/>
      <c r="AB33" s="175"/>
      <c r="AC33" s="175"/>
      <c r="AD33" s="175"/>
      <c r="AE33" s="176"/>
      <c r="AF33" s="37"/>
      <c r="AG33" s="177" t="e">
        <f t="shared" si="1"/>
        <v>#DIV/0!</v>
      </c>
      <c r="AH33" s="144"/>
      <c r="AI33" s="144"/>
      <c r="AJ33" s="144"/>
      <c r="AK33" s="144"/>
      <c r="AL33" s="37"/>
      <c r="AM33" s="37"/>
      <c r="AN33" s="37"/>
      <c r="AO33" s="177">
        <f t="shared" si="2"/>
        <v>0</v>
      </c>
      <c r="AP33" s="175"/>
      <c r="AQ33" s="175"/>
      <c r="AR33" s="213">
        <f t="shared" si="3"/>
        <v>0</v>
      </c>
      <c r="AS33" s="177">
        <f t="shared" si="0"/>
        <v>0</v>
      </c>
      <c r="AT33" s="177">
        <f t="shared" si="4"/>
        <v>0</v>
      </c>
      <c r="AU33" s="180">
        <v>170</v>
      </c>
      <c r="AV33" s="181"/>
      <c r="AW33" s="182">
        <f t="shared" si="5"/>
        <v>0</v>
      </c>
      <c r="AX33" s="183">
        <f t="shared" si="6"/>
        <v>0</v>
      </c>
      <c r="AY33" s="183">
        <f t="shared" si="7"/>
        <v>0</v>
      </c>
      <c r="AZ33" s="182">
        <f t="shared" si="8"/>
        <v>0</v>
      </c>
      <c r="BA33" s="182">
        <f t="shared" si="9"/>
        <v>0</v>
      </c>
      <c r="BB33" s="182">
        <f t="shared" si="10"/>
        <v>0</v>
      </c>
      <c r="BC33" s="182">
        <f t="shared" si="11"/>
        <v>0</v>
      </c>
      <c r="BD33" s="182">
        <f t="shared" si="12"/>
        <v>0</v>
      </c>
      <c r="BE33" s="38"/>
      <c r="BF33" s="147"/>
      <c r="BI33" s="1"/>
      <c r="BJ33" s="1"/>
      <c r="BK33" s="1"/>
      <c r="BL33" s="1"/>
      <c r="BM33" s="1"/>
      <c r="BN33" s="1"/>
      <c r="CC33" s="1"/>
      <c r="CD33" s="1"/>
      <c r="CE33" s="1"/>
      <c r="CF33" s="1"/>
      <c r="CG33" s="1"/>
      <c r="CH33" s="1"/>
      <c r="CI33" s="1"/>
      <c r="CJ33" s="1"/>
      <c r="CK33" s="1"/>
      <c r="CL33" s="1"/>
      <c r="CM33" s="1"/>
      <c r="CN33" s="1"/>
      <c r="CO33" s="1"/>
      <c r="CP33" s="1"/>
    </row>
    <row r="34" spans="1:94" ht="30" customHeight="1">
      <c r="A34" s="28"/>
      <c r="B34" s="143"/>
      <c r="C34" s="173"/>
      <c r="D34" s="173"/>
      <c r="E34" s="173"/>
      <c r="F34" s="144"/>
      <c r="G34" s="144"/>
      <c r="H34" s="173"/>
      <c r="I34" s="173"/>
      <c r="J34" s="144"/>
      <c r="K34" s="144"/>
      <c r="L34" s="144"/>
      <c r="M34" s="146"/>
      <c r="N34" s="146"/>
      <c r="O34" s="144"/>
      <c r="P34" s="144"/>
      <c r="Q34" s="144"/>
      <c r="R34" s="144"/>
      <c r="S34" s="144"/>
      <c r="T34" s="144"/>
      <c r="U34" s="144"/>
      <c r="V34" s="144"/>
      <c r="W34" s="144"/>
      <c r="X34" s="144"/>
      <c r="Y34" s="146"/>
      <c r="Z34" s="146"/>
      <c r="AA34" s="175"/>
      <c r="AB34" s="175"/>
      <c r="AC34" s="175"/>
      <c r="AD34" s="175"/>
      <c r="AE34" s="176"/>
      <c r="AF34" s="37"/>
      <c r="AG34" s="177" t="e">
        <f t="shared" si="1"/>
        <v>#DIV/0!</v>
      </c>
      <c r="AH34" s="144"/>
      <c r="AI34" s="144"/>
      <c r="AJ34" s="144"/>
      <c r="AK34" s="144"/>
      <c r="AL34" s="37"/>
      <c r="AM34" s="37"/>
      <c r="AN34" s="37"/>
      <c r="AO34" s="177">
        <f t="shared" si="2"/>
        <v>0</v>
      </c>
      <c r="AP34" s="175"/>
      <c r="AQ34" s="175"/>
      <c r="AR34" s="213">
        <f t="shared" si="3"/>
        <v>0</v>
      </c>
      <c r="AS34" s="177">
        <f t="shared" si="0"/>
        <v>0</v>
      </c>
      <c r="AT34" s="177">
        <f t="shared" si="4"/>
        <v>0</v>
      </c>
      <c r="AU34" s="180">
        <v>170</v>
      </c>
      <c r="AV34" s="181"/>
      <c r="AW34" s="182">
        <f t="shared" si="5"/>
        <v>0</v>
      </c>
      <c r="AX34" s="183">
        <f t="shared" si="6"/>
        <v>0</v>
      </c>
      <c r="AY34" s="183">
        <f t="shared" si="7"/>
        <v>0</v>
      </c>
      <c r="AZ34" s="182">
        <f t="shared" si="8"/>
        <v>0</v>
      </c>
      <c r="BA34" s="182">
        <f t="shared" si="9"/>
        <v>0</v>
      </c>
      <c r="BB34" s="182">
        <f t="shared" si="10"/>
        <v>0</v>
      </c>
      <c r="BC34" s="182">
        <f t="shared" si="11"/>
        <v>0</v>
      </c>
      <c r="BD34" s="182">
        <f t="shared" si="12"/>
        <v>0</v>
      </c>
      <c r="BE34" s="38"/>
      <c r="BF34" s="147"/>
      <c r="BI34" s="1"/>
      <c r="BJ34" s="1"/>
      <c r="BK34" s="1"/>
      <c r="BL34" s="1"/>
      <c r="BM34" s="1"/>
      <c r="BN34" s="1"/>
      <c r="CC34" s="1"/>
      <c r="CD34" s="1"/>
      <c r="CE34" s="1"/>
      <c r="CF34" s="1"/>
      <c r="CG34" s="1"/>
      <c r="CH34" s="1"/>
      <c r="CI34" s="1"/>
      <c r="CJ34" s="1"/>
      <c r="CK34" s="1"/>
      <c r="CL34" s="1"/>
      <c r="CM34" s="1"/>
      <c r="CN34" s="1"/>
      <c r="CO34" s="1"/>
      <c r="CP34" s="1"/>
    </row>
    <row r="35" spans="1:94" ht="30" customHeight="1">
      <c r="A35" s="28"/>
      <c r="B35" s="143"/>
      <c r="C35" s="173"/>
      <c r="D35" s="173"/>
      <c r="E35" s="173"/>
      <c r="F35" s="144"/>
      <c r="G35" s="144"/>
      <c r="H35" s="173"/>
      <c r="I35" s="173"/>
      <c r="J35" s="144"/>
      <c r="K35" s="144"/>
      <c r="L35" s="144"/>
      <c r="M35" s="146"/>
      <c r="N35" s="146"/>
      <c r="O35" s="144"/>
      <c r="P35" s="144"/>
      <c r="Q35" s="144"/>
      <c r="R35" s="144"/>
      <c r="S35" s="144"/>
      <c r="T35" s="144"/>
      <c r="U35" s="144"/>
      <c r="V35" s="144"/>
      <c r="W35" s="144"/>
      <c r="X35" s="144"/>
      <c r="Y35" s="146"/>
      <c r="Z35" s="146"/>
      <c r="AA35" s="175"/>
      <c r="AB35" s="175"/>
      <c r="AC35" s="175"/>
      <c r="AD35" s="175"/>
      <c r="AE35" s="176"/>
      <c r="AF35" s="37"/>
      <c r="AG35" s="177" t="e">
        <f t="shared" si="1"/>
        <v>#DIV/0!</v>
      </c>
      <c r="AH35" s="144"/>
      <c r="AI35" s="144"/>
      <c r="AJ35" s="144"/>
      <c r="AK35" s="144"/>
      <c r="AL35" s="37"/>
      <c r="AM35" s="37"/>
      <c r="AN35" s="37"/>
      <c r="AO35" s="177">
        <f t="shared" si="2"/>
        <v>0</v>
      </c>
      <c r="AP35" s="175"/>
      <c r="AQ35" s="175"/>
      <c r="AR35" s="213">
        <f t="shared" si="3"/>
        <v>0</v>
      </c>
      <c r="AS35" s="177">
        <f t="shared" si="0"/>
        <v>0</v>
      </c>
      <c r="AT35" s="177">
        <f t="shared" si="4"/>
        <v>0</v>
      </c>
      <c r="AU35" s="180">
        <v>170</v>
      </c>
      <c r="AV35" s="181"/>
      <c r="AW35" s="182">
        <f t="shared" si="5"/>
        <v>0</v>
      </c>
      <c r="AX35" s="183">
        <f t="shared" si="6"/>
        <v>0</v>
      </c>
      <c r="AY35" s="183">
        <f t="shared" si="7"/>
        <v>0</v>
      </c>
      <c r="AZ35" s="182">
        <f t="shared" si="8"/>
        <v>0</v>
      </c>
      <c r="BA35" s="182">
        <f t="shared" si="9"/>
        <v>0</v>
      </c>
      <c r="BB35" s="182">
        <f t="shared" si="10"/>
        <v>0</v>
      </c>
      <c r="BC35" s="182">
        <f t="shared" si="11"/>
        <v>0</v>
      </c>
      <c r="BD35" s="182">
        <f t="shared" si="12"/>
        <v>0</v>
      </c>
      <c r="BE35" s="38"/>
      <c r="BF35" s="147"/>
      <c r="BI35" s="1"/>
      <c r="BJ35" s="1"/>
      <c r="BK35" s="1"/>
      <c r="BL35" s="1"/>
      <c r="BM35" s="1"/>
      <c r="BN35" s="1"/>
      <c r="CC35" s="1"/>
      <c r="CD35" s="1"/>
      <c r="CE35" s="1"/>
      <c r="CF35" s="1"/>
      <c r="CG35" s="1"/>
      <c r="CH35" s="1"/>
      <c r="CI35" s="1"/>
      <c r="CJ35" s="1"/>
      <c r="CK35" s="1"/>
      <c r="CL35" s="1"/>
      <c r="CM35" s="1"/>
      <c r="CN35" s="1"/>
      <c r="CO35" s="1"/>
      <c r="CP35" s="1"/>
    </row>
    <row r="36" spans="1:94" ht="30" customHeight="1">
      <c r="A36" s="28"/>
      <c r="B36" s="143"/>
      <c r="C36" s="173"/>
      <c r="D36" s="173"/>
      <c r="E36" s="173"/>
      <c r="F36" s="144"/>
      <c r="G36" s="144"/>
      <c r="H36" s="173"/>
      <c r="I36" s="173"/>
      <c r="J36" s="144"/>
      <c r="K36" s="144"/>
      <c r="L36" s="144"/>
      <c r="M36" s="146"/>
      <c r="N36" s="146"/>
      <c r="O36" s="144"/>
      <c r="P36" s="144"/>
      <c r="Q36" s="144"/>
      <c r="R36" s="144"/>
      <c r="S36" s="144"/>
      <c r="T36" s="144"/>
      <c r="U36" s="144"/>
      <c r="V36" s="144"/>
      <c r="W36" s="144"/>
      <c r="X36" s="144"/>
      <c r="Y36" s="146"/>
      <c r="Z36" s="146"/>
      <c r="AA36" s="175"/>
      <c r="AB36" s="175"/>
      <c r="AC36" s="175"/>
      <c r="AD36" s="175"/>
      <c r="AE36" s="176"/>
      <c r="AF36" s="37"/>
      <c r="AG36" s="177" t="e">
        <f t="shared" si="1"/>
        <v>#DIV/0!</v>
      </c>
      <c r="AH36" s="144"/>
      <c r="AI36" s="144"/>
      <c r="AJ36" s="144"/>
      <c r="AK36" s="144"/>
      <c r="AL36" s="37"/>
      <c r="AM36" s="37"/>
      <c r="AN36" s="37"/>
      <c r="AO36" s="177">
        <f t="shared" si="2"/>
        <v>0</v>
      </c>
      <c r="AP36" s="175"/>
      <c r="AQ36" s="175"/>
      <c r="AR36" s="213">
        <f t="shared" si="3"/>
        <v>0</v>
      </c>
      <c r="AS36" s="177">
        <f t="shared" si="0"/>
        <v>0</v>
      </c>
      <c r="AT36" s="177">
        <f t="shared" si="4"/>
        <v>0</v>
      </c>
      <c r="AU36" s="180">
        <v>170</v>
      </c>
      <c r="AV36" s="181"/>
      <c r="AW36" s="182">
        <f t="shared" si="5"/>
        <v>0</v>
      </c>
      <c r="AX36" s="183">
        <f t="shared" si="6"/>
        <v>0</v>
      </c>
      <c r="AY36" s="183">
        <f t="shared" si="7"/>
        <v>0</v>
      </c>
      <c r="AZ36" s="182">
        <f t="shared" si="8"/>
        <v>0</v>
      </c>
      <c r="BA36" s="182">
        <f t="shared" si="9"/>
        <v>0</v>
      </c>
      <c r="BB36" s="182">
        <f t="shared" si="10"/>
        <v>0</v>
      </c>
      <c r="BC36" s="182">
        <f t="shared" si="11"/>
        <v>0</v>
      </c>
      <c r="BD36" s="182">
        <f t="shared" si="12"/>
        <v>0</v>
      </c>
      <c r="BE36" s="38"/>
      <c r="BF36" s="147"/>
      <c r="BI36" s="1"/>
      <c r="BJ36" s="1"/>
      <c r="BK36" s="1"/>
      <c r="BL36" s="1"/>
      <c r="BM36" s="1"/>
      <c r="BN36" s="1"/>
      <c r="CC36" s="1"/>
      <c r="CD36" s="1"/>
      <c r="CE36" s="1"/>
      <c r="CF36" s="1"/>
      <c r="CG36" s="1"/>
      <c r="CH36" s="1"/>
      <c r="CI36" s="1"/>
      <c r="CJ36" s="1"/>
      <c r="CK36" s="1"/>
      <c r="CL36" s="1"/>
      <c r="CM36" s="1"/>
      <c r="CN36" s="1"/>
      <c r="CO36" s="1"/>
      <c r="CP36" s="1"/>
    </row>
    <row r="37" spans="1:94" ht="30" customHeight="1">
      <c r="A37" s="28"/>
      <c r="B37" s="143"/>
      <c r="C37" s="173"/>
      <c r="D37" s="173"/>
      <c r="E37" s="173"/>
      <c r="F37" s="144"/>
      <c r="G37" s="144"/>
      <c r="H37" s="173"/>
      <c r="I37" s="173"/>
      <c r="J37" s="144"/>
      <c r="K37" s="144"/>
      <c r="L37" s="144"/>
      <c r="M37" s="146"/>
      <c r="N37" s="146"/>
      <c r="O37" s="144"/>
      <c r="P37" s="144"/>
      <c r="Q37" s="144"/>
      <c r="R37" s="144"/>
      <c r="S37" s="144"/>
      <c r="T37" s="144"/>
      <c r="U37" s="144"/>
      <c r="V37" s="144"/>
      <c r="W37" s="144"/>
      <c r="X37" s="144"/>
      <c r="Y37" s="146"/>
      <c r="Z37" s="146"/>
      <c r="AA37" s="175"/>
      <c r="AB37" s="175"/>
      <c r="AC37" s="175"/>
      <c r="AD37" s="175"/>
      <c r="AE37" s="176"/>
      <c r="AF37" s="37"/>
      <c r="AG37" s="177" t="e">
        <f t="shared" si="1"/>
        <v>#DIV/0!</v>
      </c>
      <c r="AH37" s="144"/>
      <c r="AI37" s="144"/>
      <c r="AJ37" s="144"/>
      <c r="AK37" s="144"/>
      <c r="AL37" s="37"/>
      <c r="AM37" s="37"/>
      <c r="AN37" s="37"/>
      <c r="AO37" s="177">
        <f t="shared" si="2"/>
        <v>0</v>
      </c>
      <c r="AP37" s="175"/>
      <c r="AQ37" s="175"/>
      <c r="AR37" s="213">
        <f t="shared" si="3"/>
        <v>0</v>
      </c>
      <c r="AS37" s="177">
        <f t="shared" si="0"/>
        <v>0</v>
      </c>
      <c r="AT37" s="177">
        <f t="shared" si="4"/>
        <v>0</v>
      </c>
      <c r="AU37" s="180">
        <v>170</v>
      </c>
      <c r="AV37" s="181"/>
      <c r="AW37" s="182">
        <f t="shared" si="5"/>
        <v>0</v>
      </c>
      <c r="AX37" s="183">
        <f t="shared" si="6"/>
        <v>0</v>
      </c>
      <c r="AY37" s="183">
        <f t="shared" si="7"/>
        <v>0</v>
      </c>
      <c r="AZ37" s="182">
        <f t="shared" si="8"/>
        <v>0</v>
      </c>
      <c r="BA37" s="182">
        <f t="shared" si="9"/>
        <v>0</v>
      </c>
      <c r="BB37" s="182">
        <f t="shared" si="10"/>
        <v>0</v>
      </c>
      <c r="BC37" s="182">
        <f t="shared" si="11"/>
        <v>0</v>
      </c>
      <c r="BD37" s="182">
        <f t="shared" si="12"/>
        <v>0</v>
      </c>
      <c r="BE37" s="38"/>
      <c r="BF37" s="147"/>
      <c r="BI37" s="1"/>
      <c r="BJ37" s="1"/>
      <c r="BK37" s="1"/>
      <c r="BL37" s="1"/>
      <c r="BM37" s="1"/>
      <c r="BN37" s="1"/>
      <c r="CC37" s="1"/>
      <c r="CD37" s="1"/>
      <c r="CE37" s="1"/>
      <c r="CF37" s="1"/>
      <c r="CG37" s="1"/>
      <c r="CH37" s="1"/>
      <c r="CI37" s="1"/>
      <c r="CJ37" s="1"/>
      <c r="CK37" s="1"/>
      <c r="CL37" s="1"/>
      <c r="CM37" s="1"/>
      <c r="CN37" s="1"/>
      <c r="CO37" s="1"/>
      <c r="CP37" s="1"/>
    </row>
    <row r="38" spans="1:94" ht="30" customHeight="1">
      <c r="A38" s="28"/>
      <c r="B38" s="143"/>
      <c r="C38" s="173"/>
      <c r="D38" s="173"/>
      <c r="E38" s="173"/>
      <c r="F38" s="144"/>
      <c r="G38" s="144"/>
      <c r="H38" s="173"/>
      <c r="I38" s="173"/>
      <c r="J38" s="144"/>
      <c r="K38" s="144"/>
      <c r="L38" s="144"/>
      <c r="M38" s="146"/>
      <c r="N38" s="146"/>
      <c r="O38" s="144"/>
      <c r="P38" s="144"/>
      <c r="Q38" s="144"/>
      <c r="R38" s="144"/>
      <c r="S38" s="144"/>
      <c r="T38" s="144"/>
      <c r="U38" s="144"/>
      <c r="V38" s="144"/>
      <c r="W38" s="144"/>
      <c r="X38" s="144"/>
      <c r="Y38" s="146"/>
      <c r="Z38" s="146"/>
      <c r="AA38" s="175"/>
      <c r="AB38" s="175"/>
      <c r="AC38" s="175"/>
      <c r="AD38" s="175"/>
      <c r="AE38" s="176"/>
      <c r="AF38" s="37"/>
      <c r="AG38" s="177" t="e">
        <f t="shared" si="1"/>
        <v>#DIV/0!</v>
      </c>
      <c r="AH38" s="144"/>
      <c r="AI38" s="144"/>
      <c r="AJ38" s="144"/>
      <c r="AK38" s="144"/>
      <c r="AL38" s="37"/>
      <c r="AM38" s="37"/>
      <c r="AN38" s="37"/>
      <c r="AO38" s="177">
        <f t="shared" si="2"/>
        <v>0</v>
      </c>
      <c r="AP38" s="175"/>
      <c r="AQ38" s="175"/>
      <c r="AR38" s="213">
        <f t="shared" si="3"/>
        <v>0</v>
      </c>
      <c r="AS38" s="177">
        <f t="shared" si="0"/>
        <v>0</v>
      </c>
      <c r="AT38" s="177">
        <f t="shared" si="4"/>
        <v>0</v>
      </c>
      <c r="AU38" s="180">
        <v>170</v>
      </c>
      <c r="AV38" s="181"/>
      <c r="AW38" s="182">
        <f t="shared" si="5"/>
        <v>0</v>
      </c>
      <c r="AX38" s="183">
        <f t="shared" si="6"/>
        <v>0</v>
      </c>
      <c r="AY38" s="183">
        <f t="shared" si="7"/>
        <v>0</v>
      </c>
      <c r="AZ38" s="182">
        <f t="shared" si="8"/>
        <v>0</v>
      </c>
      <c r="BA38" s="182">
        <f t="shared" si="9"/>
        <v>0</v>
      </c>
      <c r="BB38" s="182">
        <f t="shared" si="10"/>
        <v>0</v>
      </c>
      <c r="BC38" s="182">
        <f t="shared" si="11"/>
        <v>0</v>
      </c>
      <c r="BD38" s="182">
        <f t="shared" si="12"/>
        <v>0</v>
      </c>
      <c r="BE38" s="38"/>
      <c r="BF38" s="147"/>
      <c r="BI38" s="1"/>
      <c r="BJ38" s="1"/>
      <c r="BK38" s="1"/>
      <c r="BL38" s="1"/>
      <c r="BM38" s="1"/>
      <c r="BN38" s="1"/>
      <c r="CC38" s="1"/>
      <c r="CD38" s="1"/>
      <c r="CE38" s="1"/>
      <c r="CF38" s="1"/>
      <c r="CG38" s="1"/>
      <c r="CH38" s="1"/>
      <c r="CI38" s="1"/>
      <c r="CJ38" s="1"/>
      <c r="CK38" s="1"/>
      <c r="CL38" s="1"/>
      <c r="CM38" s="1"/>
      <c r="CN38" s="1"/>
      <c r="CO38" s="1"/>
      <c r="CP38" s="1"/>
    </row>
    <row r="39" spans="1:94" ht="30" customHeight="1" thickBot="1">
      <c r="A39" s="28"/>
      <c r="B39" s="39"/>
      <c r="C39" s="185"/>
      <c r="D39" s="185"/>
      <c r="E39" s="186"/>
      <c r="F39" s="40"/>
      <c r="G39" s="40"/>
      <c r="H39" s="185"/>
      <c r="I39" s="185"/>
      <c r="J39" s="40"/>
      <c r="K39" s="40"/>
      <c r="L39" s="40"/>
      <c r="M39" s="43"/>
      <c r="N39" s="43"/>
      <c r="O39" s="40"/>
      <c r="P39" s="40"/>
      <c r="Q39" s="40"/>
      <c r="R39" s="40"/>
      <c r="S39" s="40"/>
      <c r="T39" s="40"/>
      <c r="U39" s="40"/>
      <c r="V39" s="40"/>
      <c r="W39" s="40"/>
      <c r="X39" s="40"/>
      <c r="Y39" s="43"/>
      <c r="Z39" s="43"/>
      <c r="AA39" s="187"/>
      <c r="AB39" s="187"/>
      <c r="AC39" s="187"/>
      <c r="AD39" s="187"/>
      <c r="AE39" s="188"/>
      <c r="AF39" s="41"/>
      <c r="AG39" s="189" t="e">
        <f t="shared" si="1"/>
        <v>#DIV/0!</v>
      </c>
      <c r="AH39" s="40"/>
      <c r="AI39" s="40"/>
      <c r="AJ39" s="40"/>
      <c r="AK39" s="40"/>
      <c r="AL39" s="41"/>
      <c r="AM39" s="41"/>
      <c r="AN39" s="41"/>
      <c r="AO39" s="189">
        <f t="shared" si="2"/>
        <v>0</v>
      </c>
      <c r="AP39" s="187"/>
      <c r="AQ39" s="187"/>
      <c r="AR39" s="214">
        <f t="shared" si="3"/>
        <v>0</v>
      </c>
      <c r="AS39" s="189">
        <f t="shared" si="0"/>
        <v>0</v>
      </c>
      <c r="AT39" s="189">
        <f t="shared" si="4"/>
        <v>0</v>
      </c>
      <c r="AU39" s="190">
        <v>170</v>
      </c>
      <c r="AV39" s="191"/>
      <c r="AW39" s="192">
        <f t="shared" si="5"/>
        <v>0</v>
      </c>
      <c r="AX39" s="193">
        <f t="shared" si="6"/>
        <v>0</v>
      </c>
      <c r="AY39" s="193">
        <f t="shared" si="7"/>
        <v>0</v>
      </c>
      <c r="AZ39" s="192">
        <f t="shared" si="8"/>
        <v>0</v>
      </c>
      <c r="BA39" s="192">
        <f t="shared" si="9"/>
        <v>0</v>
      </c>
      <c r="BB39" s="192">
        <f t="shared" si="10"/>
        <v>0</v>
      </c>
      <c r="BC39" s="189">
        <f t="shared" si="11"/>
        <v>0</v>
      </c>
      <c r="BD39" s="192">
        <f t="shared" si="12"/>
        <v>0</v>
      </c>
      <c r="BE39" s="42"/>
      <c r="BF39" s="194"/>
      <c r="BI39" s="1"/>
      <c r="BJ39" s="1"/>
      <c r="BK39" s="1"/>
      <c r="BL39" s="1"/>
      <c r="BM39" s="1"/>
      <c r="BN39" s="1"/>
      <c r="CC39" s="1"/>
      <c r="CD39" s="1"/>
      <c r="CE39" s="1"/>
      <c r="CF39" s="1"/>
      <c r="CG39" s="1"/>
      <c r="CH39" s="1"/>
      <c r="CI39" s="1"/>
      <c r="CJ39" s="1"/>
      <c r="CK39" s="1"/>
      <c r="CL39" s="1"/>
      <c r="CM39" s="1"/>
      <c r="CN39" s="1"/>
      <c r="CO39" s="1"/>
      <c r="CP39" s="1"/>
    </row>
    <row r="40" spans="1:94">
      <c r="A40" s="28"/>
      <c r="B40" s="29"/>
      <c r="C40" s="29"/>
      <c r="D40" s="29"/>
      <c r="E40" s="195"/>
      <c r="F40" s="29"/>
      <c r="G40" s="29"/>
      <c r="H40" s="29"/>
      <c r="I40" s="29"/>
      <c r="J40" s="29"/>
      <c r="K40" s="29"/>
      <c r="L40" s="29"/>
      <c r="M40" s="29"/>
      <c r="N40" s="29"/>
      <c r="O40" s="29"/>
      <c r="P40" s="29"/>
      <c r="Q40" s="29"/>
      <c r="R40" s="29"/>
      <c r="S40" s="29"/>
      <c r="T40" s="29"/>
      <c r="U40" s="30"/>
      <c r="V40" s="30"/>
      <c r="W40" s="30"/>
      <c r="X40" s="30"/>
      <c r="Y40" s="28"/>
      <c r="Z40" s="28"/>
      <c r="AA40" s="28"/>
      <c r="AB40" s="28"/>
      <c r="AC40" s="28"/>
      <c r="AD40" s="28"/>
      <c r="AE40" s="28"/>
      <c r="AF40" s="28"/>
      <c r="AG40" s="28"/>
      <c r="AH40" s="29"/>
      <c r="AI40" s="29"/>
      <c r="AJ40" s="29"/>
      <c r="AK40" s="29"/>
      <c r="AL40" s="28"/>
      <c r="AM40" s="28"/>
      <c r="AN40" s="28"/>
      <c r="AO40" s="28"/>
      <c r="AP40" s="28"/>
      <c r="AQ40" s="28"/>
      <c r="AR40" s="28"/>
      <c r="AS40" s="28"/>
      <c r="AT40" s="28"/>
      <c r="AU40" s="28"/>
      <c r="AV40" s="28"/>
      <c r="AW40" s="28"/>
      <c r="AX40" s="28"/>
      <c r="AY40" s="28"/>
      <c r="AZ40" s="28"/>
      <c r="BA40" s="28"/>
      <c r="BB40" s="28"/>
      <c r="BC40" s="28"/>
      <c r="BD40" s="28"/>
      <c r="BE40" s="28"/>
      <c r="BF40" s="28"/>
      <c r="BI40" s="1"/>
      <c r="BJ40" s="1"/>
      <c r="BK40" s="1"/>
      <c r="BL40" s="1"/>
      <c r="BM40" s="1"/>
      <c r="BN40" s="1"/>
      <c r="CC40" s="1"/>
      <c r="CD40" s="1"/>
      <c r="CE40" s="1"/>
      <c r="CF40" s="1"/>
      <c r="CG40" s="1"/>
      <c r="CH40" s="1"/>
      <c r="CI40" s="1"/>
      <c r="CJ40" s="1"/>
      <c r="CK40" s="1"/>
      <c r="CL40" s="1"/>
      <c r="CM40" s="1"/>
      <c r="CN40" s="1"/>
      <c r="CO40" s="1"/>
      <c r="CP40" s="1"/>
    </row>
    <row r="41" spans="1:94" ht="20.100000000000001" customHeight="1">
      <c r="A41" s="28"/>
      <c r="C41" s="45"/>
      <c r="D41" s="45"/>
      <c r="E41" s="45"/>
      <c r="F41" s="45"/>
      <c r="G41" s="45"/>
      <c r="H41" s="44" t="s">
        <v>22</v>
      </c>
      <c r="I41" s="28" t="s">
        <v>409</v>
      </c>
      <c r="J41" s="45"/>
      <c r="K41" s="45"/>
      <c r="L41" s="45"/>
      <c r="M41" s="46"/>
      <c r="N41" s="46"/>
      <c r="O41" s="46"/>
      <c r="P41" s="46"/>
      <c r="Q41" s="46"/>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I41" s="1"/>
      <c r="BJ41" s="1"/>
      <c r="BK41" s="1"/>
      <c r="BL41" s="1"/>
      <c r="BM41" s="1"/>
      <c r="BN41" s="1"/>
      <c r="CC41" s="1"/>
      <c r="CD41" s="1"/>
      <c r="CE41" s="1"/>
      <c r="CF41" s="1"/>
      <c r="CG41" s="1"/>
      <c r="CH41" s="1"/>
      <c r="CI41" s="1"/>
      <c r="CJ41" s="1"/>
      <c r="CK41" s="1"/>
      <c r="CL41" s="1"/>
      <c r="CM41" s="1"/>
      <c r="CN41" s="1"/>
      <c r="CO41" s="1"/>
      <c r="CP41" s="1"/>
    </row>
    <row r="42" spans="1:94" ht="20.100000000000001" customHeight="1">
      <c r="A42" s="28"/>
      <c r="C42" s="45"/>
      <c r="D42" s="45"/>
      <c r="E42" s="45"/>
      <c r="F42" s="45"/>
      <c r="G42" s="45"/>
      <c r="H42" s="44" t="s">
        <v>23</v>
      </c>
      <c r="I42" s="45" t="s">
        <v>410</v>
      </c>
      <c r="J42" s="45"/>
      <c r="K42" s="45"/>
      <c r="L42" s="45"/>
      <c r="M42" s="46"/>
      <c r="N42" s="46"/>
      <c r="O42" s="46"/>
      <c r="P42" s="46"/>
      <c r="Q42" s="46"/>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row>
    <row r="43" spans="1:94" ht="20.100000000000001" customHeight="1">
      <c r="A43" s="28"/>
      <c r="C43" s="45"/>
      <c r="D43" s="45"/>
      <c r="E43" s="45"/>
      <c r="F43" s="45"/>
      <c r="G43" s="45"/>
      <c r="H43" s="28"/>
      <c r="I43" s="45" t="s">
        <v>24</v>
      </c>
      <c r="J43" s="45"/>
      <c r="K43" s="45"/>
      <c r="L43" s="45"/>
      <c r="M43" s="46"/>
      <c r="N43" s="46"/>
      <c r="O43" s="46"/>
      <c r="P43" s="46"/>
      <c r="Q43" s="46"/>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row>
    <row r="44" spans="1:94" ht="20.100000000000001" customHeight="1">
      <c r="A44" s="28"/>
      <c r="C44" s="45"/>
      <c r="D44" s="45"/>
      <c r="E44" s="45"/>
      <c r="F44" s="45"/>
      <c r="G44" s="45"/>
      <c r="H44" s="44" t="s">
        <v>25</v>
      </c>
      <c r="I44" s="45" t="s">
        <v>26</v>
      </c>
      <c r="J44" s="45"/>
      <c r="K44" s="45"/>
      <c r="L44" s="45"/>
      <c r="M44" s="46"/>
      <c r="N44" s="46"/>
      <c r="O44" s="46"/>
      <c r="P44" s="46"/>
      <c r="Q44" s="46"/>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row>
    <row r="45" spans="1:94" ht="20.100000000000001" customHeight="1">
      <c r="A45" s="28"/>
      <c r="C45" s="45"/>
      <c r="D45" s="45"/>
      <c r="E45" s="45"/>
      <c r="F45" s="45"/>
      <c r="G45" s="45"/>
      <c r="H45" s="28"/>
      <c r="I45" s="45" t="s">
        <v>27</v>
      </c>
      <c r="J45" s="45"/>
      <c r="K45" s="45"/>
      <c r="L45" s="45"/>
      <c r="M45" s="46"/>
      <c r="N45" s="46"/>
      <c r="O45" s="46"/>
      <c r="P45" s="46"/>
      <c r="Q45" s="46"/>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row>
    <row r="46" spans="1:94" ht="20.100000000000001" customHeight="1">
      <c r="A46" s="28"/>
      <c r="C46" s="45"/>
      <c r="D46" s="45"/>
      <c r="E46" s="45"/>
      <c r="F46" s="45"/>
      <c r="G46" s="45"/>
      <c r="H46" s="44" t="s">
        <v>28</v>
      </c>
      <c r="I46" s="45" t="s">
        <v>29</v>
      </c>
      <c r="J46" s="45"/>
      <c r="K46" s="45"/>
      <c r="L46" s="45"/>
      <c r="M46" s="46"/>
      <c r="N46" s="46"/>
      <c r="O46" s="46"/>
      <c r="P46" s="46"/>
      <c r="Q46" s="46"/>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row>
    <row r="47" spans="1:94" ht="20.100000000000001" customHeight="1">
      <c r="A47" s="28"/>
      <c r="C47" s="45"/>
      <c r="D47" s="45"/>
      <c r="E47" s="45"/>
      <c r="F47" s="45"/>
      <c r="G47" s="45"/>
      <c r="H47" s="44" t="s">
        <v>30</v>
      </c>
      <c r="I47" s="45" t="s">
        <v>31</v>
      </c>
      <c r="J47" s="45"/>
      <c r="K47" s="45"/>
      <c r="L47" s="45"/>
      <c r="M47" s="46"/>
      <c r="N47" s="46"/>
      <c r="O47" s="46"/>
      <c r="P47" s="46"/>
      <c r="Q47" s="46"/>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row>
    <row r="48" spans="1:94" ht="20.100000000000001" customHeight="1">
      <c r="A48" s="28"/>
      <c r="C48" s="45"/>
      <c r="D48" s="45"/>
      <c r="E48" s="45"/>
      <c r="F48" s="45"/>
      <c r="G48" s="45"/>
      <c r="H48" s="44" t="s">
        <v>32</v>
      </c>
      <c r="I48" s="45" t="s">
        <v>33</v>
      </c>
      <c r="J48" s="45"/>
      <c r="K48" s="45"/>
      <c r="L48" s="45"/>
      <c r="M48" s="46"/>
      <c r="N48" s="46"/>
      <c r="O48" s="46"/>
      <c r="P48" s="46"/>
      <c r="Q48" s="46"/>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row>
    <row r="49" spans="1:58" ht="20.100000000000001" customHeight="1">
      <c r="A49" s="28"/>
      <c r="B49" s="44"/>
      <c r="C49" s="45"/>
      <c r="D49" s="45"/>
      <c r="E49" s="45"/>
      <c r="F49" s="45"/>
      <c r="G49" s="45"/>
      <c r="I49" s="45" t="s">
        <v>34</v>
      </c>
      <c r="J49" s="45"/>
      <c r="K49" s="45"/>
      <c r="L49" s="45"/>
      <c r="M49" s="46"/>
      <c r="N49" s="46"/>
      <c r="O49" s="46"/>
      <c r="P49" s="46"/>
      <c r="Q49" s="46"/>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row>
    <row r="50" spans="1:58" ht="20.100000000000001" customHeight="1">
      <c r="B50" s="4"/>
      <c r="C50" s="4"/>
      <c r="D50" s="4"/>
      <c r="E50" s="4"/>
      <c r="F50" s="5"/>
      <c r="G50" s="5"/>
      <c r="H50" s="4"/>
      <c r="I50" s="4"/>
      <c r="J50" s="5"/>
      <c r="K50" s="5"/>
      <c r="L50" s="5"/>
      <c r="M50" s="5"/>
      <c r="N50" s="5"/>
      <c r="O50" s="5"/>
      <c r="P50" s="5"/>
      <c r="Q50" s="5"/>
      <c r="R50" s="5"/>
      <c r="S50" s="5"/>
      <c r="T50" s="5"/>
      <c r="U50" s="6"/>
      <c r="V50" s="6"/>
      <c r="W50" s="6"/>
      <c r="X50" s="6"/>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row>
    <row r="51" spans="1:58" ht="20.100000000000001" customHeight="1">
      <c r="B51" s="4"/>
      <c r="C51" s="4"/>
      <c r="D51" s="4"/>
      <c r="E51" s="4"/>
      <c r="F51" s="5"/>
      <c r="G51" s="5"/>
      <c r="H51" s="4"/>
      <c r="I51" s="4"/>
      <c r="J51" s="5"/>
      <c r="K51" s="5"/>
      <c r="L51" s="5"/>
      <c r="M51" s="5"/>
      <c r="N51" s="5"/>
      <c r="O51" s="5"/>
      <c r="P51" s="5"/>
      <c r="Q51" s="5"/>
      <c r="R51" s="5"/>
      <c r="S51" s="5"/>
      <c r="T51" s="5"/>
      <c r="U51" s="6"/>
      <c r="V51" s="6"/>
      <c r="W51" s="6"/>
      <c r="X51" s="6"/>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row>
    <row r="52" spans="1:58" ht="20.100000000000001" customHeight="1">
      <c r="B52" s="4"/>
      <c r="C52" s="4"/>
      <c r="D52" s="4"/>
      <c r="E52" s="4"/>
      <c r="F52" s="5"/>
      <c r="G52" s="5"/>
      <c r="H52" s="4"/>
      <c r="I52" s="4"/>
      <c r="J52" s="5"/>
      <c r="K52" s="5"/>
      <c r="L52" s="5"/>
      <c r="M52" s="5"/>
      <c r="N52" s="5"/>
      <c r="O52" s="5"/>
      <c r="P52" s="5"/>
      <c r="Q52" s="5"/>
      <c r="R52" s="5"/>
      <c r="S52" s="5"/>
      <c r="T52" s="5"/>
      <c r="U52" s="6"/>
      <c r="V52" s="6"/>
      <c r="W52" s="6"/>
      <c r="X52" s="6"/>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row>
    <row r="53" spans="1:58" ht="20.100000000000001" customHeight="1">
      <c r="B53" s="4"/>
      <c r="C53" s="4"/>
      <c r="D53" s="4"/>
      <c r="E53" s="4"/>
      <c r="F53" s="5"/>
      <c r="G53" s="5"/>
      <c r="H53" s="4"/>
      <c r="I53" s="4"/>
      <c r="J53" s="5"/>
      <c r="K53" s="5"/>
      <c r="L53" s="5"/>
      <c r="M53" s="5"/>
      <c r="N53" s="5"/>
      <c r="O53" s="5"/>
      <c r="P53" s="5"/>
      <c r="Q53" s="5"/>
      <c r="R53" s="5"/>
      <c r="S53" s="5"/>
      <c r="T53" s="5"/>
      <c r="U53" s="6"/>
      <c r="V53" s="6"/>
      <c r="W53" s="6"/>
      <c r="X53" s="6"/>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row>
    <row r="54" spans="1:58" ht="20.100000000000001" customHeight="1">
      <c r="B54" s="4"/>
      <c r="C54" s="4"/>
      <c r="D54" s="4"/>
      <c r="E54" s="4"/>
      <c r="F54" s="5"/>
      <c r="G54" s="5"/>
      <c r="H54" s="4"/>
      <c r="I54" s="4"/>
      <c r="J54" s="5"/>
      <c r="K54" s="5"/>
      <c r="L54" s="5"/>
      <c r="M54" s="5"/>
      <c r="N54" s="5"/>
      <c r="O54" s="5"/>
      <c r="P54" s="5"/>
      <c r="Q54" s="5"/>
      <c r="R54" s="5"/>
      <c r="S54" s="5"/>
      <c r="T54" s="5"/>
      <c r="U54" s="6"/>
      <c r="V54" s="6"/>
      <c r="W54" s="6"/>
      <c r="X54" s="6"/>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row>
    <row r="55" spans="1:58">
      <c r="F55" s="5"/>
      <c r="G55" s="5"/>
      <c r="J55" s="5"/>
      <c r="K55" s="5"/>
      <c r="L55" s="5"/>
      <c r="M55" s="5"/>
      <c r="N55" s="5"/>
      <c r="O55" s="5"/>
      <c r="P55" s="5"/>
      <c r="Q55" s="5"/>
      <c r="R55" s="5"/>
      <c r="S55" s="5"/>
      <c r="T55" s="5"/>
      <c r="U55" s="6"/>
      <c r="V55" s="6"/>
      <c r="W55" s="6"/>
      <c r="X55" s="6"/>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row>
    <row r="56" spans="1:58">
      <c r="F56" s="5"/>
      <c r="G56" s="5"/>
      <c r="J56" s="5"/>
      <c r="K56" s="5"/>
      <c r="L56" s="5"/>
      <c r="M56" s="5"/>
      <c r="N56" s="5"/>
      <c r="O56" s="5"/>
      <c r="P56" s="5"/>
      <c r="Q56" s="5"/>
      <c r="R56" s="5"/>
      <c r="S56" s="5"/>
      <c r="T56" s="5"/>
      <c r="U56" s="6"/>
      <c r="V56" s="6"/>
      <c r="W56" s="6"/>
      <c r="X56" s="6"/>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row>
    <row r="57" spans="1:58">
      <c r="F57" s="5"/>
      <c r="G57" s="5"/>
      <c r="J57" s="5"/>
      <c r="K57" s="5"/>
      <c r="L57" s="5"/>
      <c r="M57" s="5"/>
      <c r="N57" s="5"/>
      <c r="O57" s="5"/>
      <c r="P57" s="5"/>
      <c r="Q57" s="5"/>
      <c r="R57" s="5"/>
      <c r="S57" s="5"/>
      <c r="T57" s="5"/>
      <c r="U57" s="6"/>
      <c r="V57" s="6"/>
      <c r="W57" s="6"/>
      <c r="X57" s="6"/>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row r="58" spans="1:58">
      <c r="F58" s="5"/>
      <c r="G58" s="5"/>
      <c r="J58" s="5"/>
      <c r="K58" s="5"/>
      <c r="L58" s="5"/>
      <c r="M58" s="5"/>
      <c r="N58" s="5"/>
      <c r="O58" s="5"/>
      <c r="P58" s="5"/>
      <c r="Q58" s="5"/>
      <c r="R58" s="5"/>
      <c r="S58" s="5"/>
      <c r="T58" s="5"/>
      <c r="U58" s="6"/>
      <c r="V58" s="6"/>
      <c r="W58" s="6"/>
      <c r="X58" s="6"/>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row>
  </sheetData>
  <mergeCells count="56">
    <mergeCell ref="M4:N4"/>
    <mergeCell ref="C5:C7"/>
    <mergeCell ref="D5:D7"/>
    <mergeCell ref="E5:E7"/>
    <mergeCell ref="F5:F7"/>
    <mergeCell ref="B4:B7"/>
    <mergeCell ref="C4:G4"/>
    <mergeCell ref="H4:H7"/>
    <mergeCell ref="I4:I7"/>
    <mergeCell ref="J4:L4"/>
    <mergeCell ref="O4:T4"/>
    <mergeCell ref="U4:V4"/>
    <mergeCell ref="Y4:AJ4"/>
    <mergeCell ref="AK4:AT4"/>
    <mergeCell ref="AU4:BD4"/>
    <mergeCell ref="AG5:AG6"/>
    <mergeCell ref="G5:G7"/>
    <mergeCell ref="K5:K7"/>
    <mergeCell ref="L5:L7"/>
    <mergeCell ref="M5:M7"/>
    <mergeCell ref="N5:N7"/>
    <mergeCell ref="O5:Q6"/>
    <mergeCell ref="R5:T6"/>
    <mergeCell ref="U5:U7"/>
    <mergeCell ref="V5:V7"/>
    <mergeCell ref="W5:W7"/>
    <mergeCell ref="X5:X7"/>
    <mergeCell ref="Y5:Y7"/>
    <mergeCell ref="Z5:Z7"/>
    <mergeCell ref="AA5:AE6"/>
    <mergeCell ref="AF5:AF6"/>
    <mergeCell ref="AS5:AS6"/>
    <mergeCell ref="AH5:AH7"/>
    <mergeCell ref="AI5:AI7"/>
    <mergeCell ref="AJ5:AJ7"/>
    <mergeCell ref="AK5:AK7"/>
    <mergeCell ref="AL5:AL6"/>
    <mergeCell ref="AM5:AM6"/>
    <mergeCell ref="AN5:AN6"/>
    <mergeCell ref="AO5:AO6"/>
    <mergeCell ref="AP5:AP7"/>
    <mergeCell ref="AQ5:AQ7"/>
    <mergeCell ref="AR5:AR7"/>
    <mergeCell ref="BF5:BF7"/>
    <mergeCell ref="AT5:AT6"/>
    <mergeCell ref="AU5:AU7"/>
    <mergeCell ref="AV5:AV7"/>
    <mergeCell ref="AW5:AW7"/>
    <mergeCell ref="AX5:AX6"/>
    <mergeCell ref="AY5:AY6"/>
    <mergeCell ref="BE4:BE7"/>
    <mergeCell ref="AZ5:AZ7"/>
    <mergeCell ref="BA5:BA6"/>
    <mergeCell ref="BB5:BB7"/>
    <mergeCell ref="BC5:BC7"/>
    <mergeCell ref="BD5:BD6"/>
  </mergeCells>
  <phoneticPr fontId="3"/>
  <dataValidations count="22">
    <dataValidation type="list" allowBlank="1" showInputMessage="1" showErrorMessage="1" sqref="AQ26:AQ39" xr:uid="{53119760-571C-49E7-91C9-66EB485CFF1E}">
      <formula1>$CN$9:$CN$13</formula1>
    </dataValidation>
    <dataValidation type="list" allowBlank="1" showInputMessage="1" showErrorMessage="1" sqref="AP26:AP39" xr:uid="{F9FEB0E3-1152-452B-A4F2-D4D672B27913}">
      <formula1>$CM$9:$CM$16</formula1>
    </dataValidation>
    <dataValidation type="list" allowBlank="1" showInputMessage="1" showErrorMessage="1" sqref="X26:X39" xr:uid="{19B430BB-0A44-4334-9299-46EA22479DCF}">
      <formula1>$CI$9</formula1>
    </dataValidation>
    <dataValidation type="list" allowBlank="1" showInputMessage="1" showErrorMessage="1" sqref="AN26:AN39" xr:uid="{5CB83BEE-4101-4B5A-AAEA-130BC1DD480E}">
      <formula1>$CL$9:$CL$15</formula1>
    </dataValidation>
    <dataValidation type="list" allowBlank="1" showInputMessage="1" showErrorMessage="1" sqref="AM26:AM39" xr:uid="{0A15AD6D-E002-4679-81BE-108C11EAEEFD}">
      <formula1>$CK$9:$CK$12</formula1>
    </dataValidation>
    <dataValidation type="list" allowBlank="1" showInputMessage="1" showErrorMessage="1" sqref="T26:T39" xr:uid="{DB5FBEF0-D562-4340-9E08-38341FAC5588}">
      <formula1>$CH$9:$CH$11</formula1>
    </dataValidation>
    <dataValidation type="list" allowBlank="1" showInputMessage="1" showErrorMessage="1" sqref="Q26:Q39" xr:uid="{EF0B94C3-B61A-4263-968F-A7E0F040556B}">
      <formula1>$CF$9:$CF$11</formula1>
    </dataValidation>
    <dataValidation type="list" allowBlank="1" showInputMessage="1" showErrorMessage="1" sqref="O26:O39" xr:uid="{CBB680A3-CD61-4481-A034-884D3572B134}">
      <formula1>$CE$9:$CE$10</formula1>
    </dataValidation>
    <dataValidation type="list" allowBlank="1" showInputMessage="1" showErrorMessage="1" sqref="R26:R39" xr:uid="{F6541924-F0DC-4529-974C-B6303D560A66}">
      <formula1>$CG$9:$CG$10</formula1>
    </dataValidation>
    <dataValidation type="list" allowBlank="1" showInputMessage="1" showErrorMessage="1" sqref="N26:N39" xr:uid="{B86BD015-6F28-47D7-81BF-4D864612DD25}">
      <formula1>事業区分②</formula1>
    </dataValidation>
    <dataValidation type="list" allowBlank="1" showInputMessage="1" showErrorMessage="1" sqref="Y26:Y39" xr:uid="{A6A0886B-F433-415E-BAC3-1173C0C7C20A}">
      <formula1>INDIRECT(N26)</formula1>
    </dataValidation>
    <dataValidation type="list" allowBlank="1" showInputMessage="1" showErrorMessage="1" sqref="B26:B39" xr:uid="{2CBFEFCC-C8F5-4C88-A256-853D2C95A6EF}">
      <formula1>$BI$9:$BI$18</formula1>
    </dataValidation>
    <dataValidation type="list" allowBlank="1" showInputMessage="1" showErrorMessage="1" sqref="C27:C39" xr:uid="{3C2FB820-3902-439D-B2EA-5A5B1226AF14}">
      <formula1>$BJ$9:$BJ$12</formula1>
    </dataValidation>
    <dataValidation type="list" allowBlank="1" showInputMessage="1" showErrorMessage="1" sqref="F26:F39" xr:uid="{A95E1E6B-EC19-4F12-ABDA-13B0E20D9708}">
      <formula1>$BL$9:$BL$11</formula1>
    </dataValidation>
    <dataValidation type="list" allowBlank="1" showInputMessage="1" showErrorMessage="1" sqref="G26:G39" xr:uid="{27F7DA0B-DA23-46BA-AC5E-9CC708BBF70E}">
      <formula1>$BM$9:$BM$14</formula1>
    </dataValidation>
    <dataValidation type="list" allowBlank="1" showInputMessage="1" showErrorMessage="1" sqref="M26:M39" xr:uid="{58A15B6A-7271-4457-8996-1044A184A93D}">
      <formula1>$BN$9:$BN$16</formula1>
    </dataValidation>
    <dataValidation type="list" allowBlank="1" showInputMessage="1" showErrorMessage="1" sqref="AK26:AK39" xr:uid="{1CF80259-8C35-4592-9162-9C0DA87C5F2B}">
      <formula1>$CJ$9:$CJ$14</formula1>
    </dataValidation>
    <dataValidation type="list" allowBlank="1" showInputMessage="1" showErrorMessage="1" sqref="AU26:AU39" xr:uid="{3CF48653-7CA9-4534-9105-2DE5A5FEC12C}">
      <formula1>$CO$9:$CO$13</formula1>
    </dataValidation>
    <dataValidation type="list" allowBlank="1" showInputMessage="1" showErrorMessage="1" sqref="AV26:AV39" xr:uid="{5492F969-EBA9-468A-AAEA-32BA8D9AAB88}">
      <formula1>$CP$9:$CP$13</formula1>
    </dataValidation>
    <dataValidation type="list" allowBlank="1" showInputMessage="1" showErrorMessage="1" sqref="BF26:BF39" xr:uid="{4A396770-2860-4593-8EB9-6BD9A8ED0B43}">
      <formula1>$CQ$9:$CQ$10</formula1>
    </dataValidation>
    <dataValidation type="list" allowBlank="1" showInputMessage="1" showErrorMessage="1" sqref="C26" xr:uid="{7ADCFCAC-E3E9-43FF-86B5-EB63A2DBE400}">
      <formula1>$BJ$9:$BJ$10</formula1>
    </dataValidation>
    <dataValidation type="list" allowBlank="1" showInputMessage="1" showErrorMessage="1" sqref="E26:E39" xr:uid="{E3CF594D-6482-4243-AB7A-33FF65DDD0D6}">
      <formula1>$BK$9:$BK$13</formula1>
    </dataValidation>
  </dataValidations>
  <printOptions horizontalCentered="1"/>
  <pageMargins left="0.19685039370078741" right="0.19685039370078741" top="0.59055118110236227" bottom="0.39370078740157483" header="0.31496062992125984" footer="0.31496062992125984"/>
  <pageSetup paperSize="8" scale="57" orientation="landscape" r:id="rId1"/>
  <drawing r:id="rId2"/>
  <legacyDrawing r:id="rId3"/>
  <tableParts count="16">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6A776-45AA-4423-AC89-57C6FC34B4B9}">
  <sheetPr>
    <pageSetUpPr fitToPage="1"/>
  </sheetPr>
  <dimension ref="A1:CQ65"/>
  <sheetViews>
    <sheetView view="pageBreakPreview" zoomScale="90" zoomScaleNormal="90" zoomScaleSheetLayoutView="90" workbookViewId="0">
      <selection activeCell="Z22" sqref="Z22"/>
    </sheetView>
  </sheetViews>
  <sheetFormatPr defaultColWidth="9" defaultRowHeight="12" outlineLevelRow="1" outlineLevelCol="1"/>
  <cols>
    <col min="1" max="1" width="1.6640625" style="3" customWidth="1"/>
    <col min="2" max="2" width="7.109375" style="1" customWidth="1"/>
    <col min="3" max="5" width="8.21875" style="1" hidden="1" customWidth="1" outlineLevel="1"/>
    <col min="6" max="6" width="11.21875" style="1" hidden="1" customWidth="1" outlineLevel="1"/>
    <col min="7" max="7" width="11.33203125" style="1" hidden="1" customWidth="1" outlineLevel="1"/>
    <col min="8" max="8" width="8.33203125" style="1" customWidth="1" collapsed="1"/>
    <col min="9" max="9" width="7.109375" style="1" customWidth="1"/>
    <col min="10" max="10" width="18" style="1" customWidth="1"/>
    <col min="11" max="11" width="8.6640625" style="1" customWidth="1"/>
    <col min="12" max="12" width="4.44140625" style="1" customWidth="1" outlineLevel="1"/>
    <col min="13" max="14" width="11.33203125" style="1" customWidth="1"/>
    <col min="15" max="15" width="6.6640625" style="1" customWidth="1" outlineLevel="1"/>
    <col min="16" max="16" width="11.88671875" style="1" customWidth="1" outlineLevel="1"/>
    <col min="17" max="18" width="6.6640625" style="1" customWidth="1" outlineLevel="1"/>
    <col min="19" max="19" width="11.77734375" style="1" customWidth="1" outlineLevel="1"/>
    <col min="20" max="20" width="6.6640625" style="1" customWidth="1" outlineLevel="1"/>
    <col min="21" max="21" width="8.44140625" style="2" customWidth="1" outlineLevel="1"/>
    <col min="22" max="22" width="8.88671875" style="2" customWidth="1" outlineLevel="1"/>
    <col min="23" max="23" width="7.77734375" style="2" customWidth="1" outlineLevel="1"/>
    <col min="24" max="24" width="11.109375" style="2" customWidth="1" outlineLevel="1"/>
    <col min="25" max="26" width="8.77734375" style="3" customWidth="1"/>
    <col min="27" max="30" width="8.44140625" style="3" customWidth="1"/>
    <col min="31" max="31" width="8.77734375" style="3" customWidth="1"/>
    <col min="32" max="32" width="8.109375" style="3" customWidth="1"/>
    <col min="33" max="33" width="7.77734375" style="3" customWidth="1"/>
    <col min="34" max="34" width="10.6640625" style="1" customWidth="1" outlineLevel="1"/>
    <col min="35" max="35" width="9.33203125" style="1" customWidth="1" outlineLevel="1"/>
    <col min="36" max="36" width="8.6640625" style="1" customWidth="1"/>
    <col min="37" max="37" width="6.33203125" style="1" bestFit="1" customWidth="1"/>
    <col min="38" max="38" width="10.21875" style="3" customWidth="1"/>
    <col min="39" max="40" width="8.6640625" style="3" customWidth="1"/>
    <col min="41" max="41" width="4.77734375" style="3" customWidth="1"/>
    <col min="42" max="44" width="10.77734375" style="3" customWidth="1"/>
    <col min="45" max="46" width="9.6640625" style="3" customWidth="1"/>
    <col min="47" max="50" width="9.6640625" style="3" hidden="1" customWidth="1" outlineLevel="1"/>
    <col min="51" max="51" width="11.6640625" style="3" hidden="1" customWidth="1" outlineLevel="1"/>
    <col min="52" max="52" width="9.6640625" style="3" hidden="1" customWidth="1" outlineLevel="1"/>
    <col min="53" max="53" width="13.109375" style="3" hidden="1" customWidth="1" outlineLevel="1"/>
    <col min="54" max="56" width="9.6640625" style="3" hidden="1" customWidth="1" outlineLevel="1"/>
    <col min="57" max="57" width="7.6640625" style="3" customWidth="1" collapsed="1"/>
    <col min="58" max="58" width="9.6640625" style="3" hidden="1" customWidth="1" outlineLevel="1"/>
    <col min="59" max="59" width="10.6640625" style="3" customWidth="1" collapsed="1"/>
    <col min="60" max="63" width="10.6640625" style="3" customWidth="1"/>
    <col min="64" max="64" width="15.6640625" style="3" customWidth="1"/>
    <col min="65" max="65" width="13.88671875" style="3" customWidth="1"/>
    <col min="66" max="66" width="35.109375" style="3" customWidth="1"/>
    <col min="67" max="67" width="24.77734375" style="3" customWidth="1"/>
    <col min="68" max="68" width="14.88671875" style="3" customWidth="1"/>
    <col min="69" max="70" width="16.6640625" style="3" customWidth="1"/>
    <col min="71" max="71" width="21" style="3" customWidth="1"/>
    <col min="72" max="72" width="26.44140625" style="3" customWidth="1"/>
    <col min="73" max="73" width="22.77734375" style="3" customWidth="1"/>
    <col min="74" max="74" width="37" style="3" customWidth="1"/>
    <col min="75" max="75" width="30.33203125" style="3" customWidth="1"/>
    <col min="76" max="76" width="24.33203125" style="3" customWidth="1"/>
    <col min="77" max="77" width="18.6640625" style="3" customWidth="1"/>
    <col min="78" max="78" width="22.109375" style="3" customWidth="1"/>
    <col min="79" max="79" width="35.5546875" style="3" customWidth="1"/>
    <col min="80" max="80" width="31.88671875" style="3" customWidth="1"/>
    <col min="81" max="81" width="29.21875" style="3" customWidth="1"/>
    <col min="82" max="82" width="46.33203125" style="3" bestFit="1" customWidth="1"/>
    <col min="83" max="94" width="9" style="3" customWidth="1"/>
    <col min="95" max="16384" width="9" style="3"/>
  </cols>
  <sheetData>
    <row r="1" spans="1:95" ht="45.75" customHeight="1">
      <c r="A1" s="28"/>
      <c r="B1" s="113" t="s">
        <v>682</v>
      </c>
      <c r="C1" s="113"/>
      <c r="D1" s="113"/>
      <c r="E1" s="113"/>
      <c r="F1" s="29"/>
      <c r="G1" s="29"/>
      <c r="H1" s="113"/>
      <c r="I1" s="113"/>
      <c r="J1" s="29"/>
      <c r="K1" s="29"/>
      <c r="L1" s="29"/>
      <c r="M1" s="29"/>
      <c r="N1" s="29"/>
      <c r="O1" s="29"/>
      <c r="P1" s="29"/>
      <c r="Q1" s="29"/>
      <c r="R1" s="29"/>
      <c r="S1" s="260"/>
      <c r="T1" s="29"/>
      <c r="U1" s="30"/>
      <c r="V1" s="30"/>
      <c r="W1" s="30"/>
      <c r="X1" s="30"/>
      <c r="Y1" s="28"/>
      <c r="Z1" s="28"/>
      <c r="AA1" s="28"/>
      <c r="AB1" s="28"/>
      <c r="AC1" s="28"/>
      <c r="AD1" s="28"/>
      <c r="AE1" s="28"/>
      <c r="AF1" s="28"/>
      <c r="AG1" s="28"/>
      <c r="AH1" s="29"/>
      <c r="AI1" s="29"/>
      <c r="AJ1" s="29"/>
      <c r="AK1" s="29"/>
      <c r="AL1" s="28"/>
      <c r="AM1" s="28"/>
      <c r="AN1" s="28"/>
      <c r="AO1" s="28"/>
      <c r="AP1" s="28"/>
      <c r="AQ1" s="28"/>
      <c r="AR1" s="28"/>
      <c r="AS1" s="28"/>
      <c r="AT1" s="28"/>
      <c r="AU1" s="28"/>
      <c r="AV1" s="28"/>
      <c r="AW1" s="28"/>
      <c r="AX1" s="28"/>
      <c r="AY1" s="28"/>
      <c r="AZ1" s="28"/>
      <c r="BA1" s="28"/>
      <c r="BB1" s="28"/>
      <c r="BC1" s="28"/>
      <c r="BD1" s="28"/>
      <c r="BE1" s="28"/>
      <c r="BF1" s="28"/>
    </row>
    <row r="2" spans="1:95" ht="24.75" customHeight="1">
      <c r="A2" s="28"/>
      <c r="B2" s="31" t="s">
        <v>677</v>
      </c>
      <c r="C2" s="31"/>
      <c r="D2" s="31"/>
      <c r="E2" s="31"/>
      <c r="F2" s="32"/>
      <c r="G2" s="32"/>
      <c r="H2" s="31"/>
      <c r="I2" s="31"/>
      <c r="J2" s="32"/>
      <c r="K2" s="32"/>
      <c r="L2" s="32"/>
      <c r="M2" s="32"/>
      <c r="N2" s="32"/>
      <c r="O2" s="32"/>
      <c r="P2" s="32"/>
      <c r="Q2" s="32"/>
      <c r="R2" s="32"/>
      <c r="S2" s="32"/>
      <c r="T2" s="32"/>
      <c r="U2" s="33"/>
      <c r="V2" s="33"/>
      <c r="W2" s="33"/>
      <c r="X2" s="33"/>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row>
    <row r="3" spans="1:95" ht="20.25" customHeight="1" thickBot="1">
      <c r="A3" s="28"/>
      <c r="B3" s="34"/>
      <c r="C3" s="34"/>
      <c r="D3" s="34"/>
      <c r="E3" s="34"/>
      <c r="F3" s="32"/>
      <c r="G3" s="32"/>
      <c r="H3" s="34"/>
      <c r="I3" s="34"/>
      <c r="J3" s="32"/>
      <c r="K3" s="32"/>
      <c r="L3" s="32"/>
      <c r="M3" s="32"/>
      <c r="N3" s="32"/>
      <c r="O3" s="32"/>
      <c r="P3" s="32"/>
      <c r="Q3" s="32"/>
      <c r="R3" s="32"/>
      <c r="S3" s="32"/>
      <c r="T3" s="32"/>
      <c r="U3" s="33"/>
      <c r="V3" s="33"/>
      <c r="W3" s="33"/>
      <c r="X3" s="33"/>
      <c r="Y3" s="35"/>
      <c r="Z3" s="35"/>
      <c r="AA3" s="32"/>
      <c r="AB3" s="32"/>
      <c r="AC3" s="32"/>
      <c r="AD3" s="32"/>
      <c r="AE3" s="32"/>
      <c r="AF3" s="32"/>
      <c r="AG3" s="32"/>
      <c r="AH3" s="32"/>
      <c r="AI3" s="32"/>
      <c r="AJ3" s="36"/>
      <c r="AK3" s="36"/>
      <c r="AL3" s="32"/>
      <c r="AM3" s="32"/>
      <c r="AN3" s="32"/>
      <c r="AO3" s="32"/>
      <c r="AP3" s="32"/>
      <c r="AQ3" s="32"/>
      <c r="AR3" s="32"/>
      <c r="AS3" s="32"/>
      <c r="AT3" s="32"/>
      <c r="AU3" s="32"/>
      <c r="AV3" s="32"/>
      <c r="AW3" s="32"/>
      <c r="AX3" s="32"/>
      <c r="AY3" s="32"/>
      <c r="AZ3" s="32"/>
      <c r="BA3" s="32"/>
      <c r="BB3" s="32"/>
      <c r="BC3" s="32"/>
      <c r="BD3" s="32"/>
      <c r="BE3" s="32"/>
      <c r="BF3" s="32"/>
    </row>
    <row r="4" spans="1:95" ht="29.25" customHeight="1">
      <c r="A4" s="28"/>
      <c r="B4" s="270" t="s">
        <v>496</v>
      </c>
      <c r="C4" s="273" t="s">
        <v>497</v>
      </c>
      <c r="D4" s="274"/>
      <c r="E4" s="274"/>
      <c r="F4" s="274"/>
      <c r="G4" s="275"/>
      <c r="H4" s="276" t="s">
        <v>498</v>
      </c>
      <c r="I4" s="276" t="s">
        <v>1</v>
      </c>
      <c r="J4" s="279" t="s">
        <v>499</v>
      </c>
      <c r="K4" s="280"/>
      <c r="L4" s="281"/>
      <c r="M4" s="262" t="s">
        <v>500</v>
      </c>
      <c r="N4" s="263"/>
      <c r="O4" s="282" t="s">
        <v>402</v>
      </c>
      <c r="P4" s="282"/>
      <c r="Q4" s="282"/>
      <c r="R4" s="282"/>
      <c r="S4" s="282"/>
      <c r="T4" s="282"/>
      <c r="U4" s="283" t="s">
        <v>2</v>
      </c>
      <c r="V4" s="284"/>
      <c r="W4" s="149" t="s">
        <v>407</v>
      </c>
      <c r="X4" s="211" t="s">
        <v>394</v>
      </c>
      <c r="Y4" s="285" t="s">
        <v>3</v>
      </c>
      <c r="Z4" s="286"/>
      <c r="AA4" s="286"/>
      <c r="AB4" s="286"/>
      <c r="AC4" s="286"/>
      <c r="AD4" s="286"/>
      <c r="AE4" s="286"/>
      <c r="AF4" s="286"/>
      <c r="AG4" s="286"/>
      <c r="AH4" s="286"/>
      <c r="AI4" s="286"/>
      <c r="AJ4" s="287"/>
      <c r="AK4" s="288" t="s">
        <v>4</v>
      </c>
      <c r="AL4" s="288"/>
      <c r="AM4" s="288"/>
      <c r="AN4" s="288"/>
      <c r="AO4" s="288"/>
      <c r="AP4" s="288"/>
      <c r="AQ4" s="288"/>
      <c r="AR4" s="288"/>
      <c r="AS4" s="288"/>
      <c r="AT4" s="288"/>
      <c r="AU4" s="285" t="s">
        <v>501</v>
      </c>
      <c r="AV4" s="286"/>
      <c r="AW4" s="286"/>
      <c r="AX4" s="286"/>
      <c r="AY4" s="286"/>
      <c r="AZ4" s="286"/>
      <c r="BA4" s="286"/>
      <c r="BB4" s="286"/>
      <c r="BC4" s="286"/>
      <c r="BD4" s="286"/>
      <c r="BE4" s="326" t="s">
        <v>5</v>
      </c>
      <c r="BF4" s="150" t="s">
        <v>502</v>
      </c>
    </row>
    <row r="5" spans="1:95" ht="16.05" customHeight="1">
      <c r="A5" s="28"/>
      <c r="B5" s="271"/>
      <c r="C5" s="264" t="s">
        <v>503</v>
      </c>
      <c r="D5" s="264" t="s">
        <v>504</v>
      </c>
      <c r="E5" s="264" t="s">
        <v>505</v>
      </c>
      <c r="F5" s="267" t="s">
        <v>506</v>
      </c>
      <c r="G5" s="267" t="s">
        <v>507</v>
      </c>
      <c r="H5" s="277"/>
      <c r="I5" s="277"/>
      <c r="J5" s="203" t="s">
        <v>508</v>
      </c>
      <c r="K5" s="293" t="s">
        <v>509</v>
      </c>
      <c r="L5" s="294" t="s">
        <v>510</v>
      </c>
      <c r="M5" s="293" t="s">
        <v>511</v>
      </c>
      <c r="N5" s="293" t="s">
        <v>512</v>
      </c>
      <c r="O5" s="297" t="s">
        <v>405</v>
      </c>
      <c r="P5" s="298"/>
      <c r="Q5" s="299"/>
      <c r="R5" s="303" t="s">
        <v>406</v>
      </c>
      <c r="S5" s="304"/>
      <c r="T5" s="305"/>
      <c r="U5" s="309" t="s">
        <v>443</v>
      </c>
      <c r="V5" s="309" t="s">
        <v>6</v>
      </c>
      <c r="W5" s="310" t="s">
        <v>408</v>
      </c>
      <c r="X5" s="310" t="s">
        <v>617</v>
      </c>
      <c r="Y5" s="313" t="s">
        <v>513</v>
      </c>
      <c r="Z5" s="313" t="s">
        <v>514</v>
      </c>
      <c r="AA5" s="316" t="s">
        <v>7</v>
      </c>
      <c r="AB5" s="317"/>
      <c r="AC5" s="317"/>
      <c r="AD5" s="317"/>
      <c r="AE5" s="318"/>
      <c r="AF5" s="313" t="s">
        <v>8</v>
      </c>
      <c r="AG5" s="291" t="s">
        <v>9</v>
      </c>
      <c r="AH5" s="330" t="s">
        <v>10</v>
      </c>
      <c r="AI5" s="331" t="s">
        <v>11</v>
      </c>
      <c r="AJ5" s="335" t="s">
        <v>12</v>
      </c>
      <c r="AK5" s="293" t="s">
        <v>13</v>
      </c>
      <c r="AL5" s="313" t="s">
        <v>515</v>
      </c>
      <c r="AM5" s="313" t="s">
        <v>516</v>
      </c>
      <c r="AN5" s="313" t="s">
        <v>517</v>
      </c>
      <c r="AO5" s="291" t="s">
        <v>14</v>
      </c>
      <c r="AP5" s="313" t="s">
        <v>669</v>
      </c>
      <c r="AQ5" s="313" t="s">
        <v>670</v>
      </c>
      <c r="AR5" s="291" t="s">
        <v>433</v>
      </c>
      <c r="AS5" s="291" t="s">
        <v>15</v>
      </c>
      <c r="AT5" s="289" t="s">
        <v>16</v>
      </c>
      <c r="AU5" s="267" t="s">
        <v>518</v>
      </c>
      <c r="AV5" s="267" t="s">
        <v>519</v>
      </c>
      <c r="AW5" s="289" t="s">
        <v>520</v>
      </c>
      <c r="AX5" s="289" t="s">
        <v>433</v>
      </c>
      <c r="AY5" s="289" t="s">
        <v>433</v>
      </c>
      <c r="AZ5" s="289" t="s">
        <v>521</v>
      </c>
      <c r="BA5" s="289" t="s">
        <v>521</v>
      </c>
      <c r="BB5" s="289" t="s">
        <v>434</v>
      </c>
      <c r="BC5" s="289" t="s">
        <v>522</v>
      </c>
      <c r="BD5" s="289" t="s">
        <v>523</v>
      </c>
      <c r="BE5" s="327"/>
      <c r="BF5" s="322" t="s">
        <v>524</v>
      </c>
    </row>
    <row r="6" spans="1:95" ht="16.05" customHeight="1">
      <c r="A6" s="28"/>
      <c r="B6" s="271"/>
      <c r="C6" s="265"/>
      <c r="D6" s="265"/>
      <c r="E6" s="265"/>
      <c r="F6" s="268"/>
      <c r="G6" s="268"/>
      <c r="H6" s="277"/>
      <c r="I6" s="277"/>
      <c r="J6" s="201" t="s">
        <v>525</v>
      </c>
      <c r="K6" s="277"/>
      <c r="L6" s="295"/>
      <c r="M6" s="277"/>
      <c r="N6" s="277"/>
      <c r="O6" s="300"/>
      <c r="P6" s="301"/>
      <c r="Q6" s="302"/>
      <c r="R6" s="306"/>
      <c r="S6" s="307"/>
      <c r="T6" s="308"/>
      <c r="U6" s="310"/>
      <c r="V6" s="310"/>
      <c r="W6" s="311"/>
      <c r="X6" s="311"/>
      <c r="Y6" s="314"/>
      <c r="Z6" s="314"/>
      <c r="AA6" s="319"/>
      <c r="AB6" s="320"/>
      <c r="AC6" s="320"/>
      <c r="AD6" s="320"/>
      <c r="AE6" s="321"/>
      <c r="AF6" s="314"/>
      <c r="AG6" s="292"/>
      <c r="AH6" s="331"/>
      <c r="AI6" s="333"/>
      <c r="AJ6" s="293"/>
      <c r="AK6" s="277"/>
      <c r="AL6" s="314"/>
      <c r="AM6" s="314"/>
      <c r="AN6" s="314"/>
      <c r="AO6" s="292"/>
      <c r="AP6" s="314"/>
      <c r="AQ6" s="314"/>
      <c r="AR6" s="292"/>
      <c r="AS6" s="292"/>
      <c r="AT6" s="290"/>
      <c r="AU6" s="268"/>
      <c r="AV6" s="268"/>
      <c r="AW6" s="290"/>
      <c r="AX6" s="290"/>
      <c r="AY6" s="290"/>
      <c r="AZ6" s="290"/>
      <c r="BA6" s="290"/>
      <c r="BB6" s="290"/>
      <c r="BC6" s="290"/>
      <c r="BD6" s="290"/>
      <c r="BE6" s="328"/>
      <c r="BF6" s="323"/>
    </row>
    <row r="7" spans="1:95" ht="16.05" customHeight="1">
      <c r="A7" s="28"/>
      <c r="B7" s="272"/>
      <c r="C7" s="266"/>
      <c r="D7" s="266"/>
      <c r="E7" s="266"/>
      <c r="F7" s="269"/>
      <c r="G7" s="269"/>
      <c r="H7" s="278"/>
      <c r="I7" s="278"/>
      <c r="J7" s="202" t="s">
        <v>526</v>
      </c>
      <c r="K7" s="278"/>
      <c r="L7" s="296"/>
      <c r="M7" s="278"/>
      <c r="N7" s="278"/>
      <c r="O7" s="154" t="s">
        <v>403</v>
      </c>
      <c r="P7" s="154" t="s">
        <v>618</v>
      </c>
      <c r="Q7" s="154" t="s">
        <v>404</v>
      </c>
      <c r="R7" s="154" t="s">
        <v>403</v>
      </c>
      <c r="S7" s="154" t="s">
        <v>619</v>
      </c>
      <c r="T7" s="154" t="s">
        <v>404</v>
      </c>
      <c r="U7" s="309"/>
      <c r="V7" s="309"/>
      <c r="W7" s="312"/>
      <c r="X7" s="312"/>
      <c r="Y7" s="315"/>
      <c r="Z7" s="315"/>
      <c r="AA7" s="155" t="s">
        <v>527</v>
      </c>
      <c r="AB7" s="155" t="s">
        <v>740</v>
      </c>
      <c r="AC7" s="155" t="s">
        <v>722</v>
      </c>
      <c r="AD7" s="155" t="s">
        <v>723</v>
      </c>
      <c r="AE7" s="156" t="s">
        <v>528</v>
      </c>
      <c r="AF7" s="156" t="s">
        <v>17</v>
      </c>
      <c r="AG7" s="157" t="s">
        <v>18</v>
      </c>
      <c r="AH7" s="332"/>
      <c r="AI7" s="334"/>
      <c r="AJ7" s="335"/>
      <c r="AK7" s="278"/>
      <c r="AL7" s="156" t="s">
        <v>19</v>
      </c>
      <c r="AM7" s="156" t="s">
        <v>20</v>
      </c>
      <c r="AN7" s="156" t="s">
        <v>20</v>
      </c>
      <c r="AO7" s="157" t="s">
        <v>20</v>
      </c>
      <c r="AP7" s="315"/>
      <c r="AQ7" s="315"/>
      <c r="AR7" s="329"/>
      <c r="AS7" s="158" t="s">
        <v>21</v>
      </c>
      <c r="AT7" s="158" t="s">
        <v>21</v>
      </c>
      <c r="AU7" s="269"/>
      <c r="AV7" s="269"/>
      <c r="AW7" s="325"/>
      <c r="AX7" s="204" t="s">
        <v>529</v>
      </c>
      <c r="AY7" s="204" t="s">
        <v>530</v>
      </c>
      <c r="AZ7" s="325"/>
      <c r="BA7" s="204" t="s">
        <v>531</v>
      </c>
      <c r="BB7" s="325"/>
      <c r="BC7" s="325"/>
      <c r="BD7" s="204" t="s">
        <v>532</v>
      </c>
      <c r="BE7" s="328"/>
      <c r="BF7" s="324"/>
    </row>
    <row r="8" spans="1:95" ht="16.05" hidden="1" customHeight="1" outlineLevel="1">
      <c r="A8" s="28"/>
      <c r="B8" s="160">
        <v>1</v>
      </c>
      <c r="C8" s="161">
        <v>2</v>
      </c>
      <c r="D8" s="161">
        <v>3</v>
      </c>
      <c r="E8" s="161">
        <v>4</v>
      </c>
      <c r="F8" s="145">
        <v>5</v>
      </c>
      <c r="G8" s="145">
        <v>6</v>
      </c>
      <c r="H8" s="161">
        <v>7</v>
      </c>
      <c r="I8" s="161">
        <v>8</v>
      </c>
      <c r="J8" s="161">
        <v>9</v>
      </c>
      <c r="K8" s="161">
        <v>10</v>
      </c>
      <c r="L8" s="161">
        <v>11</v>
      </c>
      <c r="M8" s="161">
        <v>12</v>
      </c>
      <c r="N8" s="161">
        <v>13</v>
      </c>
      <c r="O8" s="161">
        <v>14</v>
      </c>
      <c r="P8" s="161">
        <v>15</v>
      </c>
      <c r="Q8" s="161">
        <v>16</v>
      </c>
      <c r="R8" s="161">
        <v>17</v>
      </c>
      <c r="S8" s="161">
        <v>18</v>
      </c>
      <c r="T8" s="161">
        <v>19</v>
      </c>
      <c r="U8" s="161">
        <v>20</v>
      </c>
      <c r="V8" s="161">
        <v>21</v>
      </c>
      <c r="W8" s="161">
        <v>23</v>
      </c>
      <c r="X8" s="161">
        <v>24</v>
      </c>
      <c r="Y8" s="161">
        <v>25</v>
      </c>
      <c r="Z8" s="161">
        <v>26</v>
      </c>
      <c r="AA8" s="161">
        <v>27</v>
      </c>
      <c r="AB8" s="161"/>
      <c r="AC8" s="161"/>
      <c r="AD8" s="161"/>
      <c r="AE8" s="144">
        <v>28</v>
      </c>
      <c r="AF8" s="144">
        <v>29</v>
      </c>
      <c r="AG8" s="162">
        <v>30</v>
      </c>
      <c r="AH8" s="144">
        <v>31</v>
      </c>
      <c r="AI8" s="161">
        <v>32</v>
      </c>
      <c r="AJ8" s="161">
        <v>33</v>
      </c>
      <c r="AK8" s="161">
        <v>34</v>
      </c>
      <c r="AL8" s="144">
        <v>35</v>
      </c>
      <c r="AM8" s="144">
        <v>36</v>
      </c>
      <c r="AN8" s="144">
        <v>37</v>
      </c>
      <c r="AO8" s="163">
        <v>38</v>
      </c>
      <c r="AP8" s="161">
        <v>39</v>
      </c>
      <c r="AQ8" s="161">
        <v>40</v>
      </c>
      <c r="AR8" s="163">
        <v>41</v>
      </c>
      <c r="AS8" s="163">
        <v>42</v>
      </c>
      <c r="AT8" s="163">
        <v>43</v>
      </c>
      <c r="AU8" s="161">
        <v>44</v>
      </c>
      <c r="AV8" s="161">
        <v>45</v>
      </c>
      <c r="AW8" s="163">
        <v>46</v>
      </c>
      <c r="AX8" s="163">
        <v>47</v>
      </c>
      <c r="AY8" s="163">
        <v>48</v>
      </c>
      <c r="AZ8" s="163">
        <v>49</v>
      </c>
      <c r="BA8" s="163">
        <v>50</v>
      </c>
      <c r="BB8" s="163">
        <v>51</v>
      </c>
      <c r="BC8" s="163">
        <v>52</v>
      </c>
      <c r="BD8" s="163">
        <v>53</v>
      </c>
      <c r="BE8" s="147">
        <v>54</v>
      </c>
      <c r="BF8" s="161">
        <v>55</v>
      </c>
      <c r="BI8" s="1">
        <f>B8</f>
        <v>1</v>
      </c>
      <c r="BJ8" s="1">
        <f>C8</f>
        <v>2</v>
      </c>
      <c r="BK8" s="1">
        <f>E8</f>
        <v>4</v>
      </c>
      <c r="BL8" s="1">
        <f>F8</f>
        <v>5</v>
      </c>
      <c r="BM8" s="1">
        <f>G8</f>
        <v>6</v>
      </c>
      <c r="BN8" s="1">
        <f>M8</f>
        <v>12</v>
      </c>
      <c r="BO8" s="3">
        <f>N8</f>
        <v>13</v>
      </c>
      <c r="CC8" s="1"/>
      <c r="CD8" s="1"/>
      <c r="CE8" s="1">
        <f>O8</f>
        <v>14</v>
      </c>
      <c r="CF8" s="1">
        <f>Q8</f>
        <v>16</v>
      </c>
      <c r="CG8" s="1">
        <f>R8</f>
        <v>17</v>
      </c>
      <c r="CH8" s="1">
        <f>T8</f>
        <v>19</v>
      </c>
      <c r="CI8" s="1">
        <f>X8</f>
        <v>24</v>
      </c>
      <c r="CJ8" s="1">
        <f>AK8</f>
        <v>34</v>
      </c>
      <c r="CK8" s="1">
        <f>AM8</f>
        <v>36</v>
      </c>
      <c r="CL8" s="1">
        <f>AN8</f>
        <v>37</v>
      </c>
      <c r="CM8" s="1">
        <f>AP8</f>
        <v>39</v>
      </c>
      <c r="CN8" s="1">
        <f>AQ8</f>
        <v>40</v>
      </c>
      <c r="CO8" s="1">
        <f>AU8</f>
        <v>44</v>
      </c>
      <c r="CP8" s="1">
        <f>AV8</f>
        <v>45</v>
      </c>
      <c r="CQ8" s="3">
        <f>BF8</f>
        <v>55</v>
      </c>
    </row>
    <row r="9" spans="1:95" ht="16.05" hidden="1" customHeight="1" outlineLevel="1">
      <c r="A9" s="28"/>
      <c r="B9" s="160"/>
      <c r="C9" s="161"/>
      <c r="D9" s="161"/>
      <c r="E9" s="161"/>
      <c r="F9" s="145"/>
      <c r="G9" s="145"/>
      <c r="H9" s="161"/>
      <c r="I9" s="161"/>
      <c r="J9" s="145"/>
      <c r="K9" s="145"/>
      <c r="L9" s="145"/>
      <c r="M9" s="145"/>
      <c r="N9" s="145"/>
      <c r="O9" s="145"/>
      <c r="P9" s="145"/>
      <c r="Q9" s="145"/>
      <c r="R9" s="145"/>
      <c r="S9" s="145"/>
      <c r="T9" s="145"/>
      <c r="U9" s="145"/>
      <c r="V9" s="145"/>
      <c r="W9" s="145"/>
      <c r="X9" s="145"/>
      <c r="Y9" s="145"/>
      <c r="Z9" s="145"/>
      <c r="AA9" s="144"/>
      <c r="AB9" s="144"/>
      <c r="AC9" s="144"/>
      <c r="AD9" s="144"/>
      <c r="AE9" s="144"/>
      <c r="AF9" s="144"/>
      <c r="AG9" s="162"/>
      <c r="AH9" s="144"/>
      <c r="AI9" s="144"/>
      <c r="AJ9" s="144"/>
      <c r="AK9" s="144"/>
      <c r="AL9" s="144"/>
      <c r="AM9" s="144"/>
      <c r="AN9" s="144"/>
      <c r="AO9" s="162"/>
      <c r="AP9" s="144"/>
      <c r="AQ9" s="144"/>
      <c r="AR9" s="162"/>
      <c r="AS9" s="162"/>
      <c r="AT9" s="162"/>
      <c r="AU9" s="164"/>
      <c r="AV9" s="164"/>
      <c r="AW9" s="165"/>
      <c r="AX9" s="165"/>
      <c r="AY9" s="165"/>
      <c r="AZ9" s="165"/>
      <c r="BA9" s="165"/>
      <c r="BB9" s="165"/>
      <c r="BC9" s="165"/>
      <c r="BD9" s="165"/>
      <c r="BE9" s="148"/>
      <c r="BF9" s="166"/>
      <c r="BI9" s="1" t="s">
        <v>533</v>
      </c>
      <c r="BJ9" s="1" t="s">
        <v>534</v>
      </c>
      <c r="BK9" s="1" t="s">
        <v>620</v>
      </c>
      <c r="BL9" s="1" t="s">
        <v>624</v>
      </c>
      <c r="BM9" s="1" t="s">
        <v>535</v>
      </c>
      <c r="BN9" s="1" t="s">
        <v>536</v>
      </c>
      <c r="BO9" s="207" t="s">
        <v>536</v>
      </c>
      <c r="BP9" s="210" t="s">
        <v>539</v>
      </c>
      <c r="BQ9" s="210" t="s">
        <v>540</v>
      </c>
      <c r="BR9" s="210" t="s">
        <v>691</v>
      </c>
      <c r="BS9" s="210" t="s">
        <v>541</v>
      </c>
      <c r="BT9" s="210" t="s">
        <v>542</v>
      </c>
      <c r="BU9" s="210" t="s">
        <v>633</v>
      </c>
      <c r="BV9" s="250" t="s">
        <v>710</v>
      </c>
      <c r="BW9" s="207" t="s">
        <v>637</v>
      </c>
      <c r="BX9" s="210" t="s">
        <v>639</v>
      </c>
      <c r="BY9" s="210" t="s">
        <v>642</v>
      </c>
      <c r="BZ9" s="210" t="s">
        <v>544</v>
      </c>
      <c r="CA9" s="210" t="s">
        <v>545</v>
      </c>
      <c r="CB9" s="210" t="s">
        <v>546</v>
      </c>
      <c r="CC9" s="207" t="s">
        <v>628</v>
      </c>
      <c r="CD9" s="207" t="s">
        <v>684</v>
      </c>
      <c r="CE9" s="1" t="s">
        <v>411</v>
      </c>
      <c r="CF9" s="1" t="s">
        <v>538</v>
      </c>
      <c r="CG9" s="1" t="s">
        <v>411</v>
      </c>
      <c r="CH9" s="1" t="s">
        <v>538</v>
      </c>
      <c r="CI9" s="1" t="s">
        <v>656</v>
      </c>
      <c r="CJ9" s="1" t="s">
        <v>547</v>
      </c>
      <c r="CK9" s="3">
        <v>21</v>
      </c>
      <c r="CL9" s="3">
        <v>18</v>
      </c>
      <c r="CM9" s="167">
        <v>1</v>
      </c>
      <c r="CN9" s="167">
        <v>0.3</v>
      </c>
      <c r="CO9" s="168">
        <v>180</v>
      </c>
      <c r="CP9" s="169">
        <v>0</v>
      </c>
      <c r="CQ9" s="1" t="s">
        <v>537</v>
      </c>
    </row>
    <row r="10" spans="1:95" ht="16.05" hidden="1" customHeight="1" outlineLevel="1">
      <c r="A10" s="28"/>
      <c r="B10" s="160"/>
      <c r="C10" s="161"/>
      <c r="D10" s="161"/>
      <c r="E10" s="161"/>
      <c r="F10" s="145"/>
      <c r="G10" s="145"/>
      <c r="H10" s="161"/>
      <c r="I10" s="161"/>
      <c r="J10" s="145"/>
      <c r="K10" s="145"/>
      <c r="L10" s="145"/>
      <c r="M10" s="145"/>
      <c r="N10" s="145"/>
      <c r="O10" s="145"/>
      <c r="P10" s="145"/>
      <c r="Q10" s="145"/>
      <c r="R10" s="145"/>
      <c r="S10" s="145"/>
      <c r="T10" s="145"/>
      <c r="U10" s="145"/>
      <c r="V10" s="145"/>
      <c r="W10" s="145"/>
      <c r="X10" s="145"/>
      <c r="Y10" s="145"/>
      <c r="Z10" s="145"/>
      <c r="AA10" s="144"/>
      <c r="AB10" s="144"/>
      <c r="AC10" s="144"/>
      <c r="AD10" s="144"/>
      <c r="AE10" s="144"/>
      <c r="AF10" s="144"/>
      <c r="AG10" s="162"/>
      <c r="AH10" s="144"/>
      <c r="AI10" s="144"/>
      <c r="AJ10" s="144"/>
      <c r="AK10" s="144"/>
      <c r="AL10" s="144"/>
      <c r="AM10" s="144"/>
      <c r="AN10" s="144"/>
      <c r="AO10" s="162"/>
      <c r="AP10" s="144"/>
      <c r="AQ10" s="144"/>
      <c r="AR10" s="162"/>
      <c r="AS10" s="162"/>
      <c r="AT10" s="162"/>
      <c r="AU10" s="164"/>
      <c r="AV10" s="164"/>
      <c r="AW10" s="165"/>
      <c r="AX10" s="165"/>
      <c r="AY10" s="165"/>
      <c r="AZ10" s="165"/>
      <c r="BA10" s="165"/>
      <c r="BB10" s="165"/>
      <c r="BC10" s="165"/>
      <c r="BD10" s="165"/>
      <c r="BE10" s="148"/>
      <c r="BF10" s="166"/>
      <c r="BI10" s="1" t="s">
        <v>548</v>
      </c>
      <c r="BJ10" s="1" t="s">
        <v>549</v>
      </c>
      <c r="BK10" s="1" t="s">
        <v>621</v>
      </c>
      <c r="BL10" s="1" t="s">
        <v>625</v>
      </c>
      <c r="BM10" s="1" t="s">
        <v>550</v>
      </c>
      <c r="BN10" s="1" t="s">
        <v>683</v>
      </c>
      <c r="BO10" s="206" t="s">
        <v>552</v>
      </c>
      <c r="BP10" s="206" t="s">
        <v>552</v>
      </c>
      <c r="BQ10" s="206" t="s">
        <v>552</v>
      </c>
      <c r="BR10" s="243" t="s">
        <v>685</v>
      </c>
      <c r="BS10" s="206" t="s">
        <v>552</v>
      </c>
      <c r="BT10" s="206" t="s">
        <v>553</v>
      </c>
      <c r="BU10" s="206" t="s">
        <v>634</v>
      </c>
      <c r="BV10" s="206" t="s">
        <v>554</v>
      </c>
      <c r="BW10" s="206" t="s">
        <v>572</v>
      </c>
      <c r="BX10" s="207" t="s">
        <v>640</v>
      </c>
      <c r="BY10" s="206" t="s">
        <v>36</v>
      </c>
      <c r="BZ10" s="206" t="s">
        <v>555</v>
      </c>
      <c r="CA10" s="206" t="s">
        <v>556</v>
      </c>
      <c r="CB10" s="206" t="s">
        <v>557</v>
      </c>
      <c r="CC10" s="206" t="s">
        <v>650</v>
      </c>
      <c r="CD10" s="243" t="s">
        <v>689</v>
      </c>
      <c r="CE10" s="1" t="s">
        <v>412</v>
      </c>
      <c r="CF10" s="1" t="s">
        <v>551</v>
      </c>
      <c r="CG10" s="1" t="s">
        <v>412</v>
      </c>
      <c r="CH10" s="1" t="s">
        <v>551</v>
      </c>
      <c r="CI10" s="1"/>
      <c r="CJ10" s="1" t="s">
        <v>558</v>
      </c>
      <c r="CK10" s="3">
        <v>20</v>
      </c>
      <c r="CL10" s="3">
        <v>17</v>
      </c>
      <c r="CM10" s="167">
        <v>0.9</v>
      </c>
      <c r="CN10" s="167">
        <v>0.28000000000000003</v>
      </c>
      <c r="CO10" s="170">
        <v>170</v>
      </c>
      <c r="CP10" s="169">
        <v>0.3</v>
      </c>
    </row>
    <row r="11" spans="1:95" ht="16.05" hidden="1" customHeight="1" outlineLevel="1">
      <c r="A11" s="28"/>
      <c r="B11" s="160"/>
      <c r="C11" s="161"/>
      <c r="D11" s="161"/>
      <c r="E11" s="161"/>
      <c r="F11" s="145"/>
      <c r="G11" s="145"/>
      <c r="H11" s="161"/>
      <c r="I11" s="161"/>
      <c r="J11" s="145"/>
      <c r="K11" s="145"/>
      <c r="L11" s="145"/>
      <c r="M11" s="145"/>
      <c r="N11" s="145"/>
      <c r="O11" s="145"/>
      <c r="P11" s="145"/>
      <c r="Q11" s="145"/>
      <c r="R11" s="145"/>
      <c r="S11" s="145"/>
      <c r="T11" s="145"/>
      <c r="U11" s="145"/>
      <c r="V11" s="145"/>
      <c r="W11" s="145"/>
      <c r="X11" s="145"/>
      <c r="Y11" s="145"/>
      <c r="Z11" s="145"/>
      <c r="AA11" s="144"/>
      <c r="AB11" s="144"/>
      <c r="AC11" s="144"/>
      <c r="AD11" s="144"/>
      <c r="AE11" s="144"/>
      <c r="AF11" s="144"/>
      <c r="AG11" s="162"/>
      <c r="AH11" s="144"/>
      <c r="AI11" s="144"/>
      <c r="AJ11" s="144"/>
      <c r="AK11" s="144"/>
      <c r="AL11" s="144"/>
      <c r="AM11" s="144"/>
      <c r="AN11" s="144"/>
      <c r="AO11" s="162"/>
      <c r="AP11" s="144"/>
      <c r="AQ11" s="144"/>
      <c r="AR11" s="162"/>
      <c r="AS11" s="162"/>
      <c r="AT11" s="162"/>
      <c r="AU11" s="164"/>
      <c r="AV11" s="164"/>
      <c r="AW11" s="165"/>
      <c r="AX11" s="165"/>
      <c r="AY11" s="165"/>
      <c r="AZ11" s="165"/>
      <c r="BA11" s="165"/>
      <c r="BB11" s="165"/>
      <c r="BC11" s="165"/>
      <c r="BD11" s="165"/>
      <c r="BE11" s="148"/>
      <c r="BF11" s="166"/>
      <c r="BI11" s="1" t="s">
        <v>559</v>
      </c>
      <c r="BJ11" s="1"/>
      <c r="BK11" s="1" t="s">
        <v>622</v>
      </c>
      <c r="BL11" s="1" t="s">
        <v>626</v>
      </c>
      <c r="BM11" s="1" t="s">
        <v>560</v>
      </c>
      <c r="BN11" s="1" t="s">
        <v>561</v>
      </c>
      <c r="BO11" s="206" t="s">
        <v>562</v>
      </c>
      <c r="BP11" s="206" t="s">
        <v>562</v>
      </c>
      <c r="BQ11" s="206" t="s">
        <v>562</v>
      </c>
      <c r="BR11" s="243" t="s">
        <v>686</v>
      </c>
      <c r="BS11" s="206" t="s">
        <v>562</v>
      </c>
      <c r="BT11" s="207" t="s">
        <v>630</v>
      </c>
      <c r="BU11" s="206" t="s">
        <v>568</v>
      </c>
      <c r="BV11" s="207" t="s">
        <v>638</v>
      </c>
      <c r="BW11" s="206" t="s">
        <v>564</v>
      </c>
      <c r="BX11" s="207" t="s">
        <v>641</v>
      </c>
      <c r="BY11" s="206" t="s">
        <v>565</v>
      </c>
      <c r="BZ11" s="206" t="s">
        <v>566</v>
      </c>
      <c r="CA11" s="206" t="s">
        <v>567</v>
      </c>
      <c r="CB11" s="208"/>
      <c r="CC11" s="206"/>
      <c r="CD11" s="206" t="s">
        <v>690</v>
      </c>
      <c r="CE11" s="1"/>
      <c r="CF11" s="1" t="s">
        <v>629</v>
      </c>
      <c r="CG11" s="1"/>
      <c r="CH11" s="1" t="s">
        <v>629</v>
      </c>
      <c r="CI11" s="1"/>
      <c r="CJ11" s="1" t="s">
        <v>569</v>
      </c>
      <c r="CK11" s="3">
        <v>16</v>
      </c>
      <c r="CL11" s="3">
        <v>15</v>
      </c>
      <c r="CM11" s="167">
        <v>0.85</v>
      </c>
      <c r="CN11" s="167">
        <v>0.2</v>
      </c>
      <c r="CO11" s="170">
        <v>100</v>
      </c>
      <c r="CP11" s="169">
        <v>0.5</v>
      </c>
    </row>
    <row r="12" spans="1:95" ht="16.05" hidden="1" customHeight="1" outlineLevel="1">
      <c r="A12" s="28"/>
      <c r="B12" s="160"/>
      <c r="C12" s="161"/>
      <c r="D12" s="161"/>
      <c r="E12" s="161"/>
      <c r="F12" s="145"/>
      <c r="G12" s="145"/>
      <c r="H12" s="161"/>
      <c r="I12" s="161"/>
      <c r="J12" s="145"/>
      <c r="K12" s="145"/>
      <c r="L12" s="145"/>
      <c r="M12" s="145"/>
      <c r="N12" s="145"/>
      <c r="O12" s="145"/>
      <c r="P12" s="145"/>
      <c r="Q12" s="145"/>
      <c r="R12" s="145"/>
      <c r="S12" s="145"/>
      <c r="T12" s="145"/>
      <c r="U12" s="145"/>
      <c r="V12" s="145"/>
      <c r="W12" s="145"/>
      <c r="X12" s="145"/>
      <c r="Y12" s="145"/>
      <c r="Z12" s="145"/>
      <c r="AA12" s="144"/>
      <c r="AB12" s="144"/>
      <c r="AC12" s="144"/>
      <c r="AD12" s="144"/>
      <c r="AE12" s="144"/>
      <c r="AF12" s="144"/>
      <c r="AG12" s="162"/>
      <c r="AH12" s="144"/>
      <c r="AI12" s="144"/>
      <c r="AJ12" s="144"/>
      <c r="AK12" s="144"/>
      <c r="AL12" s="144"/>
      <c r="AM12" s="144"/>
      <c r="AN12" s="144"/>
      <c r="AO12" s="162"/>
      <c r="AP12" s="144"/>
      <c r="AQ12" s="144"/>
      <c r="AR12" s="162"/>
      <c r="AS12" s="162"/>
      <c r="AT12" s="162"/>
      <c r="AU12" s="164"/>
      <c r="AV12" s="164"/>
      <c r="AW12" s="165"/>
      <c r="AX12" s="165"/>
      <c r="AY12" s="165"/>
      <c r="AZ12" s="165"/>
      <c r="BA12" s="165"/>
      <c r="BB12" s="165"/>
      <c r="BC12" s="165"/>
      <c r="BD12" s="165"/>
      <c r="BE12" s="148"/>
      <c r="BF12" s="166"/>
      <c r="BI12" s="1" t="s">
        <v>570</v>
      </c>
      <c r="BJ12" s="1"/>
      <c r="BK12" s="1" t="s">
        <v>623</v>
      </c>
      <c r="BL12" s="1"/>
      <c r="BM12" s="1"/>
      <c r="BN12" s="1" t="s">
        <v>543</v>
      </c>
      <c r="BO12" s="206" t="s">
        <v>568</v>
      </c>
      <c r="BP12" s="206" t="s">
        <v>568</v>
      </c>
      <c r="BQ12" s="206" t="s">
        <v>568</v>
      </c>
      <c r="BR12" s="243" t="s">
        <v>646</v>
      </c>
      <c r="BS12" s="206" t="s">
        <v>568</v>
      </c>
      <c r="BT12" s="206" t="s">
        <v>36</v>
      </c>
      <c r="BU12" s="206" t="s">
        <v>635</v>
      </c>
      <c r="BV12" s="206" t="s">
        <v>711</v>
      </c>
      <c r="BW12" s="208"/>
      <c r="BX12" s="207" t="s">
        <v>563</v>
      </c>
      <c r="BY12" s="206" t="s">
        <v>573</v>
      </c>
      <c r="BZ12" s="206" t="s">
        <v>574</v>
      </c>
      <c r="CA12" s="208"/>
      <c r="CB12" s="208"/>
      <c r="CC12" s="206"/>
      <c r="CD12" s="206"/>
      <c r="CE12" s="1"/>
      <c r="CF12" s="1"/>
      <c r="CG12" s="1"/>
      <c r="CH12" s="1"/>
      <c r="CI12" s="1"/>
      <c r="CJ12" s="1" t="s">
        <v>575</v>
      </c>
      <c r="CK12" s="3">
        <v>0</v>
      </c>
      <c r="CL12" s="3">
        <v>13</v>
      </c>
      <c r="CM12" s="167">
        <v>0.72</v>
      </c>
      <c r="CN12" s="167">
        <v>0.15</v>
      </c>
      <c r="CO12" s="170">
        <v>90</v>
      </c>
      <c r="CP12" s="169">
        <v>1</v>
      </c>
    </row>
    <row r="13" spans="1:95" ht="16.05" hidden="1" customHeight="1" outlineLevel="1">
      <c r="A13" s="28"/>
      <c r="B13" s="160"/>
      <c r="C13" s="161"/>
      <c r="D13" s="161"/>
      <c r="E13" s="161"/>
      <c r="F13" s="145"/>
      <c r="G13" s="145"/>
      <c r="H13" s="161"/>
      <c r="I13" s="161"/>
      <c r="J13" s="145"/>
      <c r="K13" s="145"/>
      <c r="L13" s="145"/>
      <c r="M13" s="145"/>
      <c r="N13" s="145"/>
      <c r="O13" s="145"/>
      <c r="P13" s="145"/>
      <c r="Q13" s="145"/>
      <c r="R13" s="145"/>
      <c r="S13" s="145"/>
      <c r="T13" s="145"/>
      <c r="U13" s="145"/>
      <c r="V13" s="145"/>
      <c r="W13" s="145"/>
      <c r="X13" s="145"/>
      <c r="Y13" s="145"/>
      <c r="Z13" s="145"/>
      <c r="AA13" s="144"/>
      <c r="AB13" s="144"/>
      <c r="AC13" s="144"/>
      <c r="AD13" s="144"/>
      <c r="AE13" s="144"/>
      <c r="AF13" s="144"/>
      <c r="AG13" s="162"/>
      <c r="AH13" s="144"/>
      <c r="AI13" s="144"/>
      <c r="AJ13" s="144"/>
      <c r="AK13" s="144"/>
      <c r="AL13" s="144"/>
      <c r="AM13" s="144"/>
      <c r="AN13" s="144"/>
      <c r="AO13" s="162"/>
      <c r="AP13" s="144"/>
      <c r="AQ13" s="144"/>
      <c r="AR13" s="162"/>
      <c r="AS13" s="162"/>
      <c r="AT13" s="162"/>
      <c r="AU13" s="164"/>
      <c r="AV13" s="164"/>
      <c r="AW13" s="165"/>
      <c r="AX13" s="165"/>
      <c r="AY13" s="165"/>
      <c r="AZ13" s="165"/>
      <c r="BA13" s="165"/>
      <c r="BB13" s="165"/>
      <c r="BC13" s="165"/>
      <c r="BD13" s="165"/>
      <c r="BE13" s="148"/>
      <c r="BF13" s="166"/>
      <c r="BI13" s="1" t="s">
        <v>576</v>
      </c>
      <c r="BJ13" s="1"/>
      <c r="BK13" s="1" t="s">
        <v>577</v>
      </c>
      <c r="BL13" s="1"/>
      <c r="BM13" s="1"/>
      <c r="BN13" s="1" t="s">
        <v>627</v>
      </c>
      <c r="BO13" s="206" t="s">
        <v>578</v>
      </c>
      <c r="BP13" s="206" t="s">
        <v>578</v>
      </c>
      <c r="BQ13" s="206" t="s">
        <v>578</v>
      </c>
      <c r="BR13" s="243" t="s">
        <v>687</v>
      </c>
      <c r="BS13" s="206" t="s">
        <v>578</v>
      </c>
      <c r="BT13" s="207" t="s">
        <v>631</v>
      </c>
      <c r="BU13" s="206" t="s">
        <v>583</v>
      </c>
      <c r="BV13" s="206" t="s">
        <v>712</v>
      </c>
      <c r="BW13" s="208"/>
      <c r="BX13" s="207"/>
      <c r="BY13" s="206" t="s">
        <v>557</v>
      </c>
      <c r="BZ13" s="208"/>
      <c r="CA13" s="208"/>
      <c r="CB13" s="208"/>
      <c r="CC13" s="206"/>
      <c r="CD13" s="206"/>
      <c r="CE13" s="1"/>
      <c r="CF13" s="1"/>
      <c r="CG13" s="1"/>
      <c r="CH13" s="1"/>
      <c r="CI13" s="1"/>
      <c r="CJ13" s="1" t="s">
        <v>580</v>
      </c>
      <c r="CL13" s="3">
        <v>9</v>
      </c>
      <c r="CM13" s="167">
        <v>0.7</v>
      </c>
      <c r="CN13" s="167">
        <v>0</v>
      </c>
    </row>
    <row r="14" spans="1:95" ht="16.05" hidden="1" customHeight="1" outlineLevel="1">
      <c r="A14" s="28"/>
      <c r="B14" s="160"/>
      <c r="C14" s="161"/>
      <c r="D14" s="161"/>
      <c r="E14" s="161"/>
      <c r="F14" s="145"/>
      <c r="G14" s="145"/>
      <c r="H14" s="161"/>
      <c r="I14" s="161"/>
      <c r="J14" s="145"/>
      <c r="K14" s="145"/>
      <c r="L14" s="145"/>
      <c r="M14" s="145"/>
      <c r="N14" s="145"/>
      <c r="O14" s="145"/>
      <c r="P14" s="145"/>
      <c r="Q14" s="145"/>
      <c r="R14" s="145"/>
      <c r="S14" s="145"/>
      <c r="T14" s="145"/>
      <c r="U14" s="145"/>
      <c r="V14" s="145"/>
      <c r="W14" s="145"/>
      <c r="X14" s="145"/>
      <c r="Y14" s="145"/>
      <c r="Z14" s="145"/>
      <c r="AA14" s="144"/>
      <c r="AB14" s="144"/>
      <c r="AC14" s="144"/>
      <c r="AD14" s="144"/>
      <c r="AE14" s="144"/>
      <c r="AF14" s="144"/>
      <c r="AG14" s="162"/>
      <c r="AH14" s="144"/>
      <c r="AI14" s="144"/>
      <c r="AJ14" s="144"/>
      <c r="AK14" s="144"/>
      <c r="AL14" s="144"/>
      <c r="AM14" s="144"/>
      <c r="AN14" s="144"/>
      <c r="AO14" s="162"/>
      <c r="AP14" s="144"/>
      <c r="AQ14" s="144"/>
      <c r="AR14" s="162"/>
      <c r="AS14" s="162"/>
      <c r="AT14" s="162"/>
      <c r="AU14" s="164"/>
      <c r="AV14" s="164"/>
      <c r="AW14" s="165"/>
      <c r="AX14" s="165"/>
      <c r="AY14" s="165"/>
      <c r="AZ14" s="165"/>
      <c r="BA14" s="165"/>
      <c r="BB14" s="165"/>
      <c r="BC14" s="165"/>
      <c r="BD14" s="165"/>
      <c r="BE14" s="148"/>
      <c r="BF14" s="166"/>
      <c r="BI14" s="1" t="s">
        <v>581</v>
      </c>
      <c r="BJ14" s="1"/>
      <c r="BK14" s="1"/>
      <c r="BL14" s="1"/>
      <c r="BM14" s="1"/>
      <c r="BN14" s="1" t="s">
        <v>582</v>
      </c>
      <c r="BO14" s="206" t="s">
        <v>583</v>
      </c>
      <c r="BP14" s="206" t="s">
        <v>583</v>
      </c>
      <c r="BQ14" s="206" t="s">
        <v>583</v>
      </c>
      <c r="BR14" s="206"/>
      <c r="BS14" s="206" t="s">
        <v>583</v>
      </c>
      <c r="BT14" s="206" t="s">
        <v>571</v>
      </c>
      <c r="BU14" s="206" t="s">
        <v>565</v>
      </c>
      <c r="BV14" s="206" t="s">
        <v>713</v>
      </c>
      <c r="BW14" s="208"/>
      <c r="BX14" s="207"/>
      <c r="BY14" s="206" t="s">
        <v>644</v>
      </c>
      <c r="BZ14" s="208"/>
      <c r="CA14" s="208"/>
      <c r="CB14" s="208"/>
      <c r="CC14" s="206"/>
      <c r="CD14" s="206"/>
      <c r="CE14" s="1"/>
      <c r="CF14" s="1"/>
      <c r="CG14" s="1"/>
      <c r="CH14" s="1"/>
      <c r="CI14" s="1"/>
      <c r="CJ14" s="1" t="s">
        <v>413</v>
      </c>
      <c r="CL14" s="3">
        <v>3</v>
      </c>
      <c r="CM14" s="167">
        <v>0.5</v>
      </c>
      <c r="CN14" s="167"/>
    </row>
    <row r="15" spans="1:95" ht="16.05" hidden="1" customHeight="1" outlineLevel="1">
      <c r="A15" s="28"/>
      <c r="B15" s="160"/>
      <c r="C15" s="161"/>
      <c r="D15" s="161"/>
      <c r="E15" s="161"/>
      <c r="F15" s="145"/>
      <c r="G15" s="145"/>
      <c r="H15" s="161"/>
      <c r="I15" s="161"/>
      <c r="J15" s="145"/>
      <c r="K15" s="145"/>
      <c r="L15" s="145"/>
      <c r="M15" s="145"/>
      <c r="N15" s="145"/>
      <c r="O15" s="145"/>
      <c r="P15" s="145"/>
      <c r="Q15" s="145"/>
      <c r="R15" s="145"/>
      <c r="S15" s="145"/>
      <c r="T15" s="145"/>
      <c r="U15" s="145"/>
      <c r="V15" s="145"/>
      <c r="W15" s="145"/>
      <c r="X15" s="145"/>
      <c r="Y15" s="145"/>
      <c r="Z15" s="145"/>
      <c r="AA15" s="144"/>
      <c r="AB15" s="144"/>
      <c r="AC15" s="144"/>
      <c r="AD15" s="144"/>
      <c r="AE15" s="144"/>
      <c r="AF15" s="144"/>
      <c r="AG15" s="162"/>
      <c r="AH15" s="144"/>
      <c r="AI15" s="144"/>
      <c r="AJ15" s="144"/>
      <c r="AK15" s="144"/>
      <c r="AL15" s="144"/>
      <c r="AM15" s="144"/>
      <c r="AN15" s="144"/>
      <c r="AO15" s="162"/>
      <c r="AP15" s="144"/>
      <c r="AQ15" s="144"/>
      <c r="AR15" s="162"/>
      <c r="AS15" s="162"/>
      <c r="AT15" s="162"/>
      <c r="AU15" s="164"/>
      <c r="AV15" s="164"/>
      <c r="AW15" s="165"/>
      <c r="AX15" s="165"/>
      <c r="AY15" s="165"/>
      <c r="AZ15" s="165"/>
      <c r="BA15" s="165"/>
      <c r="BB15" s="165"/>
      <c r="BC15" s="165"/>
      <c r="BD15" s="165"/>
      <c r="BE15" s="148"/>
      <c r="BF15" s="166"/>
      <c r="BI15" s="1" t="s">
        <v>586</v>
      </c>
      <c r="BJ15" s="1"/>
      <c r="BK15" s="1"/>
      <c r="BL15" s="1"/>
      <c r="BM15" s="1"/>
      <c r="BN15" s="1" t="s">
        <v>628</v>
      </c>
      <c r="BO15" s="206" t="s">
        <v>565</v>
      </c>
      <c r="BP15" s="206" t="s">
        <v>587</v>
      </c>
      <c r="BQ15" s="206" t="s">
        <v>587</v>
      </c>
      <c r="BR15" s="206"/>
      <c r="BS15" s="206" t="s">
        <v>587</v>
      </c>
      <c r="BT15" s="207" t="s">
        <v>632</v>
      </c>
      <c r="BU15" s="206" t="s">
        <v>557</v>
      </c>
      <c r="BV15" s="206" t="s">
        <v>714</v>
      </c>
      <c r="BW15" s="208"/>
      <c r="BX15" s="207"/>
      <c r="BY15" s="206" t="s">
        <v>643</v>
      </c>
      <c r="BZ15" s="208"/>
      <c r="CA15" s="208"/>
      <c r="CB15" s="208"/>
      <c r="CC15" s="208"/>
      <c r="CD15" s="208"/>
      <c r="CE15" s="1"/>
      <c r="CF15" s="1"/>
      <c r="CG15" s="1"/>
      <c r="CH15" s="1"/>
      <c r="CI15" s="1"/>
      <c r="CL15" s="3">
        <v>0</v>
      </c>
      <c r="CM15" s="171">
        <v>0.45</v>
      </c>
      <c r="CN15" s="171"/>
    </row>
    <row r="16" spans="1:95" ht="16.05" hidden="1" customHeight="1" outlineLevel="1">
      <c r="A16" s="28"/>
      <c r="B16" s="160"/>
      <c r="C16" s="161"/>
      <c r="D16" s="161"/>
      <c r="E16" s="161"/>
      <c r="F16" s="145"/>
      <c r="G16" s="145"/>
      <c r="H16" s="161"/>
      <c r="I16" s="161"/>
      <c r="J16" s="145"/>
      <c r="K16" s="145"/>
      <c r="L16" s="145"/>
      <c r="M16" s="145"/>
      <c r="N16" s="145"/>
      <c r="O16" s="145"/>
      <c r="P16" s="145"/>
      <c r="Q16" s="145"/>
      <c r="R16" s="145"/>
      <c r="S16" s="145"/>
      <c r="T16" s="145"/>
      <c r="U16" s="145"/>
      <c r="V16" s="145"/>
      <c r="W16" s="145"/>
      <c r="X16" s="145"/>
      <c r="Y16" s="145"/>
      <c r="Z16" s="145"/>
      <c r="AA16" s="144"/>
      <c r="AB16" s="144"/>
      <c r="AC16" s="144"/>
      <c r="AD16" s="144"/>
      <c r="AE16" s="144"/>
      <c r="AF16" s="144"/>
      <c r="AG16" s="162"/>
      <c r="AH16" s="144"/>
      <c r="AI16" s="144"/>
      <c r="AJ16" s="144"/>
      <c r="AK16" s="144"/>
      <c r="AL16" s="144"/>
      <c r="AM16" s="144"/>
      <c r="AN16" s="144"/>
      <c r="AO16" s="162"/>
      <c r="AP16" s="144"/>
      <c r="AQ16" s="144"/>
      <c r="AR16" s="162"/>
      <c r="AS16" s="162"/>
      <c r="AT16" s="162"/>
      <c r="AU16" s="164"/>
      <c r="AV16" s="164"/>
      <c r="AW16" s="165"/>
      <c r="AX16" s="165"/>
      <c r="AY16" s="165"/>
      <c r="AZ16" s="165"/>
      <c r="BA16" s="165"/>
      <c r="BB16" s="165"/>
      <c r="BC16" s="165"/>
      <c r="BD16" s="165"/>
      <c r="BE16" s="148"/>
      <c r="BF16" s="166"/>
      <c r="BI16" s="1" t="s">
        <v>588</v>
      </c>
      <c r="BJ16" s="1"/>
      <c r="BK16" s="1"/>
      <c r="BL16" s="1"/>
      <c r="BM16" s="1"/>
      <c r="BN16" s="1" t="s">
        <v>684</v>
      </c>
      <c r="BO16" s="206" t="s">
        <v>587</v>
      </c>
      <c r="BP16" s="206" t="s">
        <v>589</v>
      </c>
      <c r="BQ16" s="206" t="s">
        <v>379</v>
      </c>
      <c r="BR16" s="206"/>
      <c r="BS16" s="206" t="s">
        <v>379</v>
      </c>
      <c r="BT16" s="206" t="s">
        <v>579</v>
      </c>
      <c r="BU16" s="206" t="s">
        <v>597</v>
      </c>
      <c r="BV16" s="206" t="s">
        <v>715</v>
      </c>
      <c r="BW16" s="208"/>
      <c r="BX16" s="207"/>
      <c r="BY16" s="207" t="s">
        <v>649</v>
      </c>
      <c r="BZ16" s="208"/>
      <c r="CA16" s="208"/>
      <c r="CB16" s="208"/>
      <c r="CC16" s="208"/>
      <c r="CD16" s="208"/>
      <c r="CE16" s="1"/>
      <c r="CF16" s="1"/>
      <c r="CG16" s="1"/>
      <c r="CH16" s="1"/>
      <c r="CI16" s="1"/>
      <c r="CM16" s="171">
        <v>0.36</v>
      </c>
      <c r="CN16" s="171"/>
    </row>
    <row r="17" spans="1:94" ht="16.05" hidden="1" customHeight="1" outlineLevel="1">
      <c r="A17" s="28"/>
      <c r="B17" s="160"/>
      <c r="C17" s="161"/>
      <c r="D17" s="161"/>
      <c r="E17" s="161"/>
      <c r="F17" s="145"/>
      <c r="G17" s="145"/>
      <c r="H17" s="161"/>
      <c r="I17" s="161"/>
      <c r="J17" s="145"/>
      <c r="K17" s="145"/>
      <c r="L17" s="145"/>
      <c r="M17" s="145"/>
      <c r="N17" s="145"/>
      <c r="O17" s="145"/>
      <c r="P17" s="145"/>
      <c r="Q17" s="145"/>
      <c r="R17" s="145"/>
      <c r="S17" s="145"/>
      <c r="T17" s="145"/>
      <c r="U17" s="145"/>
      <c r="V17" s="145"/>
      <c r="W17" s="145"/>
      <c r="X17" s="145"/>
      <c r="Y17" s="145"/>
      <c r="Z17" s="145"/>
      <c r="AA17" s="144"/>
      <c r="AB17" s="144"/>
      <c r="AC17" s="144"/>
      <c r="AD17" s="144"/>
      <c r="AE17" s="144"/>
      <c r="AF17" s="144"/>
      <c r="AG17" s="162"/>
      <c r="AH17" s="144"/>
      <c r="AI17" s="144"/>
      <c r="AJ17" s="144"/>
      <c r="AK17" s="144"/>
      <c r="AL17" s="144"/>
      <c r="AM17" s="144"/>
      <c r="AN17" s="144"/>
      <c r="AO17" s="162"/>
      <c r="AP17" s="144"/>
      <c r="AQ17" s="144"/>
      <c r="AR17" s="162"/>
      <c r="AS17" s="162"/>
      <c r="AT17" s="162"/>
      <c r="AU17" s="164"/>
      <c r="AV17" s="164"/>
      <c r="AW17" s="165"/>
      <c r="AX17" s="165"/>
      <c r="AY17" s="165"/>
      <c r="AZ17" s="165"/>
      <c r="BA17" s="165"/>
      <c r="BB17" s="165"/>
      <c r="BC17" s="165"/>
      <c r="BD17" s="165"/>
      <c r="BE17" s="148"/>
      <c r="BF17" s="166"/>
      <c r="BI17" s="1" t="s">
        <v>590</v>
      </c>
      <c r="BJ17" s="1"/>
      <c r="BK17" s="1"/>
      <c r="BL17" s="1"/>
      <c r="BM17" s="1"/>
      <c r="BN17" s="1"/>
      <c r="BO17" s="206" t="s">
        <v>379</v>
      </c>
      <c r="BP17" s="206" t="s">
        <v>591</v>
      </c>
      <c r="BQ17" s="206" t="s">
        <v>592</v>
      </c>
      <c r="BR17" s="206"/>
      <c r="BS17" s="206" t="s">
        <v>593</v>
      </c>
      <c r="BT17" s="206" t="s">
        <v>584</v>
      </c>
      <c r="BU17" s="206" t="s">
        <v>585</v>
      </c>
      <c r="BV17" s="208"/>
      <c r="BW17" s="208"/>
      <c r="BX17" s="207"/>
      <c r="BY17" s="206" t="s">
        <v>647</v>
      </c>
      <c r="BZ17" s="208"/>
      <c r="CA17" s="208"/>
      <c r="CB17" s="208"/>
      <c r="CC17" s="208"/>
      <c r="CD17" s="208"/>
      <c r="CE17" s="1"/>
      <c r="CF17" s="1"/>
      <c r="CG17" s="1"/>
      <c r="CH17" s="1"/>
      <c r="CI17" s="1"/>
      <c r="CM17" s="172"/>
      <c r="CN17" s="172"/>
    </row>
    <row r="18" spans="1:94" ht="16.05" hidden="1" customHeight="1" outlineLevel="1">
      <c r="A18" s="28"/>
      <c r="B18" s="160"/>
      <c r="C18" s="161"/>
      <c r="D18" s="161"/>
      <c r="E18" s="161"/>
      <c r="F18" s="145"/>
      <c r="G18" s="145"/>
      <c r="H18" s="161"/>
      <c r="I18" s="161"/>
      <c r="J18" s="145"/>
      <c r="K18" s="145"/>
      <c r="L18" s="145"/>
      <c r="M18" s="145"/>
      <c r="N18" s="145"/>
      <c r="O18" s="145"/>
      <c r="P18" s="145"/>
      <c r="Q18" s="145"/>
      <c r="R18" s="145"/>
      <c r="S18" s="145"/>
      <c r="T18" s="145"/>
      <c r="U18" s="145"/>
      <c r="V18" s="145"/>
      <c r="W18" s="145"/>
      <c r="X18" s="145"/>
      <c r="Y18" s="145"/>
      <c r="Z18" s="145"/>
      <c r="AA18" s="144"/>
      <c r="AB18" s="144"/>
      <c r="AC18" s="144"/>
      <c r="AD18" s="144"/>
      <c r="AE18" s="144"/>
      <c r="AF18" s="144"/>
      <c r="AG18" s="162"/>
      <c r="AH18" s="144"/>
      <c r="AI18" s="144"/>
      <c r="AJ18" s="144"/>
      <c r="AK18" s="144"/>
      <c r="AL18" s="144"/>
      <c r="AM18" s="144"/>
      <c r="AN18" s="144"/>
      <c r="AO18" s="162"/>
      <c r="AP18" s="144"/>
      <c r="AQ18" s="144"/>
      <c r="AR18" s="162"/>
      <c r="AS18" s="162"/>
      <c r="AT18" s="162"/>
      <c r="AU18" s="164"/>
      <c r="AV18" s="164"/>
      <c r="AW18" s="165"/>
      <c r="AX18" s="165"/>
      <c r="AY18" s="165"/>
      <c r="AZ18" s="165"/>
      <c r="BA18" s="165"/>
      <c r="BB18" s="165"/>
      <c r="BC18" s="165"/>
      <c r="BD18" s="165"/>
      <c r="BE18" s="148"/>
      <c r="BF18" s="166"/>
      <c r="BI18" s="1" t="s">
        <v>594</v>
      </c>
      <c r="BJ18" s="1"/>
      <c r="BK18" s="1"/>
      <c r="BL18" s="1"/>
      <c r="BM18" s="1"/>
      <c r="BN18" s="1"/>
      <c r="BO18" s="206" t="s">
        <v>36</v>
      </c>
      <c r="BP18" s="208"/>
      <c r="BQ18" s="206" t="s">
        <v>589</v>
      </c>
      <c r="BR18" s="206"/>
      <c r="BS18" s="206" t="s">
        <v>592</v>
      </c>
      <c r="BT18" s="208"/>
      <c r="BU18" s="206" t="s">
        <v>599</v>
      </c>
      <c r="BV18" s="208"/>
      <c r="BW18" s="208"/>
      <c r="BX18" s="207"/>
      <c r="BY18" s="206" t="s">
        <v>646</v>
      </c>
      <c r="BZ18" s="208"/>
      <c r="CA18" s="208"/>
      <c r="CB18" s="208"/>
      <c r="CC18" s="208"/>
      <c r="CD18" s="208"/>
      <c r="CE18" s="1"/>
      <c r="CF18" s="1"/>
      <c r="CG18" s="1"/>
      <c r="CH18" s="1"/>
      <c r="CI18" s="1"/>
      <c r="CM18" s="212"/>
      <c r="CN18" s="212"/>
    </row>
    <row r="19" spans="1:94" ht="16.05" hidden="1" customHeight="1" outlineLevel="1">
      <c r="A19" s="28"/>
      <c r="B19" s="160"/>
      <c r="C19" s="161"/>
      <c r="D19" s="161"/>
      <c r="E19" s="161"/>
      <c r="F19" s="145"/>
      <c r="G19" s="145"/>
      <c r="H19" s="161"/>
      <c r="I19" s="161"/>
      <c r="J19" s="145"/>
      <c r="K19" s="145"/>
      <c r="L19" s="145"/>
      <c r="M19" s="145"/>
      <c r="N19" s="145"/>
      <c r="O19" s="145"/>
      <c r="P19" s="145"/>
      <c r="Q19" s="145"/>
      <c r="R19" s="145"/>
      <c r="S19" s="145"/>
      <c r="T19" s="145"/>
      <c r="U19" s="145"/>
      <c r="V19" s="145"/>
      <c r="W19" s="145"/>
      <c r="X19" s="145"/>
      <c r="Y19" s="145"/>
      <c r="Z19" s="145"/>
      <c r="AA19" s="144"/>
      <c r="AB19" s="144"/>
      <c r="AC19" s="144"/>
      <c r="AD19" s="144"/>
      <c r="AE19" s="144"/>
      <c r="AF19" s="144"/>
      <c r="AG19" s="162"/>
      <c r="AH19" s="144"/>
      <c r="AI19" s="144"/>
      <c r="AJ19" s="144"/>
      <c r="AK19" s="144"/>
      <c r="AL19" s="144"/>
      <c r="AM19" s="144"/>
      <c r="AN19" s="144"/>
      <c r="AO19" s="162"/>
      <c r="AP19" s="144"/>
      <c r="AQ19" s="144"/>
      <c r="AR19" s="162"/>
      <c r="AS19" s="162"/>
      <c r="AT19" s="162"/>
      <c r="AU19" s="164"/>
      <c r="AV19" s="164"/>
      <c r="AW19" s="165"/>
      <c r="AX19" s="165"/>
      <c r="AY19" s="165"/>
      <c r="AZ19" s="165"/>
      <c r="BA19" s="165"/>
      <c r="BB19" s="165"/>
      <c r="BC19" s="165"/>
      <c r="BD19" s="165"/>
      <c r="BE19" s="148"/>
      <c r="BF19" s="166"/>
      <c r="BI19" s="1"/>
      <c r="BJ19" s="1"/>
      <c r="BK19" s="1"/>
      <c r="BL19" s="1"/>
      <c r="BM19" s="1"/>
      <c r="BN19" s="1"/>
      <c r="BO19" s="206" t="s">
        <v>592</v>
      </c>
      <c r="BP19" s="208"/>
      <c r="BQ19" s="206" t="s">
        <v>591</v>
      </c>
      <c r="BR19" s="206"/>
      <c r="BS19" s="206" t="s">
        <v>589</v>
      </c>
      <c r="BT19" s="208"/>
      <c r="BU19" s="206" t="s">
        <v>600</v>
      </c>
      <c r="BV19" s="208"/>
      <c r="BW19" s="208"/>
      <c r="BX19" s="207"/>
      <c r="BY19" s="206" t="s">
        <v>645</v>
      </c>
      <c r="BZ19" s="208"/>
      <c r="CA19" s="208"/>
      <c r="CB19" s="208"/>
      <c r="CC19" s="208"/>
      <c r="CD19" s="208"/>
      <c r="CE19" s="1"/>
      <c r="CF19" s="1"/>
      <c r="CG19" s="1"/>
      <c r="CH19" s="1"/>
      <c r="CI19" s="1"/>
    </row>
    <row r="20" spans="1:94" ht="16.05" hidden="1" customHeight="1" outlineLevel="1">
      <c r="A20" s="28"/>
      <c r="B20" s="160"/>
      <c r="C20" s="161"/>
      <c r="D20" s="161"/>
      <c r="E20" s="161"/>
      <c r="F20" s="145"/>
      <c r="G20" s="145"/>
      <c r="H20" s="161"/>
      <c r="I20" s="161"/>
      <c r="J20" s="145"/>
      <c r="K20" s="145"/>
      <c r="L20" s="145"/>
      <c r="M20" s="145"/>
      <c r="N20" s="145"/>
      <c r="O20" s="145"/>
      <c r="P20" s="145"/>
      <c r="Q20" s="145"/>
      <c r="R20" s="145"/>
      <c r="S20" s="145"/>
      <c r="T20" s="145"/>
      <c r="U20" s="145"/>
      <c r="V20" s="145"/>
      <c r="W20" s="145"/>
      <c r="X20" s="145"/>
      <c r="Y20" s="145"/>
      <c r="Z20" s="145"/>
      <c r="AA20" s="144"/>
      <c r="AB20" s="144"/>
      <c r="AC20" s="144"/>
      <c r="AD20" s="144"/>
      <c r="AE20" s="144"/>
      <c r="AF20" s="144"/>
      <c r="AG20" s="162"/>
      <c r="AH20" s="144"/>
      <c r="AI20" s="144"/>
      <c r="AJ20" s="144"/>
      <c r="AK20" s="144"/>
      <c r="AL20" s="144"/>
      <c r="AM20" s="144"/>
      <c r="AN20" s="144"/>
      <c r="AO20" s="162"/>
      <c r="AP20" s="144"/>
      <c r="AQ20" s="144"/>
      <c r="AR20" s="162"/>
      <c r="AS20" s="162"/>
      <c r="AT20" s="162"/>
      <c r="AU20" s="164"/>
      <c r="AV20" s="164"/>
      <c r="AW20" s="165"/>
      <c r="AX20" s="165"/>
      <c r="AY20" s="165"/>
      <c r="AZ20" s="165"/>
      <c r="BA20" s="165"/>
      <c r="BB20" s="165"/>
      <c r="BC20" s="165"/>
      <c r="BD20" s="165"/>
      <c r="BE20" s="148"/>
      <c r="BF20" s="166"/>
      <c r="BI20" s="1"/>
      <c r="BJ20" s="1"/>
      <c r="BK20" s="1"/>
      <c r="BL20" s="1"/>
      <c r="BM20" s="1"/>
      <c r="BN20" s="1"/>
      <c r="BO20" s="206" t="s">
        <v>589</v>
      </c>
      <c r="BP20" s="208"/>
      <c r="BQ20" s="206" t="s">
        <v>595</v>
      </c>
      <c r="BR20" s="206"/>
      <c r="BS20" s="206" t="s">
        <v>591</v>
      </c>
      <c r="BT20" s="208"/>
      <c r="BU20" s="208"/>
      <c r="BV20" s="208"/>
      <c r="BW20" s="208"/>
      <c r="BX20" s="207"/>
      <c r="BY20" s="206" t="s">
        <v>648</v>
      </c>
      <c r="BZ20" s="208"/>
      <c r="CA20" s="208"/>
      <c r="CB20" s="208"/>
      <c r="CC20" s="208"/>
      <c r="CD20" s="208"/>
      <c r="CE20" s="1"/>
      <c r="CF20" s="1"/>
      <c r="CG20" s="1"/>
      <c r="CH20" s="1"/>
      <c r="CI20" s="1"/>
    </row>
    <row r="21" spans="1:94" ht="16.05" hidden="1" customHeight="1" outlineLevel="1">
      <c r="A21" s="28"/>
      <c r="B21" s="160"/>
      <c r="C21" s="161"/>
      <c r="D21" s="161"/>
      <c r="E21" s="161"/>
      <c r="F21" s="145"/>
      <c r="G21" s="145"/>
      <c r="H21" s="161"/>
      <c r="I21" s="161"/>
      <c r="J21" s="145"/>
      <c r="K21" s="145"/>
      <c r="L21" s="145"/>
      <c r="M21" s="145"/>
      <c r="N21" s="145"/>
      <c r="O21" s="145"/>
      <c r="P21" s="145"/>
      <c r="Q21" s="145"/>
      <c r="R21" s="145"/>
      <c r="S21" s="145"/>
      <c r="T21" s="145"/>
      <c r="U21" s="145"/>
      <c r="V21" s="145"/>
      <c r="W21" s="145"/>
      <c r="X21" s="145"/>
      <c r="Y21" s="145"/>
      <c r="Z21" s="145"/>
      <c r="AA21" s="144"/>
      <c r="AB21" s="144"/>
      <c r="AC21" s="144"/>
      <c r="AD21" s="144"/>
      <c r="AE21" s="144"/>
      <c r="AF21" s="144"/>
      <c r="AG21" s="162"/>
      <c r="AH21" s="144"/>
      <c r="AI21" s="144"/>
      <c r="AJ21" s="144"/>
      <c r="AK21" s="144"/>
      <c r="AL21" s="144"/>
      <c r="AM21" s="144"/>
      <c r="AN21" s="144"/>
      <c r="AO21" s="162"/>
      <c r="AP21" s="144"/>
      <c r="AQ21" s="144"/>
      <c r="AR21" s="162"/>
      <c r="AS21" s="162"/>
      <c r="AT21" s="162"/>
      <c r="AU21" s="164"/>
      <c r="AV21" s="164"/>
      <c r="AW21" s="165"/>
      <c r="AX21" s="165"/>
      <c r="AY21" s="165"/>
      <c r="AZ21" s="165"/>
      <c r="BA21" s="165"/>
      <c r="BB21" s="165"/>
      <c r="BC21" s="165"/>
      <c r="BD21" s="165"/>
      <c r="BE21" s="148"/>
      <c r="BF21" s="166"/>
      <c r="BO21" s="206" t="s">
        <v>591</v>
      </c>
      <c r="BP21" s="208"/>
      <c r="BQ21" s="208"/>
      <c r="BR21" s="208"/>
      <c r="BS21" s="208"/>
      <c r="BT21" s="208"/>
      <c r="BU21" s="209"/>
      <c r="BV21" s="208"/>
      <c r="BW21" s="208"/>
      <c r="BX21" s="207"/>
      <c r="BY21" s="206" t="s">
        <v>596</v>
      </c>
      <c r="BZ21" s="208"/>
      <c r="CA21" s="208"/>
      <c r="CB21" s="208"/>
      <c r="CC21" s="208"/>
      <c r="CD21" s="208"/>
    </row>
    <row r="22" spans="1:94" ht="16.05" hidden="1" customHeight="1" outlineLevel="1">
      <c r="A22" s="28"/>
      <c r="B22" s="160"/>
      <c r="C22" s="161"/>
      <c r="D22" s="161"/>
      <c r="E22" s="161"/>
      <c r="F22" s="145"/>
      <c r="G22" s="145"/>
      <c r="H22" s="161"/>
      <c r="I22" s="161"/>
      <c r="J22" s="145"/>
      <c r="K22" s="145"/>
      <c r="L22" s="145"/>
      <c r="M22" s="145"/>
      <c r="N22" s="145"/>
      <c r="O22" s="145"/>
      <c r="P22" s="145"/>
      <c r="Q22" s="145"/>
      <c r="R22" s="145"/>
      <c r="S22" s="145"/>
      <c r="T22" s="145"/>
      <c r="U22" s="145"/>
      <c r="V22" s="145"/>
      <c r="W22" s="145"/>
      <c r="X22" s="145"/>
      <c r="Y22" s="145"/>
      <c r="Z22" s="145"/>
      <c r="AA22" s="144"/>
      <c r="AB22" s="144"/>
      <c r="AC22" s="144"/>
      <c r="AD22" s="144"/>
      <c r="AE22" s="144"/>
      <c r="AF22" s="144"/>
      <c r="AG22" s="162"/>
      <c r="AH22" s="144"/>
      <c r="AI22" s="144"/>
      <c r="AJ22" s="144"/>
      <c r="AK22" s="144"/>
      <c r="AL22" s="144"/>
      <c r="AM22" s="144"/>
      <c r="AN22" s="144"/>
      <c r="AO22" s="162"/>
      <c r="AP22" s="144"/>
      <c r="AQ22" s="144"/>
      <c r="AR22" s="162"/>
      <c r="AS22" s="162"/>
      <c r="AT22" s="162"/>
      <c r="AU22" s="164"/>
      <c r="AV22" s="164"/>
      <c r="AW22" s="165"/>
      <c r="AX22" s="165"/>
      <c r="AY22" s="165"/>
      <c r="AZ22" s="165"/>
      <c r="BA22" s="165"/>
      <c r="BB22" s="165"/>
      <c r="BC22" s="165"/>
      <c r="BD22" s="165"/>
      <c r="BE22" s="148"/>
      <c r="BF22" s="166"/>
      <c r="BJ22" s="1"/>
      <c r="BK22" s="1"/>
      <c r="BL22" s="1"/>
      <c r="BM22" s="1"/>
      <c r="BN22" s="1"/>
      <c r="BO22" s="209"/>
      <c r="BP22" s="209"/>
      <c r="BQ22" s="208"/>
      <c r="BR22" s="208"/>
      <c r="BS22" s="208"/>
      <c r="BT22" s="208"/>
      <c r="BU22" s="209"/>
      <c r="BV22" s="208"/>
      <c r="BW22" s="208"/>
      <c r="BX22" s="207"/>
      <c r="BY22" s="206" t="s">
        <v>598</v>
      </c>
      <c r="BZ22" s="208"/>
      <c r="CA22" s="208"/>
      <c r="CB22" s="208"/>
      <c r="CC22" s="209"/>
      <c r="CD22" s="209"/>
      <c r="CE22" s="1"/>
      <c r="CF22" s="1"/>
      <c r="CG22" s="1"/>
      <c r="CH22" s="1"/>
      <c r="CI22" s="1"/>
    </row>
    <row r="23" spans="1:94" ht="16.05" hidden="1" customHeight="1" outlineLevel="1">
      <c r="A23" s="28"/>
      <c r="B23" s="160"/>
      <c r="C23" s="161"/>
      <c r="D23" s="161"/>
      <c r="E23" s="161"/>
      <c r="F23" s="145"/>
      <c r="G23" s="145"/>
      <c r="H23" s="161"/>
      <c r="I23" s="161"/>
      <c r="J23" s="145"/>
      <c r="K23" s="145"/>
      <c r="L23" s="145"/>
      <c r="M23" s="145"/>
      <c r="N23" s="145"/>
      <c r="O23" s="145"/>
      <c r="P23" s="145"/>
      <c r="Q23" s="145"/>
      <c r="R23" s="145"/>
      <c r="S23" s="145"/>
      <c r="T23" s="145"/>
      <c r="U23" s="145"/>
      <c r="V23" s="145"/>
      <c r="W23" s="145"/>
      <c r="X23" s="145"/>
      <c r="Y23" s="145"/>
      <c r="Z23" s="145"/>
      <c r="AA23" s="144"/>
      <c r="AB23" s="144"/>
      <c r="AC23" s="144"/>
      <c r="AD23" s="144"/>
      <c r="AE23" s="144"/>
      <c r="AF23" s="144"/>
      <c r="AG23" s="162"/>
      <c r="AH23" s="144"/>
      <c r="AI23" s="144"/>
      <c r="AJ23" s="144"/>
      <c r="AK23" s="144"/>
      <c r="AL23" s="144"/>
      <c r="AM23" s="144"/>
      <c r="AN23" s="144"/>
      <c r="AO23" s="162"/>
      <c r="AP23" s="144"/>
      <c r="AQ23" s="144"/>
      <c r="AR23" s="162"/>
      <c r="AS23" s="162"/>
      <c r="AT23" s="162"/>
      <c r="AU23" s="164"/>
      <c r="AV23" s="164"/>
      <c r="AW23" s="165"/>
      <c r="AX23" s="165"/>
      <c r="AY23" s="165"/>
      <c r="AZ23" s="165"/>
      <c r="BA23" s="165"/>
      <c r="BB23" s="165"/>
      <c r="BC23" s="165"/>
      <c r="BD23" s="165"/>
      <c r="BE23" s="148"/>
      <c r="BF23" s="166"/>
      <c r="BJ23" s="1"/>
      <c r="BK23" s="1"/>
      <c r="BL23" s="1"/>
      <c r="BM23" s="1"/>
      <c r="BN23" s="1"/>
      <c r="BO23" s="1"/>
      <c r="BP23" s="1"/>
      <c r="BQ23" s="1"/>
      <c r="BR23" s="1"/>
      <c r="BS23" s="1"/>
      <c r="BT23" s="1"/>
      <c r="BW23" s="1"/>
      <c r="BX23" s="1"/>
      <c r="BY23" s="1"/>
      <c r="BZ23" s="1"/>
      <c r="CA23" s="1"/>
      <c r="CB23" s="1"/>
      <c r="CE23" s="1"/>
      <c r="CF23" s="1"/>
      <c r="CG23" s="1"/>
      <c r="CH23" s="1"/>
      <c r="CI23" s="1"/>
    </row>
    <row r="24" spans="1:94" ht="16.05" hidden="1" customHeight="1" outlineLevel="1">
      <c r="A24" s="28"/>
      <c r="B24" s="160"/>
      <c r="C24" s="161"/>
      <c r="D24" s="161"/>
      <c r="E24" s="161"/>
      <c r="F24" s="145"/>
      <c r="G24" s="145"/>
      <c r="H24" s="161"/>
      <c r="I24" s="161"/>
      <c r="J24" s="145"/>
      <c r="K24" s="145"/>
      <c r="L24" s="145"/>
      <c r="M24" s="145"/>
      <c r="N24" s="145"/>
      <c r="O24" s="145"/>
      <c r="P24" s="145"/>
      <c r="Q24" s="145"/>
      <c r="R24" s="145"/>
      <c r="S24" s="145"/>
      <c r="T24" s="145"/>
      <c r="U24" s="145"/>
      <c r="V24" s="145"/>
      <c r="W24" s="145"/>
      <c r="X24" s="145"/>
      <c r="Y24" s="145"/>
      <c r="Z24" s="145"/>
      <c r="AA24" s="144"/>
      <c r="AB24" s="144"/>
      <c r="AC24" s="144"/>
      <c r="AD24" s="144"/>
      <c r="AE24" s="144"/>
      <c r="AF24" s="144"/>
      <c r="AG24" s="162"/>
      <c r="AH24" s="144"/>
      <c r="AI24" s="144"/>
      <c r="AJ24" s="144"/>
      <c r="AK24" s="144"/>
      <c r="AL24" s="144"/>
      <c r="AM24" s="144"/>
      <c r="AN24" s="144"/>
      <c r="AO24" s="162"/>
      <c r="AP24" s="144"/>
      <c r="AQ24" s="144"/>
      <c r="AR24" s="162"/>
      <c r="AS24" s="162"/>
      <c r="AT24" s="162"/>
      <c r="AU24" s="164"/>
      <c r="AV24" s="164"/>
      <c r="AW24" s="165"/>
      <c r="AX24" s="165"/>
      <c r="AY24" s="165"/>
      <c r="AZ24" s="165"/>
      <c r="BA24" s="165"/>
      <c r="BB24" s="165"/>
      <c r="BC24" s="165"/>
      <c r="BD24" s="165"/>
      <c r="BE24" s="148"/>
      <c r="BF24" s="166"/>
      <c r="BO24" s="1"/>
      <c r="BP24" s="1"/>
      <c r="BQ24" s="1"/>
      <c r="BR24" s="1"/>
      <c r="BS24" s="1"/>
      <c r="BT24" s="1"/>
      <c r="BW24" s="1"/>
      <c r="BX24" s="1"/>
      <c r="BY24" s="1"/>
      <c r="BZ24" s="1"/>
      <c r="CA24" s="1"/>
      <c r="CB24" s="1"/>
    </row>
    <row r="25" spans="1:94" ht="16.05" customHeight="1" collapsed="1">
      <c r="A25" s="28"/>
      <c r="B25" s="160">
        <v>1</v>
      </c>
      <c r="C25" s="161">
        <v>2</v>
      </c>
      <c r="D25" s="161">
        <v>3</v>
      </c>
      <c r="E25" s="161">
        <v>4</v>
      </c>
      <c r="F25" s="145">
        <v>5</v>
      </c>
      <c r="G25" s="145">
        <v>6</v>
      </c>
      <c r="H25" s="161">
        <v>7</v>
      </c>
      <c r="I25" s="161">
        <v>8</v>
      </c>
      <c r="J25" s="161">
        <v>9</v>
      </c>
      <c r="K25" s="161">
        <v>10</v>
      </c>
      <c r="L25" s="161">
        <v>11</v>
      </c>
      <c r="M25" s="161">
        <v>12</v>
      </c>
      <c r="N25" s="161">
        <v>13</v>
      </c>
      <c r="O25" s="161">
        <v>14</v>
      </c>
      <c r="P25" s="161">
        <v>15</v>
      </c>
      <c r="Q25" s="161">
        <v>16</v>
      </c>
      <c r="R25" s="161">
        <v>17</v>
      </c>
      <c r="S25" s="161">
        <v>18</v>
      </c>
      <c r="T25" s="161">
        <v>19</v>
      </c>
      <c r="U25" s="161">
        <v>20</v>
      </c>
      <c r="V25" s="161">
        <v>21</v>
      </c>
      <c r="W25" s="161">
        <v>22</v>
      </c>
      <c r="X25" s="161">
        <v>23</v>
      </c>
      <c r="Y25" s="161">
        <v>24</v>
      </c>
      <c r="Z25" s="161">
        <v>25</v>
      </c>
      <c r="AA25" s="161">
        <v>26</v>
      </c>
      <c r="AB25" s="161">
        <v>27</v>
      </c>
      <c r="AC25" s="161">
        <v>28</v>
      </c>
      <c r="AD25" s="161">
        <v>29</v>
      </c>
      <c r="AE25" s="144">
        <v>30</v>
      </c>
      <c r="AF25" s="144">
        <v>31</v>
      </c>
      <c r="AG25" s="162">
        <v>32</v>
      </c>
      <c r="AH25" s="144">
        <v>33</v>
      </c>
      <c r="AI25" s="161">
        <v>34</v>
      </c>
      <c r="AJ25" s="161">
        <v>35</v>
      </c>
      <c r="AK25" s="161">
        <v>36</v>
      </c>
      <c r="AL25" s="144">
        <v>37</v>
      </c>
      <c r="AM25" s="144">
        <v>38</v>
      </c>
      <c r="AN25" s="144">
        <v>39</v>
      </c>
      <c r="AO25" s="163">
        <v>40</v>
      </c>
      <c r="AP25" s="161">
        <v>41</v>
      </c>
      <c r="AQ25" s="161">
        <v>42</v>
      </c>
      <c r="AR25" s="163">
        <v>43</v>
      </c>
      <c r="AS25" s="163">
        <v>44</v>
      </c>
      <c r="AT25" s="163">
        <v>45</v>
      </c>
      <c r="AU25" s="161">
        <v>46</v>
      </c>
      <c r="AV25" s="161">
        <v>47</v>
      </c>
      <c r="AW25" s="163">
        <v>48</v>
      </c>
      <c r="AX25" s="163">
        <v>49</v>
      </c>
      <c r="AY25" s="163">
        <v>50</v>
      </c>
      <c r="AZ25" s="163">
        <v>51</v>
      </c>
      <c r="BA25" s="163">
        <v>52</v>
      </c>
      <c r="BB25" s="163">
        <v>53</v>
      </c>
      <c r="BC25" s="163">
        <v>54</v>
      </c>
      <c r="BD25" s="163">
        <v>55</v>
      </c>
      <c r="BE25" s="147">
        <v>56</v>
      </c>
      <c r="BF25" s="161">
        <v>55</v>
      </c>
      <c r="BO25" s="1"/>
      <c r="BP25" s="1"/>
      <c r="BQ25" s="1"/>
      <c r="BR25" s="1"/>
      <c r="BS25" s="1"/>
      <c r="BT25" s="1"/>
      <c r="BX25" s="1"/>
      <c r="BY25" s="1"/>
      <c r="BZ25" s="1"/>
      <c r="CA25" s="1"/>
      <c r="CB25" s="1"/>
    </row>
    <row r="26" spans="1:94" ht="30" customHeight="1">
      <c r="A26" s="28"/>
      <c r="B26" s="143"/>
      <c r="C26" s="173"/>
      <c r="D26" s="173"/>
      <c r="E26" s="173"/>
      <c r="F26" s="144"/>
      <c r="G26" s="144"/>
      <c r="H26" s="251" t="s">
        <v>601</v>
      </c>
      <c r="I26" s="173"/>
      <c r="J26" s="144"/>
      <c r="K26" s="144"/>
      <c r="L26" s="144"/>
      <c r="M26" s="146"/>
      <c r="N26" s="146"/>
      <c r="O26" s="144"/>
      <c r="P26" s="144"/>
      <c r="Q26" s="144"/>
      <c r="R26" s="144"/>
      <c r="S26" s="144"/>
      <c r="T26" s="144"/>
      <c r="U26" s="174"/>
      <c r="V26" s="144"/>
      <c r="W26" s="144"/>
      <c r="X26" s="144"/>
      <c r="Y26" s="146"/>
      <c r="Z26" s="146"/>
      <c r="AA26" s="175"/>
      <c r="AB26" s="175"/>
      <c r="AC26" s="175"/>
      <c r="AD26" s="175"/>
      <c r="AE26" s="176"/>
      <c r="AF26" s="37"/>
      <c r="AG26" s="177" t="e">
        <f>ROUNDDOWN(AF26/AA26,0)</f>
        <v>#DIV/0!</v>
      </c>
      <c r="AH26" s="179"/>
      <c r="AI26" s="179"/>
      <c r="AJ26" s="144"/>
      <c r="AK26" s="144"/>
      <c r="AL26" s="37"/>
      <c r="AM26" s="37"/>
      <c r="AN26" s="37"/>
      <c r="AO26" s="177">
        <f>SUM(AM26:AN26)</f>
        <v>0</v>
      </c>
      <c r="AP26" s="175"/>
      <c r="AQ26" s="175"/>
      <c r="AR26" s="213">
        <f>AP26+AQ26</f>
        <v>0</v>
      </c>
      <c r="AS26" s="177">
        <f t="shared" ref="AS26:AS46" si="0">ROUNDDOWN(((AA26+AE26)*AL26*(1+(AO26/100))),-3)</f>
        <v>0</v>
      </c>
      <c r="AT26" s="177">
        <f>ROUNDDOWN((AS26*AR26),-2)</f>
        <v>0</v>
      </c>
      <c r="AU26" s="180"/>
      <c r="AV26" s="181"/>
      <c r="AW26" s="182">
        <f>ROUNDDOWN(((AS26*AU26)/100),-3)</f>
        <v>0</v>
      </c>
      <c r="AX26" s="183">
        <f>AP26</f>
        <v>0</v>
      </c>
      <c r="AY26" s="183">
        <f>AR26</f>
        <v>0</v>
      </c>
      <c r="AZ26" s="182">
        <f>ROUNDDOWN((AS26*AY26),-2)</f>
        <v>0</v>
      </c>
      <c r="BA26" s="182">
        <f>ROUNDDOWN((AS26*AX26),-2)</f>
        <v>0</v>
      </c>
      <c r="BB26" s="182">
        <f>AW26*AV26</f>
        <v>0</v>
      </c>
      <c r="BC26" s="182">
        <f>BA26-BB26</f>
        <v>0</v>
      </c>
      <c r="BD26" s="182">
        <f>AZ26-BA26</f>
        <v>0</v>
      </c>
      <c r="BE26" s="38"/>
      <c r="BF26" s="147"/>
      <c r="BI26" s="1"/>
      <c r="BJ26" s="1"/>
      <c r="BK26" s="1"/>
      <c r="BL26" s="1"/>
      <c r="BM26" s="1"/>
      <c r="BN26" s="1"/>
      <c r="BT26" s="1"/>
      <c r="BX26" s="1"/>
      <c r="BY26" s="1"/>
      <c r="CC26" s="1"/>
      <c r="CD26" s="1"/>
      <c r="CE26" s="1"/>
      <c r="CF26" s="1"/>
      <c r="CG26" s="1"/>
      <c r="CH26" s="1"/>
      <c r="CI26" s="1"/>
      <c r="CJ26" s="1"/>
      <c r="CK26" s="1"/>
      <c r="CL26" s="1"/>
      <c r="CM26" s="1"/>
      <c r="CN26" s="1"/>
      <c r="CO26" s="1"/>
      <c r="CP26" s="1"/>
    </row>
    <row r="27" spans="1:94" ht="30" customHeight="1">
      <c r="A27" s="28"/>
      <c r="B27" s="143"/>
      <c r="C27" s="173"/>
      <c r="D27" s="173"/>
      <c r="E27" s="173"/>
      <c r="F27" s="144"/>
      <c r="G27" s="144"/>
      <c r="H27" s="251" t="s">
        <v>602</v>
      </c>
      <c r="I27" s="173" t="s">
        <v>35</v>
      </c>
      <c r="J27" s="144" t="s">
        <v>603</v>
      </c>
      <c r="K27" s="144" t="s">
        <v>651</v>
      </c>
      <c r="L27" s="144">
        <v>1</v>
      </c>
      <c r="M27" s="245" t="s">
        <v>536</v>
      </c>
      <c r="N27" s="245" t="s">
        <v>536</v>
      </c>
      <c r="O27" s="144" t="s">
        <v>411</v>
      </c>
      <c r="P27" s="144" t="s">
        <v>658</v>
      </c>
      <c r="Q27" s="144" t="s">
        <v>538</v>
      </c>
      <c r="R27" s="144" t="s">
        <v>412</v>
      </c>
      <c r="S27" s="144"/>
      <c r="T27" s="144" t="s">
        <v>629</v>
      </c>
      <c r="U27" s="174" t="s">
        <v>699</v>
      </c>
      <c r="V27" s="144"/>
      <c r="W27" s="144"/>
      <c r="X27" s="144" t="s">
        <v>655</v>
      </c>
      <c r="Y27" s="146" t="s">
        <v>552</v>
      </c>
      <c r="Z27" s="146" t="s">
        <v>660</v>
      </c>
      <c r="AA27" s="175">
        <v>3</v>
      </c>
      <c r="AB27" s="175"/>
      <c r="AC27" s="175"/>
      <c r="AD27" s="175"/>
      <c r="AE27" s="176"/>
      <c r="AF27" s="37"/>
      <c r="AG27" s="177">
        <f t="shared" ref="AG27:AG46" si="1">ROUNDDOWN(AF27/AA27,0)</f>
        <v>0</v>
      </c>
      <c r="AH27" s="179" t="s">
        <v>696</v>
      </c>
      <c r="AI27" s="179"/>
      <c r="AJ27" s="144" t="s">
        <v>37</v>
      </c>
      <c r="AK27" s="144" t="s">
        <v>558</v>
      </c>
      <c r="AL27" s="37">
        <v>142700</v>
      </c>
      <c r="AM27" s="37">
        <v>21</v>
      </c>
      <c r="AN27" s="37">
        <v>18</v>
      </c>
      <c r="AO27" s="177">
        <f t="shared" ref="AO27:AO46" si="2">SUM(AM27:AN27)</f>
        <v>39</v>
      </c>
      <c r="AP27" s="175">
        <v>0.7</v>
      </c>
      <c r="AQ27" s="175">
        <v>0.3</v>
      </c>
      <c r="AR27" s="213">
        <f t="shared" ref="AR27:AR46" si="3">AP27+AQ27</f>
        <v>1</v>
      </c>
      <c r="AS27" s="177">
        <f t="shared" si="0"/>
        <v>595000</v>
      </c>
      <c r="AT27" s="177">
        <f t="shared" ref="AT27:AT46" si="4">ROUNDDOWN((AS27*AR27),-2)</f>
        <v>595000</v>
      </c>
      <c r="AU27" s="180">
        <v>170</v>
      </c>
      <c r="AV27" s="181">
        <v>0.3</v>
      </c>
      <c r="AW27" s="182">
        <f t="shared" ref="AW27:AW46" si="5">ROUNDDOWN(((AS27*AU27)/100),-3)</f>
        <v>1011000</v>
      </c>
      <c r="AX27" s="183">
        <f t="shared" ref="AX27:AX46" si="6">AP27</f>
        <v>0.7</v>
      </c>
      <c r="AY27" s="183">
        <f t="shared" ref="AY27:AY46" si="7">AR27</f>
        <v>1</v>
      </c>
      <c r="AZ27" s="182">
        <f t="shared" ref="AZ27:AZ46" si="8">ROUNDDOWN((AS27*AY27),-2)</f>
        <v>595000</v>
      </c>
      <c r="BA27" s="182">
        <f t="shared" ref="BA27:BA46" si="9">ROUNDDOWN((AS27*AX27),-2)</f>
        <v>416500</v>
      </c>
      <c r="BB27" s="182">
        <f t="shared" ref="BB27:BB46" si="10">AW27*AV27</f>
        <v>303300</v>
      </c>
      <c r="BC27" s="182">
        <f t="shared" ref="BC27:BC46" si="11">BA27-BB27</f>
        <v>113200</v>
      </c>
      <c r="BD27" s="182">
        <f>AZ27-BA27</f>
        <v>178500</v>
      </c>
      <c r="BE27" s="38" t="s">
        <v>666</v>
      </c>
      <c r="BF27" s="147"/>
      <c r="BI27" s="1"/>
      <c r="BJ27" s="1"/>
      <c r="BK27" s="1"/>
      <c r="BL27" s="1"/>
      <c r="BM27" s="1"/>
      <c r="BN27" s="1"/>
      <c r="BT27" s="1"/>
      <c r="CC27" s="1"/>
      <c r="CD27" s="1"/>
      <c r="CE27" s="1"/>
      <c r="CF27" s="1"/>
      <c r="CG27" s="1"/>
      <c r="CH27" s="1"/>
      <c r="CI27" s="1"/>
      <c r="CJ27" s="1"/>
      <c r="CK27" s="1"/>
      <c r="CL27" s="1"/>
      <c r="CM27" s="1"/>
      <c r="CN27" s="1"/>
      <c r="CO27" s="1"/>
      <c r="CP27" s="1"/>
    </row>
    <row r="28" spans="1:94" ht="30" customHeight="1">
      <c r="A28" s="28"/>
      <c r="B28" s="143"/>
      <c r="C28" s="173"/>
      <c r="D28" s="173"/>
      <c r="E28" s="173"/>
      <c r="F28" s="144"/>
      <c r="G28" s="144"/>
      <c r="H28" s="251" t="s">
        <v>602</v>
      </c>
      <c r="I28" s="173" t="s">
        <v>35</v>
      </c>
      <c r="J28" s="144" t="s">
        <v>603</v>
      </c>
      <c r="K28" s="144" t="s">
        <v>651</v>
      </c>
      <c r="L28" s="144">
        <v>1</v>
      </c>
      <c r="M28" s="245" t="s">
        <v>536</v>
      </c>
      <c r="N28" s="245" t="s">
        <v>536</v>
      </c>
      <c r="O28" s="144" t="s">
        <v>411</v>
      </c>
      <c r="P28" s="144" t="s">
        <v>659</v>
      </c>
      <c r="Q28" s="144" t="s">
        <v>538</v>
      </c>
      <c r="R28" s="144" t="s">
        <v>412</v>
      </c>
      <c r="S28" s="144"/>
      <c r="T28" s="144" t="s">
        <v>629</v>
      </c>
      <c r="U28" s="174" t="s">
        <v>699</v>
      </c>
      <c r="V28" s="144"/>
      <c r="W28" s="144"/>
      <c r="X28" s="144" t="s">
        <v>655</v>
      </c>
      <c r="Y28" s="146" t="s">
        <v>552</v>
      </c>
      <c r="Z28" s="146" t="s">
        <v>661</v>
      </c>
      <c r="AA28" s="175">
        <v>3</v>
      </c>
      <c r="AB28" s="175"/>
      <c r="AC28" s="175"/>
      <c r="AD28" s="175"/>
      <c r="AE28" s="176"/>
      <c r="AF28" s="37"/>
      <c r="AG28" s="177">
        <f t="shared" si="1"/>
        <v>0</v>
      </c>
      <c r="AH28" s="179" t="s">
        <v>694</v>
      </c>
      <c r="AI28" s="179"/>
      <c r="AJ28" s="184" t="s">
        <v>37</v>
      </c>
      <c r="AK28" s="144" t="s">
        <v>558</v>
      </c>
      <c r="AL28" s="37">
        <v>919200</v>
      </c>
      <c r="AM28" s="37">
        <v>21</v>
      </c>
      <c r="AN28" s="37">
        <v>18</v>
      </c>
      <c r="AO28" s="177">
        <f t="shared" si="2"/>
        <v>39</v>
      </c>
      <c r="AP28" s="175">
        <v>0.7</v>
      </c>
      <c r="AQ28" s="175">
        <v>0.3</v>
      </c>
      <c r="AR28" s="213">
        <f t="shared" si="3"/>
        <v>1</v>
      </c>
      <c r="AS28" s="177">
        <f t="shared" si="0"/>
        <v>3833000</v>
      </c>
      <c r="AT28" s="177">
        <f t="shared" si="4"/>
        <v>3833000</v>
      </c>
      <c r="AU28" s="180">
        <v>170</v>
      </c>
      <c r="AV28" s="181">
        <v>0.3</v>
      </c>
      <c r="AW28" s="182">
        <f t="shared" si="5"/>
        <v>6516000</v>
      </c>
      <c r="AX28" s="183">
        <f t="shared" si="6"/>
        <v>0.7</v>
      </c>
      <c r="AY28" s="183">
        <f t="shared" si="7"/>
        <v>1</v>
      </c>
      <c r="AZ28" s="182">
        <f t="shared" si="8"/>
        <v>3833000</v>
      </c>
      <c r="BA28" s="182">
        <f t="shared" si="9"/>
        <v>2683100</v>
      </c>
      <c r="BB28" s="182">
        <f t="shared" si="10"/>
        <v>1954800</v>
      </c>
      <c r="BC28" s="182">
        <f t="shared" si="11"/>
        <v>728300</v>
      </c>
      <c r="BD28" s="182">
        <f t="shared" ref="BD28:BD46" si="12">AZ28-BA28</f>
        <v>1149900</v>
      </c>
      <c r="BE28" s="38" t="s">
        <v>667</v>
      </c>
      <c r="BF28" s="147"/>
      <c r="BI28" s="1"/>
      <c r="BJ28" s="1"/>
      <c r="BK28" s="1"/>
      <c r="BL28" s="1"/>
      <c r="BM28" s="1"/>
      <c r="BN28" s="1"/>
      <c r="BT28" s="1"/>
      <c r="CC28" s="1"/>
      <c r="CD28" s="1"/>
      <c r="CE28" s="1"/>
      <c r="CF28" s="1"/>
      <c r="CG28" s="1"/>
      <c r="CH28" s="1"/>
      <c r="CI28" s="1"/>
      <c r="CJ28" s="1"/>
      <c r="CK28" s="1"/>
      <c r="CL28" s="1"/>
      <c r="CM28" s="1"/>
      <c r="CN28" s="1"/>
      <c r="CO28" s="1"/>
      <c r="CP28" s="1"/>
    </row>
    <row r="29" spans="1:94" ht="30" customHeight="1">
      <c r="A29" s="28"/>
      <c r="B29" s="143"/>
      <c r="C29" s="173"/>
      <c r="D29" s="173"/>
      <c r="E29" s="173"/>
      <c r="F29" s="144"/>
      <c r="G29" s="144"/>
      <c r="H29" s="251" t="s">
        <v>605</v>
      </c>
      <c r="I29" s="173"/>
      <c r="J29" s="144"/>
      <c r="K29" s="144"/>
      <c r="L29" s="144"/>
      <c r="M29" s="245"/>
      <c r="N29" s="245"/>
      <c r="O29" s="144"/>
      <c r="P29" s="144"/>
      <c r="Q29" s="144"/>
      <c r="R29" s="144"/>
      <c r="S29" s="144"/>
      <c r="T29" s="144"/>
      <c r="U29" s="144"/>
      <c r="V29" s="144"/>
      <c r="W29" s="144"/>
      <c r="X29" s="144"/>
      <c r="Y29" s="146"/>
      <c r="Z29" s="146"/>
      <c r="AA29" s="175"/>
      <c r="AB29" s="175"/>
      <c r="AC29" s="175"/>
      <c r="AD29" s="175"/>
      <c r="AE29" s="176"/>
      <c r="AF29" s="37"/>
      <c r="AG29" s="177" t="e">
        <f t="shared" si="1"/>
        <v>#DIV/0!</v>
      </c>
      <c r="AH29" s="184"/>
      <c r="AI29" s="184"/>
      <c r="AJ29" s="144"/>
      <c r="AK29" s="144"/>
      <c r="AL29" s="37"/>
      <c r="AM29" s="37"/>
      <c r="AN29" s="37"/>
      <c r="AO29" s="177">
        <f t="shared" si="2"/>
        <v>0</v>
      </c>
      <c r="AP29" s="175"/>
      <c r="AQ29" s="175"/>
      <c r="AR29" s="213">
        <f t="shared" si="3"/>
        <v>0</v>
      </c>
      <c r="AS29" s="177">
        <f t="shared" si="0"/>
        <v>0</v>
      </c>
      <c r="AT29" s="177">
        <f t="shared" si="4"/>
        <v>0</v>
      </c>
      <c r="AU29" s="180"/>
      <c r="AV29" s="181"/>
      <c r="AW29" s="182">
        <f t="shared" si="5"/>
        <v>0</v>
      </c>
      <c r="AX29" s="183">
        <f t="shared" si="6"/>
        <v>0</v>
      </c>
      <c r="AY29" s="183">
        <f t="shared" si="7"/>
        <v>0</v>
      </c>
      <c r="AZ29" s="182">
        <f t="shared" si="8"/>
        <v>0</v>
      </c>
      <c r="BA29" s="182">
        <f t="shared" si="9"/>
        <v>0</v>
      </c>
      <c r="BB29" s="182">
        <f t="shared" si="10"/>
        <v>0</v>
      </c>
      <c r="BC29" s="182">
        <f t="shared" si="11"/>
        <v>0</v>
      </c>
      <c r="BD29" s="182">
        <f t="shared" si="12"/>
        <v>0</v>
      </c>
      <c r="BE29" s="38"/>
      <c r="BF29" s="147"/>
      <c r="BI29" s="1"/>
      <c r="BJ29" s="1"/>
      <c r="BK29" s="1"/>
      <c r="BL29" s="1"/>
      <c r="BM29" s="1"/>
      <c r="BN29" s="1"/>
      <c r="CC29" s="1"/>
      <c r="CD29" s="1"/>
      <c r="CE29" s="1"/>
      <c r="CF29" s="1"/>
      <c r="CG29" s="1"/>
      <c r="CH29" s="1"/>
      <c r="CI29" s="1"/>
      <c r="CJ29" s="1"/>
      <c r="CK29" s="1"/>
      <c r="CL29" s="1"/>
      <c r="CM29" s="1"/>
      <c r="CN29" s="1"/>
      <c r="CO29" s="1"/>
      <c r="CP29" s="1"/>
    </row>
    <row r="30" spans="1:94" ht="30" customHeight="1">
      <c r="A30" s="28"/>
      <c r="B30" s="143"/>
      <c r="C30" s="173"/>
      <c r="D30" s="173"/>
      <c r="E30" s="173"/>
      <c r="F30" s="144"/>
      <c r="G30" s="144"/>
      <c r="H30" s="251" t="s">
        <v>606</v>
      </c>
      <c r="I30" s="173" t="s">
        <v>607</v>
      </c>
      <c r="J30" s="144" t="s">
        <v>608</v>
      </c>
      <c r="K30" s="144" t="s">
        <v>652</v>
      </c>
      <c r="L30" s="144">
        <v>2</v>
      </c>
      <c r="M30" s="245" t="s">
        <v>561</v>
      </c>
      <c r="N30" s="245" t="s">
        <v>542</v>
      </c>
      <c r="O30" s="144" t="s">
        <v>411</v>
      </c>
      <c r="P30" s="144"/>
      <c r="Q30" s="144" t="s">
        <v>538</v>
      </c>
      <c r="R30" s="144" t="s">
        <v>411</v>
      </c>
      <c r="S30" s="144"/>
      <c r="T30" s="144" t="s">
        <v>629</v>
      </c>
      <c r="U30" s="144"/>
      <c r="V30" s="144"/>
      <c r="W30" s="196">
        <v>44987</v>
      </c>
      <c r="X30" s="144"/>
      <c r="Y30" s="146" t="s">
        <v>36</v>
      </c>
      <c r="Z30" s="146"/>
      <c r="AA30" s="175">
        <v>5</v>
      </c>
      <c r="AB30" s="175"/>
      <c r="AC30" s="175"/>
      <c r="AD30" s="175"/>
      <c r="AE30" s="176"/>
      <c r="AF30" s="37">
        <v>350</v>
      </c>
      <c r="AG30" s="177">
        <f t="shared" si="1"/>
        <v>70</v>
      </c>
      <c r="AH30" s="184" t="s">
        <v>695</v>
      </c>
      <c r="AI30" s="184" t="s">
        <v>662</v>
      </c>
      <c r="AJ30" s="144" t="s">
        <v>38</v>
      </c>
      <c r="AK30" s="144" t="s">
        <v>569</v>
      </c>
      <c r="AL30" s="37">
        <v>429700</v>
      </c>
      <c r="AM30" s="37">
        <v>21</v>
      </c>
      <c r="AN30" s="37">
        <v>18</v>
      </c>
      <c r="AO30" s="177">
        <f t="shared" si="2"/>
        <v>39</v>
      </c>
      <c r="AP30" s="175">
        <v>0.9</v>
      </c>
      <c r="AQ30" s="175">
        <v>0</v>
      </c>
      <c r="AR30" s="213">
        <f t="shared" si="3"/>
        <v>0.9</v>
      </c>
      <c r="AS30" s="177">
        <f t="shared" si="0"/>
        <v>2986000</v>
      </c>
      <c r="AT30" s="177">
        <f t="shared" si="4"/>
        <v>2687400</v>
      </c>
      <c r="AU30" s="180">
        <v>100</v>
      </c>
      <c r="AV30" s="181">
        <v>0</v>
      </c>
      <c r="AW30" s="182">
        <f t="shared" si="5"/>
        <v>2986000</v>
      </c>
      <c r="AX30" s="183">
        <f t="shared" si="6"/>
        <v>0.9</v>
      </c>
      <c r="AY30" s="183">
        <f t="shared" si="7"/>
        <v>0.9</v>
      </c>
      <c r="AZ30" s="182">
        <f t="shared" si="8"/>
        <v>2687400</v>
      </c>
      <c r="BA30" s="182">
        <f t="shared" si="9"/>
        <v>2687400</v>
      </c>
      <c r="BB30" s="182">
        <f t="shared" si="10"/>
        <v>0</v>
      </c>
      <c r="BC30" s="182">
        <f t="shared" si="11"/>
        <v>2687400</v>
      </c>
      <c r="BD30" s="182">
        <f t="shared" si="12"/>
        <v>0</v>
      </c>
      <c r="BE30" s="38" t="s">
        <v>665</v>
      </c>
      <c r="BF30" s="147"/>
      <c r="BI30" s="1"/>
      <c r="BJ30" s="1"/>
      <c r="BK30" s="1"/>
      <c r="BL30" s="1"/>
      <c r="BM30" s="1"/>
      <c r="BN30" s="1"/>
      <c r="CC30" s="1"/>
      <c r="CD30" s="1"/>
      <c r="CE30" s="1"/>
      <c r="CF30" s="1"/>
      <c r="CG30" s="1"/>
      <c r="CH30" s="1"/>
      <c r="CI30" s="1"/>
      <c r="CJ30" s="1"/>
      <c r="CK30" s="1"/>
      <c r="CL30" s="1"/>
      <c r="CM30" s="1"/>
      <c r="CN30" s="1"/>
      <c r="CO30" s="1"/>
      <c r="CP30" s="1"/>
    </row>
    <row r="31" spans="1:94" ht="30" customHeight="1">
      <c r="A31" s="28"/>
      <c r="B31" s="143"/>
      <c r="C31" s="173"/>
      <c r="D31" s="173"/>
      <c r="E31" s="173"/>
      <c r="F31" s="144"/>
      <c r="G31" s="144"/>
      <c r="H31" s="251" t="s">
        <v>606</v>
      </c>
      <c r="I31" s="173" t="s">
        <v>607</v>
      </c>
      <c r="J31" s="144" t="s">
        <v>608</v>
      </c>
      <c r="K31" s="144" t="s">
        <v>652</v>
      </c>
      <c r="L31" s="144">
        <v>2</v>
      </c>
      <c r="M31" s="245" t="s">
        <v>561</v>
      </c>
      <c r="N31" s="245" t="s">
        <v>542</v>
      </c>
      <c r="O31" s="144" t="s">
        <v>411</v>
      </c>
      <c r="P31" s="144" t="s">
        <v>657</v>
      </c>
      <c r="Q31" s="144" t="s">
        <v>551</v>
      </c>
      <c r="R31" s="144" t="s">
        <v>411</v>
      </c>
      <c r="S31" s="144"/>
      <c r="T31" s="144" t="s">
        <v>629</v>
      </c>
      <c r="U31" s="144"/>
      <c r="V31" s="144"/>
      <c r="W31" s="196">
        <v>44987</v>
      </c>
      <c r="X31" s="144"/>
      <c r="Y31" s="146" t="s">
        <v>630</v>
      </c>
      <c r="Z31" s="146"/>
      <c r="AA31" s="175">
        <v>3</v>
      </c>
      <c r="AB31" s="175"/>
      <c r="AC31" s="175"/>
      <c r="AD31" s="175"/>
      <c r="AE31" s="176"/>
      <c r="AF31" s="37"/>
      <c r="AG31" s="177">
        <f t="shared" si="1"/>
        <v>0</v>
      </c>
      <c r="AH31" s="184" t="s">
        <v>695</v>
      </c>
      <c r="AI31" s="184"/>
      <c r="AJ31" s="144" t="s">
        <v>38</v>
      </c>
      <c r="AK31" s="144" t="s">
        <v>569</v>
      </c>
      <c r="AL31" s="37">
        <v>289100</v>
      </c>
      <c r="AM31" s="37">
        <v>21</v>
      </c>
      <c r="AN31" s="37">
        <v>0</v>
      </c>
      <c r="AO31" s="177">
        <f t="shared" si="2"/>
        <v>21</v>
      </c>
      <c r="AP31" s="175">
        <v>0.7</v>
      </c>
      <c r="AQ31" s="175">
        <v>0.2</v>
      </c>
      <c r="AR31" s="213">
        <f t="shared" si="3"/>
        <v>0.89999999999999991</v>
      </c>
      <c r="AS31" s="177">
        <f t="shared" si="0"/>
        <v>1049000</v>
      </c>
      <c r="AT31" s="177">
        <f t="shared" si="4"/>
        <v>944100</v>
      </c>
      <c r="AU31" s="180">
        <v>170</v>
      </c>
      <c r="AV31" s="181">
        <v>0.3</v>
      </c>
      <c r="AW31" s="182">
        <f t="shared" si="5"/>
        <v>1783000</v>
      </c>
      <c r="AX31" s="183">
        <f t="shared" si="6"/>
        <v>0.7</v>
      </c>
      <c r="AY31" s="183">
        <f t="shared" si="7"/>
        <v>0.89999999999999991</v>
      </c>
      <c r="AZ31" s="182">
        <f t="shared" si="8"/>
        <v>944100</v>
      </c>
      <c r="BA31" s="182">
        <f t="shared" si="9"/>
        <v>734300</v>
      </c>
      <c r="BB31" s="182">
        <f t="shared" si="10"/>
        <v>534900</v>
      </c>
      <c r="BC31" s="182">
        <f t="shared" si="11"/>
        <v>199400</v>
      </c>
      <c r="BD31" s="182">
        <f t="shared" si="12"/>
        <v>209800</v>
      </c>
      <c r="BE31" s="38" t="s">
        <v>668</v>
      </c>
      <c r="BF31" s="147"/>
      <c r="BI31" s="1"/>
      <c r="BJ31" s="1"/>
      <c r="BK31" s="1"/>
      <c r="BL31" s="1"/>
      <c r="BM31" s="1"/>
      <c r="BN31" s="1"/>
      <c r="CC31" s="1"/>
      <c r="CD31" s="1"/>
      <c r="CE31" s="1"/>
      <c r="CF31" s="1"/>
      <c r="CG31" s="1"/>
      <c r="CH31" s="1"/>
      <c r="CI31" s="1"/>
      <c r="CJ31" s="1"/>
      <c r="CK31" s="1"/>
      <c r="CL31" s="1"/>
      <c r="CM31" s="1"/>
      <c r="CN31" s="1"/>
      <c r="CO31" s="1"/>
      <c r="CP31" s="1"/>
    </row>
    <row r="32" spans="1:94" ht="30" customHeight="1">
      <c r="A32" s="28"/>
      <c r="B32" s="143"/>
      <c r="C32" s="173"/>
      <c r="D32" s="173"/>
      <c r="E32" s="173"/>
      <c r="F32" s="144"/>
      <c r="G32" s="144"/>
      <c r="H32" s="251" t="s">
        <v>606</v>
      </c>
      <c r="I32" s="173" t="s">
        <v>607</v>
      </c>
      <c r="J32" s="144" t="s">
        <v>608</v>
      </c>
      <c r="K32" s="144" t="s">
        <v>652</v>
      </c>
      <c r="L32" s="144">
        <v>2</v>
      </c>
      <c r="M32" s="245" t="s">
        <v>561</v>
      </c>
      <c r="N32" s="245" t="s">
        <v>633</v>
      </c>
      <c r="O32" s="144" t="s">
        <v>412</v>
      </c>
      <c r="P32" s="144"/>
      <c r="Q32" s="144" t="s">
        <v>629</v>
      </c>
      <c r="R32" s="144" t="s">
        <v>411</v>
      </c>
      <c r="S32" s="144"/>
      <c r="T32" s="144" t="s">
        <v>629</v>
      </c>
      <c r="U32" s="144"/>
      <c r="V32" s="144"/>
      <c r="W32" s="196">
        <v>44987</v>
      </c>
      <c r="X32" s="144"/>
      <c r="Y32" s="146" t="s">
        <v>557</v>
      </c>
      <c r="Z32" s="146" t="s">
        <v>379</v>
      </c>
      <c r="AA32" s="175">
        <v>1</v>
      </c>
      <c r="AB32" s="175"/>
      <c r="AC32" s="175"/>
      <c r="AD32" s="175"/>
      <c r="AE32" s="176"/>
      <c r="AF32" s="37"/>
      <c r="AG32" s="177">
        <f t="shared" si="1"/>
        <v>0</v>
      </c>
      <c r="AH32" s="184" t="s">
        <v>694</v>
      </c>
      <c r="AI32" s="184"/>
      <c r="AJ32" s="144" t="s">
        <v>664</v>
      </c>
      <c r="AK32" s="144" t="s">
        <v>569</v>
      </c>
      <c r="AL32" s="37">
        <v>245100</v>
      </c>
      <c r="AM32" s="37">
        <v>0</v>
      </c>
      <c r="AN32" s="37">
        <v>0</v>
      </c>
      <c r="AO32" s="177">
        <f t="shared" si="2"/>
        <v>0</v>
      </c>
      <c r="AP32" s="175">
        <v>0.9</v>
      </c>
      <c r="AQ32" s="175">
        <v>0</v>
      </c>
      <c r="AR32" s="213">
        <f t="shared" si="3"/>
        <v>0.9</v>
      </c>
      <c r="AS32" s="177">
        <f t="shared" si="0"/>
        <v>245000</v>
      </c>
      <c r="AT32" s="177">
        <f t="shared" si="4"/>
        <v>220500</v>
      </c>
      <c r="AU32" s="180">
        <v>100</v>
      </c>
      <c r="AV32" s="181">
        <v>0</v>
      </c>
      <c r="AW32" s="182">
        <f t="shared" si="5"/>
        <v>245000</v>
      </c>
      <c r="AX32" s="183">
        <f t="shared" si="6"/>
        <v>0.9</v>
      </c>
      <c r="AY32" s="183">
        <f t="shared" si="7"/>
        <v>0.9</v>
      </c>
      <c r="AZ32" s="182">
        <f t="shared" si="8"/>
        <v>220500</v>
      </c>
      <c r="BA32" s="182">
        <f t="shared" si="9"/>
        <v>220500</v>
      </c>
      <c r="BB32" s="182">
        <f t="shared" si="10"/>
        <v>0</v>
      </c>
      <c r="BC32" s="182">
        <f t="shared" si="11"/>
        <v>220500</v>
      </c>
      <c r="BD32" s="182">
        <f t="shared" si="12"/>
        <v>0</v>
      </c>
      <c r="BE32" s="38" t="s">
        <v>671</v>
      </c>
      <c r="BF32" s="147"/>
      <c r="BI32" s="1"/>
      <c r="BJ32" s="1"/>
      <c r="BK32" s="1"/>
      <c r="BL32" s="1"/>
      <c r="BM32" s="1"/>
      <c r="BN32" s="1"/>
      <c r="CC32" s="1"/>
      <c r="CD32" s="1"/>
      <c r="CE32" s="1"/>
      <c r="CF32" s="1"/>
      <c r="CG32" s="1"/>
      <c r="CH32" s="1"/>
      <c r="CI32" s="1"/>
      <c r="CJ32" s="1"/>
      <c r="CK32" s="1"/>
      <c r="CL32" s="1"/>
      <c r="CM32" s="1"/>
      <c r="CN32" s="1"/>
      <c r="CO32" s="1"/>
      <c r="CP32" s="1"/>
    </row>
    <row r="33" spans="1:94" ht="30" customHeight="1">
      <c r="A33" s="28"/>
      <c r="B33" s="143"/>
      <c r="C33" s="173"/>
      <c r="D33" s="173"/>
      <c r="E33" s="173"/>
      <c r="F33" s="144"/>
      <c r="G33" s="144"/>
      <c r="H33" s="251" t="s">
        <v>609</v>
      </c>
      <c r="I33" s="173"/>
      <c r="J33" s="144"/>
      <c r="K33" s="144"/>
      <c r="L33" s="144"/>
      <c r="M33" s="245"/>
      <c r="N33" s="245"/>
      <c r="O33" s="144"/>
      <c r="P33" s="144"/>
      <c r="Q33" s="144"/>
      <c r="R33" s="144"/>
      <c r="S33" s="144"/>
      <c r="T33" s="144"/>
      <c r="U33" s="144"/>
      <c r="V33" s="144"/>
      <c r="W33" s="144"/>
      <c r="X33" s="144"/>
      <c r="Y33" s="146"/>
      <c r="Z33" s="146"/>
      <c r="AA33" s="175"/>
      <c r="AB33" s="175"/>
      <c r="AC33" s="175"/>
      <c r="AD33" s="175"/>
      <c r="AE33" s="176"/>
      <c r="AF33" s="37"/>
      <c r="AG33" s="177" t="e">
        <f t="shared" si="1"/>
        <v>#DIV/0!</v>
      </c>
      <c r="AH33" s="184"/>
      <c r="AI33" s="184"/>
      <c r="AJ33" s="144"/>
      <c r="AK33" s="144"/>
      <c r="AL33" s="37"/>
      <c r="AM33" s="37"/>
      <c r="AN33" s="37"/>
      <c r="AO33" s="177">
        <f t="shared" si="2"/>
        <v>0</v>
      </c>
      <c r="AP33" s="175"/>
      <c r="AQ33" s="175"/>
      <c r="AR33" s="213">
        <f t="shared" si="3"/>
        <v>0</v>
      </c>
      <c r="AS33" s="177">
        <f t="shared" si="0"/>
        <v>0</v>
      </c>
      <c r="AT33" s="177">
        <f t="shared" si="4"/>
        <v>0</v>
      </c>
      <c r="AU33" s="180"/>
      <c r="AV33" s="181"/>
      <c r="AW33" s="182">
        <f t="shared" si="5"/>
        <v>0</v>
      </c>
      <c r="AX33" s="183">
        <f t="shared" si="6"/>
        <v>0</v>
      </c>
      <c r="AY33" s="183">
        <f t="shared" si="7"/>
        <v>0</v>
      </c>
      <c r="AZ33" s="182">
        <f t="shared" si="8"/>
        <v>0</v>
      </c>
      <c r="BA33" s="182">
        <f t="shared" si="9"/>
        <v>0</v>
      </c>
      <c r="BB33" s="182">
        <f t="shared" si="10"/>
        <v>0</v>
      </c>
      <c r="BC33" s="182">
        <f t="shared" si="11"/>
        <v>0</v>
      </c>
      <c r="BD33" s="182">
        <f t="shared" si="12"/>
        <v>0</v>
      </c>
      <c r="BE33" s="38"/>
      <c r="BF33" s="147"/>
      <c r="BI33" s="1"/>
      <c r="BJ33" s="1"/>
      <c r="BK33" s="1"/>
      <c r="BL33" s="1"/>
      <c r="BM33" s="1"/>
      <c r="BN33" s="1"/>
      <c r="CC33" s="1"/>
      <c r="CD33" s="1"/>
      <c r="CE33" s="1"/>
      <c r="CF33" s="1"/>
      <c r="CG33" s="1"/>
      <c r="CH33" s="1"/>
      <c r="CI33" s="1"/>
      <c r="CJ33" s="1"/>
      <c r="CK33" s="1"/>
      <c r="CL33" s="1"/>
      <c r="CM33" s="1"/>
      <c r="CN33" s="1"/>
      <c r="CO33" s="1"/>
      <c r="CP33" s="1"/>
    </row>
    <row r="34" spans="1:94" ht="30" customHeight="1">
      <c r="A34" s="28"/>
      <c r="B34" s="228"/>
      <c r="C34" s="161"/>
      <c r="D34" s="161"/>
      <c r="E34" s="161"/>
      <c r="F34" s="145"/>
      <c r="G34" s="145"/>
      <c r="H34" s="254" t="s">
        <v>610</v>
      </c>
      <c r="I34" s="161" t="s">
        <v>611</v>
      </c>
      <c r="J34" s="145" t="s">
        <v>612</v>
      </c>
      <c r="K34" s="145" t="s">
        <v>653</v>
      </c>
      <c r="L34" s="145">
        <v>3</v>
      </c>
      <c r="M34" s="256" t="s">
        <v>683</v>
      </c>
      <c r="N34" s="256" t="s">
        <v>539</v>
      </c>
      <c r="O34" s="145" t="s">
        <v>411</v>
      </c>
      <c r="P34" s="145"/>
      <c r="Q34" s="145" t="s">
        <v>538</v>
      </c>
      <c r="R34" s="145" t="s">
        <v>412</v>
      </c>
      <c r="S34" s="145"/>
      <c r="T34" s="145" t="s">
        <v>629</v>
      </c>
      <c r="U34" s="145"/>
      <c r="V34" s="145"/>
      <c r="W34" s="230">
        <v>45170</v>
      </c>
      <c r="X34" s="145"/>
      <c r="Y34" s="229" t="s">
        <v>587</v>
      </c>
      <c r="Z34" s="229"/>
      <c r="AA34" s="242">
        <v>5</v>
      </c>
      <c r="AB34" s="242"/>
      <c r="AC34" s="242"/>
      <c r="AD34" s="242"/>
      <c r="AE34" s="232"/>
      <c r="AF34" s="233"/>
      <c r="AG34" s="234">
        <f t="shared" si="1"/>
        <v>0</v>
      </c>
      <c r="AH34" s="247" t="s">
        <v>693</v>
      </c>
      <c r="AI34" s="247"/>
      <c r="AJ34" s="145" t="s">
        <v>38</v>
      </c>
      <c r="AK34" s="145" t="s">
        <v>547</v>
      </c>
      <c r="AL34" s="233">
        <v>230800</v>
      </c>
      <c r="AM34" s="233">
        <v>21</v>
      </c>
      <c r="AN34" s="233">
        <v>18</v>
      </c>
      <c r="AO34" s="234">
        <f t="shared" si="2"/>
        <v>39</v>
      </c>
      <c r="AP34" s="231">
        <v>0.85</v>
      </c>
      <c r="AQ34" s="231">
        <v>0</v>
      </c>
      <c r="AR34" s="235">
        <f t="shared" si="3"/>
        <v>0.85</v>
      </c>
      <c r="AS34" s="234">
        <f t="shared" si="0"/>
        <v>1604000</v>
      </c>
      <c r="AT34" s="234">
        <f t="shared" si="4"/>
        <v>1363400</v>
      </c>
      <c r="AU34" s="236">
        <v>170</v>
      </c>
      <c r="AV34" s="237">
        <v>0.3</v>
      </c>
      <c r="AW34" s="238">
        <f t="shared" si="5"/>
        <v>2726000</v>
      </c>
      <c r="AX34" s="239">
        <f t="shared" si="6"/>
        <v>0.85</v>
      </c>
      <c r="AY34" s="239">
        <f t="shared" si="7"/>
        <v>0.85</v>
      </c>
      <c r="AZ34" s="238">
        <f t="shared" si="8"/>
        <v>1363400</v>
      </c>
      <c r="BA34" s="238">
        <f t="shared" si="9"/>
        <v>1363400</v>
      </c>
      <c r="BB34" s="238">
        <f t="shared" si="10"/>
        <v>817800</v>
      </c>
      <c r="BC34" s="238">
        <f t="shared" si="11"/>
        <v>545600</v>
      </c>
      <c r="BD34" s="238">
        <f t="shared" si="12"/>
        <v>0</v>
      </c>
      <c r="BE34" s="240" t="s">
        <v>673</v>
      </c>
      <c r="BF34" s="147"/>
      <c r="BI34" s="1"/>
      <c r="BJ34" s="1"/>
      <c r="BK34" s="1"/>
      <c r="BL34" s="1"/>
      <c r="BM34" s="1"/>
      <c r="BN34" s="1"/>
      <c r="CC34" s="1"/>
      <c r="CD34" s="1"/>
      <c r="CE34" s="1"/>
      <c r="CF34" s="1"/>
      <c r="CG34" s="1"/>
      <c r="CH34" s="1"/>
      <c r="CI34" s="1"/>
      <c r="CJ34" s="1"/>
      <c r="CK34" s="1"/>
      <c r="CL34" s="1"/>
      <c r="CM34" s="1"/>
      <c r="CN34" s="1"/>
      <c r="CO34" s="1"/>
      <c r="CP34" s="1"/>
    </row>
    <row r="35" spans="1:94" ht="30" customHeight="1">
      <c r="A35" s="28"/>
      <c r="B35" s="143"/>
      <c r="C35" s="173"/>
      <c r="D35" s="173"/>
      <c r="E35" s="173"/>
      <c r="F35" s="144"/>
      <c r="G35" s="144"/>
      <c r="H35" s="251" t="s">
        <v>610</v>
      </c>
      <c r="I35" s="173" t="s">
        <v>611</v>
      </c>
      <c r="J35" s="144" t="s">
        <v>612</v>
      </c>
      <c r="K35" s="144" t="s">
        <v>653</v>
      </c>
      <c r="L35" s="144">
        <v>3</v>
      </c>
      <c r="M35" s="245" t="s">
        <v>683</v>
      </c>
      <c r="N35" s="245" t="s">
        <v>691</v>
      </c>
      <c r="O35" s="144" t="s">
        <v>412</v>
      </c>
      <c r="P35" s="144"/>
      <c r="Q35" s="144" t="s">
        <v>629</v>
      </c>
      <c r="R35" s="144" t="s">
        <v>412</v>
      </c>
      <c r="S35" s="144"/>
      <c r="T35" s="144" t="s">
        <v>629</v>
      </c>
      <c r="U35" s="144"/>
      <c r="V35" s="144"/>
      <c r="W35" s="196">
        <v>44440</v>
      </c>
      <c r="X35" s="144"/>
      <c r="Y35" s="146" t="s">
        <v>685</v>
      </c>
      <c r="Z35" s="146"/>
      <c r="AA35" s="175">
        <v>2.5</v>
      </c>
      <c r="AB35" s="175"/>
      <c r="AC35" s="175"/>
      <c r="AD35" s="175"/>
      <c r="AE35" s="176"/>
      <c r="AF35" s="37"/>
      <c r="AG35" s="177">
        <f t="shared" si="1"/>
        <v>0</v>
      </c>
      <c r="AH35" s="184" t="s">
        <v>692</v>
      </c>
      <c r="AI35" s="184"/>
      <c r="AJ35" s="144" t="s">
        <v>38</v>
      </c>
      <c r="AK35" s="144" t="s">
        <v>580</v>
      </c>
      <c r="AL35" s="37"/>
      <c r="AM35" s="37">
        <v>21</v>
      </c>
      <c r="AN35" s="37">
        <v>18</v>
      </c>
      <c r="AO35" s="177">
        <f t="shared" si="2"/>
        <v>39</v>
      </c>
      <c r="AP35" s="175">
        <v>0.72</v>
      </c>
      <c r="AQ35" s="175">
        <v>0.28000000000000003</v>
      </c>
      <c r="AR35" s="213">
        <f t="shared" si="3"/>
        <v>1</v>
      </c>
      <c r="AS35" s="177"/>
      <c r="AT35" s="177"/>
      <c r="AU35" s="180"/>
      <c r="AV35" s="181"/>
      <c r="AW35" s="182"/>
      <c r="AX35" s="183"/>
      <c r="AY35" s="183"/>
      <c r="AZ35" s="182"/>
      <c r="BA35" s="182"/>
      <c r="BB35" s="182"/>
      <c r="BC35" s="182"/>
      <c r="BD35" s="182"/>
      <c r="BE35" s="38"/>
      <c r="BF35" s="147"/>
      <c r="BI35" s="1"/>
      <c r="BJ35" s="1"/>
      <c r="BK35" s="1"/>
      <c r="BL35" s="1"/>
      <c r="BM35" s="1"/>
      <c r="BN35" s="1"/>
      <c r="CC35" s="1"/>
      <c r="CD35" s="1"/>
      <c r="CE35" s="1"/>
      <c r="CF35" s="1"/>
      <c r="CG35" s="1"/>
      <c r="CH35" s="1"/>
      <c r="CI35" s="1"/>
      <c r="CJ35" s="1"/>
      <c r="CK35" s="1"/>
      <c r="CL35" s="1"/>
      <c r="CM35" s="1"/>
      <c r="CN35" s="1"/>
      <c r="CO35" s="1"/>
      <c r="CP35" s="1"/>
    </row>
    <row r="36" spans="1:94" ht="30" customHeight="1">
      <c r="A36" s="28"/>
      <c r="B36" s="143"/>
      <c r="C36" s="173"/>
      <c r="D36" s="173"/>
      <c r="E36" s="173"/>
      <c r="F36" s="144"/>
      <c r="G36" s="144"/>
      <c r="H36" s="251" t="s">
        <v>610</v>
      </c>
      <c r="I36" s="173" t="s">
        <v>611</v>
      </c>
      <c r="J36" s="144" t="s">
        <v>612</v>
      </c>
      <c r="K36" s="144" t="s">
        <v>653</v>
      </c>
      <c r="L36" s="144">
        <v>3</v>
      </c>
      <c r="M36" s="245" t="s">
        <v>683</v>
      </c>
      <c r="N36" s="245" t="s">
        <v>541</v>
      </c>
      <c r="O36" s="144" t="s">
        <v>412</v>
      </c>
      <c r="P36" s="144"/>
      <c r="Q36" s="144" t="s">
        <v>629</v>
      </c>
      <c r="R36" s="144" t="s">
        <v>412</v>
      </c>
      <c r="S36" s="144"/>
      <c r="T36" s="144" t="s">
        <v>629</v>
      </c>
      <c r="U36" s="144"/>
      <c r="V36" s="144"/>
      <c r="W36" s="196">
        <v>45170</v>
      </c>
      <c r="X36" s="144"/>
      <c r="Y36" s="245" t="s">
        <v>593</v>
      </c>
      <c r="Z36" s="245"/>
      <c r="AA36" s="175"/>
      <c r="AB36" s="175">
        <v>100</v>
      </c>
      <c r="AC36" s="175"/>
      <c r="AD36" s="175"/>
      <c r="AE36" s="176"/>
      <c r="AF36" s="37"/>
      <c r="AG36" s="177" t="e">
        <f t="shared" si="1"/>
        <v>#DIV/0!</v>
      </c>
      <c r="AH36" s="184" t="s">
        <v>692</v>
      </c>
      <c r="AI36" s="144"/>
      <c r="AJ36" s="144" t="s">
        <v>741</v>
      </c>
      <c r="AK36" s="259" t="s">
        <v>547</v>
      </c>
      <c r="AL36" s="37">
        <v>30100</v>
      </c>
      <c r="AM36" s="37">
        <v>21</v>
      </c>
      <c r="AN36" s="37">
        <v>18</v>
      </c>
      <c r="AO36" s="177">
        <f t="shared" si="2"/>
        <v>39</v>
      </c>
      <c r="AP36" s="175">
        <v>0.7</v>
      </c>
      <c r="AQ36" s="175">
        <v>0</v>
      </c>
      <c r="AR36" s="213">
        <f t="shared" si="3"/>
        <v>0.7</v>
      </c>
      <c r="AS36" s="177">
        <f>ROUNDDOWN(((AB36+AC36+AD36+AE36)*AL36*(1+(AO36/100))),-3)</f>
        <v>4183000</v>
      </c>
      <c r="AT36" s="177">
        <f t="shared" ref="AT36" si="13">ROUNDDOWN((AS36*AR36),-2)</f>
        <v>2928100</v>
      </c>
      <c r="AU36" s="180">
        <v>100</v>
      </c>
      <c r="AV36" s="181">
        <v>0.5</v>
      </c>
      <c r="AW36" s="182">
        <f t="shared" ref="AW36" si="14">ROUNDDOWN(((AS36*AU36)/100),-3)</f>
        <v>4183000</v>
      </c>
      <c r="AX36" s="183">
        <f t="shared" ref="AX36" si="15">AP36</f>
        <v>0.7</v>
      </c>
      <c r="AY36" s="183">
        <f t="shared" ref="AY36" si="16">AR36</f>
        <v>0.7</v>
      </c>
      <c r="AZ36" s="182">
        <f t="shared" ref="AZ36" si="17">ROUNDDOWN((AS36*AY36),-2)</f>
        <v>2928100</v>
      </c>
      <c r="BA36" s="182">
        <f t="shared" ref="BA36" si="18">ROUNDDOWN((AS36*AX36),-2)</f>
        <v>2928100</v>
      </c>
      <c r="BB36" s="182">
        <f t="shared" ref="BB36" si="19">AW36*AV36</f>
        <v>2091500</v>
      </c>
      <c r="BC36" s="182">
        <f t="shared" ref="BC36" si="20">BA36-BB36</f>
        <v>836600</v>
      </c>
      <c r="BD36" s="182">
        <f t="shared" ref="BD36" si="21">AZ36-BA36</f>
        <v>0</v>
      </c>
      <c r="BE36" s="38" t="s">
        <v>742</v>
      </c>
      <c r="BF36" s="147"/>
      <c r="BI36" s="1"/>
      <c r="BJ36" s="1"/>
      <c r="BK36" s="1"/>
      <c r="BL36" s="1"/>
      <c r="BM36" s="1"/>
      <c r="BN36" s="1"/>
      <c r="CC36" s="1"/>
      <c r="CD36" s="1"/>
      <c r="CE36" s="1"/>
      <c r="CF36" s="1"/>
      <c r="CG36" s="1"/>
      <c r="CH36" s="1"/>
      <c r="CI36" s="1"/>
      <c r="CJ36" s="1"/>
      <c r="CK36" s="1"/>
      <c r="CL36" s="1"/>
      <c r="CM36" s="1"/>
      <c r="CN36" s="1"/>
      <c r="CO36" s="1"/>
      <c r="CP36" s="1"/>
    </row>
    <row r="37" spans="1:94" ht="30" customHeight="1">
      <c r="A37" s="28"/>
      <c r="B37" s="143"/>
      <c r="C37" s="173"/>
      <c r="D37" s="173"/>
      <c r="E37" s="173"/>
      <c r="F37" s="144"/>
      <c r="G37" s="144"/>
      <c r="H37" s="251" t="s">
        <v>613</v>
      </c>
      <c r="I37" s="173"/>
      <c r="J37" s="144"/>
      <c r="K37" s="144"/>
      <c r="L37" s="144"/>
      <c r="M37" s="146"/>
      <c r="N37" s="146"/>
      <c r="O37" s="144"/>
      <c r="P37" s="144"/>
      <c r="Q37" s="144"/>
      <c r="R37" s="144"/>
      <c r="S37" s="144"/>
      <c r="T37" s="144"/>
      <c r="U37" s="144"/>
      <c r="V37" s="144"/>
      <c r="W37" s="144"/>
      <c r="X37" s="144"/>
      <c r="Y37" s="146"/>
      <c r="Z37" s="146"/>
      <c r="AA37" s="175"/>
      <c r="AB37" s="175"/>
      <c r="AC37" s="175"/>
      <c r="AD37" s="175"/>
      <c r="AE37" s="176"/>
      <c r="AF37" s="37"/>
      <c r="AG37" s="177" t="e">
        <f t="shared" si="1"/>
        <v>#DIV/0!</v>
      </c>
      <c r="AH37" s="184"/>
      <c r="AI37" s="184"/>
      <c r="AJ37" s="144"/>
      <c r="AK37" s="144"/>
      <c r="AL37" s="37"/>
      <c r="AM37" s="37"/>
      <c r="AN37" s="37"/>
      <c r="AO37" s="177">
        <f t="shared" si="2"/>
        <v>0</v>
      </c>
      <c r="AP37" s="175"/>
      <c r="AQ37" s="175"/>
      <c r="AR37" s="213">
        <f t="shared" si="3"/>
        <v>0</v>
      </c>
      <c r="AS37" s="177">
        <f t="shared" si="0"/>
        <v>0</v>
      </c>
      <c r="AT37" s="177">
        <f t="shared" si="4"/>
        <v>0</v>
      </c>
      <c r="AU37" s="180">
        <v>170</v>
      </c>
      <c r="AV37" s="181">
        <v>0.3</v>
      </c>
      <c r="AW37" s="182">
        <f t="shared" si="5"/>
        <v>0</v>
      </c>
      <c r="AX37" s="183">
        <f t="shared" si="6"/>
        <v>0</v>
      </c>
      <c r="AY37" s="183">
        <f t="shared" si="7"/>
        <v>0</v>
      </c>
      <c r="AZ37" s="182">
        <f t="shared" si="8"/>
        <v>0</v>
      </c>
      <c r="BA37" s="182">
        <f t="shared" si="9"/>
        <v>0</v>
      </c>
      <c r="BB37" s="182">
        <f t="shared" si="10"/>
        <v>0</v>
      </c>
      <c r="BC37" s="182">
        <f t="shared" si="11"/>
        <v>0</v>
      </c>
      <c r="BD37" s="182">
        <f t="shared" si="12"/>
        <v>0</v>
      </c>
      <c r="BE37" s="38"/>
      <c r="BF37" s="147"/>
      <c r="BI37" s="1"/>
      <c r="BJ37" s="1"/>
      <c r="BK37" s="1"/>
      <c r="BL37" s="1"/>
      <c r="BM37" s="1"/>
      <c r="BN37" s="1"/>
      <c r="CC37" s="1"/>
      <c r="CD37" s="1"/>
      <c r="CE37" s="1"/>
      <c r="CF37" s="1"/>
      <c r="CG37" s="1"/>
      <c r="CH37" s="1"/>
      <c r="CI37" s="1"/>
      <c r="CJ37" s="1"/>
      <c r="CK37" s="1"/>
      <c r="CL37" s="1"/>
      <c r="CM37" s="1"/>
      <c r="CN37" s="1"/>
      <c r="CO37" s="1"/>
      <c r="CP37" s="1"/>
    </row>
    <row r="38" spans="1:94" ht="30" customHeight="1">
      <c r="A38" s="28"/>
      <c r="B38" s="215"/>
      <c r="C38" s="186"/>
      <c r="D38" s="186"/>
      <c r="E38" s="186"/>
      <c r="F38" s="216"/>
      <c r="G38" s="216"/>
      <c r="H38" s="255"/>
      <c r="I38" s="186"/>
      <c r="J38" s="216"/>
      <c r="K38" s="216"/>
      <c r="L38" s="216"/>
      <c r="M38" s="217"/>
      <c r="N38" s="217"/>
      <c r="O38" s="216"/>
      <c r="P38" s="216"/>
      <c r="Q38" s="216"/>
      <c r="R38" s="216"/>
      <c r="S38" s="216"/>
      <c r="T38" s="216"/>
      <c r="U38" s="216"/>
      <c r="V38" s="216"/>
      <c r="W38" s="216"/>
      <c r="X38" s="216"/>
      <c r="Y38" s="217"/>
      <c r="Z38" s="217"/>
      <c r="AA38" s="241">
        <v>8</v>
      </c>
      <c r="AB38" s="241"/>
      <c r="AC38" s="241"/>
      <c r="AD38" s="241"/>
      <c r="AE38" s="219"/>
      <c r="AF38" s="220"/>
      <c r="AG38" s="221"/>
      <c r="AH38" s="258" t="s">
        <v>701</v>
      </c>
      <c r="AI38" s="249"/>
      <c r="AJ38" s="216"/>
      <c r="AK38" s="216"/>
      <c r="AL38" s="220"/>
      <c r="AM38" s="220"/>
      <c r="AN38" s="220"/>
      <c r="AO38" s="221"/>
      <c r="AP38" s="218"/>
      <c r="AQ38" s="218"/>
      <c r="AR38" s="222"/>
      <c r="AS38" s="221"/>
      <c r="AT38" s="221"/>
      <c r="AU38" s="223"/>
      <c r="AV38" s="224"/>
      <c r="AW38" s="225"/>
      <c r="AX38" s="226"/>
      <c r="AY38" s="226"/>
      <c r="AZ38" s="225"/>
      <c r="BA38" s="225"/>
      <c r="BB38" s="225"/>
      <c r="BC38" s="225"/>
      <c r="BD38" s="225"/>
      <c r="BE38" s="227"/>
      <c r="BF38" s="147"/>
      <c r="BI38" s="1"/>
      <c r="BJ38" s="1"/>
      <c r="BK38" s="1"/>
      <c r="BL38" s="1"/>
      <c r="BM38" s="1"/>
      <c r="BN38" s="1"/>
      <c r="CC38" s="1"/>
      <c r="CD38" s="1"/>
      <c r="CE38" s="1"/>
      <c r="CF38" s="1"/>
      <c r="CG38" s="1"/>
      <c r="CH38" s="1"/>
      <c r="CI38" s="1"/>
      <c r="CJ38" s="1"/>
      <c r="CK38" s="1"/>
      <c r="CL38" s="1"/>
      <c r="CM38" s="1"/>
      <c r="CN38" s="1"/>
      <c r="CO38" s="1"/>
      <c r="CP38" s="1"/>
    </row>
    <row r="39" spans="1:94" ht="30" customHeight="1">
      <c r="A39" s="28"/>
      <c r="B39" s="228"/>
      <c r="C39" s="161"/>
      <c r="D39" s="161"/>
      <c r="E39" s="161"/>
      <c r="F39" s="145"/>
      <c r="G39" s="145"/>
      <c r="H39" s="254" t="s">
        <v>614</v>
      </c>
      <c r="I39" s="161" t="s">
        <v>615</v>
      </c>
      <c r="J39" s="145" t="s">
        <v>616</v>
      </c>
      <c r="K39" s="145" t="s">
        <v>654</v>
      </c>
      <c r="L39" s="145">
        <v>4</v>
      </c>
      <c r="M39" s="257" t="s">
        <v>543</v>
      </c>
      <c r="N39" s="257" t="s">
        <v>636</v>
      </c>
      <c r="O39" s="145" t="s">
        <v>412</v>
      </c>
      <c r="P39" s="145"/>
      <c r="Q39" s="145" t="s">
        <v>629</v>
      </c>
      <c r="R39" s="145" t="s">
        <v>412</v>
      </c>
      <c r="S39" s="145"/>
      <c r="T39" s="145" t="s">
        <v>629</v>
      </c>
      <c r="U39" s="230">
        <v>45017</v>
      </c>
      <c r="V39" s="145"/>
      <c r="W39" s="230"/>
      <c r="X39" s="145"/>
      <c r="Y39" s="229" t="s">
        <v>554</v>
      </c>
      <c r="Z39" s="229"/>
      <c r="AA39" s="242">
        <v>5</v>
      </c>
      <c r="AB39" s="242"/>
      <c r="AC39" s="242"/>
      <c r="AD39" s="242"/>
      <c r="AE39" s="232"/>
      <c r="AF39" s="233">
        <v>400</v>
      </c>
      <c r="AG39" s="234">
        <f t="shared" si="1"/>
        <v>80</v>
      </c>
      <c r="AH39" s="248" t="s">
        <v>702</v>
      </c>
      <c r="AI39" s="247" t="s">
        <v>663</v>
      </c>
      <c r="AJ39" s="145" t="s">
        <v>37</v>
      </c>
      <c r="AK39" s="247" t="s">
        <v>413</v>
      </c>
      <c r="AL39" s="233">
        <v>439900</v>
      </c>
      <c r="AM39" s="233">
        <v>21</v>
      </c>
      <c r="AN39" s="233">
        <v>18</v>
      </c>
      <c r="AO39" s="234">
        <f t="shared" si="2"/>
        <v>39</v>
      </c>
      <c r="AP39" s="231">
        <v>1</v>
      </c>
      <c r="AQ39" s="231">
        <v>0</v>
      </c>
      <c r="AR39" s="235">
        <f t="shared" si="3"/>
        <v>1</v>
      </c>
      <c r="AS39" s="234">
        <f t="shared" si="0"/>
        <v>3057000</v>
      </c>
      <c r="AT39" s="234">
        <f t="shared" si="4"/>
        <v>3057000</v>
      </c>
      <c r="AU39" s="236">
        <v>170</v>
      </c>
      <c r="AV39" s="237">
        <v>0.3</v>
      </c>
      <c r="AW39" s="238">
        <f t="shared" si="5"/>
        <v>5196000</v>
      </c>
      <c r="AX39" s="239">
        <f t="shared" si="6"/>
        <v>1</v>
      </c>
      <c r="AY39" s="239">
        <f t="shared" si="7"/>
        <v>1</v>
      </c>
      <c r="AZ39" s="238">
        <f t="shared" si="8"/>
        <v>3057000</v>
      </c>
      <c r="BA39" s="238">
        <f t="shared" si="9"/>
        <v>3057000</v>
      </c>
      <c r="BB39" s="238">
        <f t="shared" si="10"/>
        <v>1558800</v>
      </c>
      <c r="BC39" s="238">
        <f t="shared" si="11"/>
        <v>1498200</v>
      </c>
      <c r="BD39" s="238">
        <f t="shared" si="12"/>
        <v>0</v>
      </c>
      <c r="BE39" s="240" t="s">
        <v>672</v>
      </c>
      <c r="BF39" s="147"/>
      <c r="BI39" s="1"/>
      <c r="BJ39" s="1"/>
      <c r="BK39" s="1"/>
      <c r="BL39" s="1"/>
      <c r="BM39" s="1"/>
      <c r="BN39" s="1"/>
      <c r="CC39" s="1"/>
      <c r="CD39" s="1"/>
      <c r="CE39" s="1"/>
      <c r="CF39" s="1"/>
      <c r="CG39" s="1"/>
      <c r="CH39" s="1"/>
      <c r="CI39" s="1"/>
      <c r="CJ39" s="1"/>
      <c r="CK39" s="1"/>
      <c r="CL39" s="1"/>
      <c r="CM39" s="1"/>
      <c r="CN39" s="1"/>
      <c r="CO39" s="1"/>
      <c r="CP39" s="1"/>
    </row>
    <row r="40" spans="1:94" ht="30" customHeight="1">
      <c r="A40" s="28"/>
      <c r="B40" s="143"/>
      <c r="C40" s="173"/>
      <c r="D40" s="173"/>
      <c r="E40" s="173"/>
      <c r="F40" s="144"/>
      <c r="G40" s="144"/>
      <c r="H40" s="251" t="s">
        <v>614</v>
      </c>
      <c r="I40" s="173" t="s">
        <v>615</v>
      </c>
      <c r="J40" s="144" t="s">
        <v>616</v>
      </c>
      <c r="K40" s="144" t="s">
        <v>654</v>
      </c>
      <c r="L40" s="144">
        <v>4</v>
      </c>
      <c r="M40" s="252" t="s">
        <v>543</v>
      </c>
      <c r="N40" s="252" t="s">
        <v>636</v>
      </c>
      <c r="O40" s="144" t="s">
        <v>412</v>
      </c>
      <c r="P40" s="144"/>
      <c r="Q40" s="144" t="s">
        <v>629</v>
      </c>
      <c r="R40" s="144" t="s">
        <v>412</v>
      </c>
      <c r="S40" s="144"/>
      <c r="T40" s="144" t="s">
        <v>629</v>
      </c>
      <c r="U40" s="196">
        <v>45017</v>
      </c>
      <c r="V40" s="144"/>
      <c r="W40" s="196"/>
      <c r="X40" s="144"/>
      <c r="Y40" s="146" t="s">
        <v>563</v>
      </c>
      <c r="Z40" s="146" t="s">
        <v>604</v>
      </c>
      <c r="AA40" s="175"/>
      <c r="AB40" s="175"/>
      <c r="AC40" s="175"/>
      <c r="AD40" s="175"/>
      <c r="AE40" s="176">
        <v>1000</v>
      </c>
      <c r="AF40" s="37"/>
      <c r="AG40" s="177" t="e">
        <f>ROUNDDOWN(AF40/AA40,0)</f>
        <v>#DIV/0!</v>
      </c>
      <c r="AH40" s="184" t="s">
        <v>702</v>
      </c>
      <c r="AI40" s="184"/>
      <c r="AJ40" s="144"/>
      <c r="AK40" s="184" t="s">
        <v>413</v>
      </c>
      <c r="AL40" s="37">
        <v>2000</v>
      </c>
      <c r="AM40" s="37">
        <v>21</v>
      </c>
      <c r="AN40" s="37">
        <v>18</v>
      </c>
      <c r="AO40" s="177">
        <f t="shared" si="2"/>
        <v>39</v>
      </c>
      <c r="AP40" s="175">
        <v>1</v>
      </c>
      <c r="AQ40" s="175">
        <v>0</v>
      </c>
      <c r="AR40" s="213">
        <f t="shared" si="3"/>
        <v>1</v>
      </c>
      <c r="AS40" s="177">
        <f t="shared" si="0"/>
        <v>2780000</v>
      </c>
      <c r="AT40" s="177">
        <f t="shared" si="4"/>
        <v>2780000</v>
      </c>
      <c r="AU40" s="180">
        <v>170</v>
      </c>
      <c r="AV40" s="181">
        <v>0.3</v>
      </c>
      <c r="AW40" s="182">
        <f t="shared" si="5"/>
        <v>4726000</v>
      </c>
      <c r="AX40" s="183">
        <f t="shared" si="6"/>
        <v>1</v>
      </c>
      <c r="AY40" s="183">
        <f t="shared" si="7"/>
        <v>1</v>
      </c>
      <c r="AZ40" s="182">
        <f t="shared" si="8"/>
        <v>2780000</v>
      </c>
      <c r="BA40" s="182">
        <f t="shared" si="9"/>
        <v>2780000</v>
      </c>
      <c r="BB40" s="182">
        <f t="shared" si="10"/>
        <v>1417800</v>
      </c>
      <c r="BC40" s="182">
        <f t="shared" si="11"/>
        <v>1362200</v>
      </c>
      <c r="BD40" s="182">
        <f t="shared" si="12"/>
        <v>0</v>
      </c>
      <c r="BE40" s="38"/>
      <c r="BF40" s="147"/>
      <c r="BI40" s="1"/>
      <c r="BJ40" s="1"/>
      <c r="BK40" s="1"/>
      <c r="BL40" s="1"/>
      <c r="BM40" s="1"/>
      <c r="BN40" s="1"/>
      <c r="CC40" s="1"/>
      <c r="CD40" s="1"/>
      <c r="CE40" s="1"/>
      <c r="CF40" s="1"/>
      <c r="CG40" s="1"/>
      <c r="CH40" s="1"/>
      <c r="CI40" s="1"/>
      <c r="CJ40" s="1"/>
      <c r="CK40" s="1"/>
      <c r="CL40" s="1"/>
      <c r="CM40" s="1"/>
      <c r="CN40" s="1"/>
      <c r="CO40" s="1"/>
      <c r="CP40" s="1"/>
    </row>
    <row r="41" spans="1:94" ht="30" customHeight="1">
      <c r="A41" s="28"/>
      <c r="B41" s="143"/>
      <c r="C41" s="173"/>
      <c r="D41" s="173"/>
      <c r="E41" s="173"/>
      <c r="F41" s="144"/>
      <c r="G41" s="144"/>
      <c r="H41" s="251" t="s">
        <v>716</v>
      </c>
      <c r="I41" s="173"/>
      <c r="J41" s="144"/>
      <c r="K41" s="144"/>
      <c r="L41" s="144"/>
      <c r="M41" s="252"/>
      <c r="N41" s="252"/>
      <c r="O41" s="144"/>
      <c r="P41" s="144"/>
      <c r="Q41" s="144"/>
      <c r="R41" s="144"/>
      <c r="S41" s="144"/>
      <c r="T41" s="144"/>
      <c r="U41" s="196"/>
      <c r="V41" s="144"/>
      <c r="W41" s="196"/>
      <c r="X41" s="144"/>
      <c r="Y41" s="245"/>
      <c r="Z41" s="245"/>
      <c r="AA41" s="175"/>
      <c r="AB41" s="175"/>
      <c r="AC41" s="175"/>
      <c r="AD41" s="175"/>
      <c r="AE41" s="176"/>
      <c r="AF41" s="37"/>
      <c r="AG41" s="177" t="e">
        <f t="shared" ref="AG41:AG45" si="22">ROUNDDOWN(AF41/AA41,0)</f>
        <v>#DIV/0!</v>
      </c>
      <c r="AH41" s="184"/>
      <c r="AI41" s="144"/>
      <c r="AJ41" s="144"/>
      <c r="AK41" s="184"/>
      <c r="AL41" s="37"/>
      <c r="AM41" s="37"/>
      <c r="AN41" s="37"/>
      <c r="AO41" s="177">
        <f t="shared" si="2"/>
        <v>0</v>
      </c>
      <c r="AP41" s="175"/>
      <c r="AQ41" s="175"/>
      <c r="AR41" s="213">
        <f t="shared" si="3"/>
        <v>0</v>
      </c>
      <c r="AS41" s="177">
        <f t="shared" si="0"/>
        <v>0</v>
      </c>
      <c r="AT41" s="177">
        <f t="shared" si="4"/>
        <v>0</v>
      </c>
      <c r="AU41" s="180"/>
      <c r="AV41" s="181"/>
      <c r="AW41" s="182"/>
      <c r="AX41" s="183"/>
      <c r="AY41" s="183"/>
      <c r="AZ41" s="182"/>
      <c r="BA41" s="182"/>
      <c r="BB41" s="182"/>
      <c r="BC41" s="182"/>
      <c r="BD41" s="182"/>
      <c r="BE41" s="38"/>
      <c r="BF41" s="147"/>
      <c r="BI41" s="1"/>
      <c r="BJ41" s="1"/>
      <c r="BK41" s="1"/>
      <c r="BL41" s="1"/>
      <c r="BM41" s="1"/>
      <c r="BN41" s="1"/>
      <c r="CC41" s="1"/>
      <c r="CD41" s="1"/>
      <c r="CE41" s="1"/>
      <c r="CF41" s="1"/>
      <c r="CG41" s="1"/>
      <c r="CH41" s="1"/>
      <c r="CI41" s="1"/>
      <c r="CJ41" s="1"/>
      <c r="CK41" s="1"/>
      <c r="CL41" s="1"/>
      <c r="CM41" s="1"/>
      <c r="CN41" s="1"/>
      <c r="CO41" s="1"/>
      <c r="CP41" s="1"/>
    </row>
    <row r="42" spans="1:94" ht="30" customHeight="1">
      <c r="A42" s="28"/>
      <c r="B42" s="143"/>
      <c r="C42" s="173"/>
      <c r="D42" s="173"/>
      <c r="E42" s="173"/>
      <c r="F42" s="144"/>
      <c r="G42" s="144"/>
      <c r="H42" s="251" t="s">
        <v>718</v>
      </c>
      <c r="I42" s="173" t="s">
        <v>719</v>
      </c>
      <c r="J42" s="144" t="s">
        <v>720</v>
      </c>
      <c r="K42" s="144" t="s">
        <v>721</v>
      </c>
      <c r="L42" s="144">
        <v>5</v>
      </c>
      <c r="M42" s="252" t="s">
        <v>628</v>
      </c>
      <c r="N42" s="252" t="s">
        <v>628</v>
      </c>
      <c r="O42" s="144" t="s">
        <v>412</v>
      </c>
      <c r="P42" s="144"/>
      <c r="Q42" s="144" t="s">
        <v>629</v>
      </c>
      <c r="R42" s="144" t="s">
        <v>412</v>
      </c>
      <c r="S42" s="144"/>
      <c r="T42" s="144" t="s">
        <v>629</v>
      </c>
      <c r="U42" s="196"/>
      <c r="V42" s="144"/>
      <c r="W42" s="196"/>
      <c r="X42" s="144"/>
      <c r="Y42" s="245" t="s">
        <v>650</v>
      </c>
      <c r="Z42" s="245"/>
      <c r="AA42" s="175"/>
      <c r="AB42" s="175"/>
      <c r="AC42" s="176">
        <v>200</v>
      </c>
      <c r="AD42" s="175"/>
      <c r="AE42" s="176"/>
      <c r="AF42" s="37"/>
      <c r="AG42" s="177" t="e">
        <f t="shared" si="22"/>
        <v>#DIV/0!</v>
      </c>
      <c r="AH42" s="184" t="s">
        <v>724</v>
      </c>
      <c r="AI42" s="144"/>
      <c r="AJ42" s="144" t="s">
        <v>725</v>
      </c>
      <c r="AK42" s="184" t="s">
        <v>580</v>
      </c>
      <c r="AL42" s="37">
        <v>6000</v>
      </c>
      <c r="AM42" s="37">
        <v>0</v>
      </c>
      <c r="AN42" s="37">
        <v>0</v>
      </c>
      <c r="AO42" s="177">
        <f t="shared" si="2"/>
        <v>0</v>
      </c>
      <c r="AP42" s="175">
        <v>0.5</v>
      </c>
      <c r="AQ42" s="175">
        <v>0</v>
      </c>
      <c r="AR42" s="213">
        <f t="shared" si="3"/>
        <v>0.5</v>
      </c>
      <c r="AS42" s="177">
        <f>ROUNDDOWN((AC42*AL42*(1+(AO42/100))),-3)</f>
        <v>1200000</v>
      </c>
      <c r="AT42" s="177">
        <f t="shared" si="4"/>
        <v>600000</v>
      </c>
      <c r="AU42" s="180"/>
      <c r="AV42" s="181"/>
      <c r="AW42" s="182"/>
      <c r="AX42" s="183"/>
      <c r="AY42" s="183"/>
      <c r="AZ42" s="182"/>
      <c r="BA42" s="182"/>
      <c r="BB42" s="182"/>
      <c r="BC42" s="182"/>
      <c r="BD42" s="182"/>
      <c r="BE42" s="38" t="s">
        <v>726</v>
      </c>
      <c r="BF42" s="147"/>
      <c r="BI42" s="1"/>
      <c r="BJ42" s="1"/>
      <c r="BK42" s="1"/>
      <c r="BL42" s="1"/>
      <c r="BM42" s="1"/>
      <c r="BN42" s="1"/>
      <c r="CC42" s="1"/>
      <c r="CD42" s="1"/>
      <c r="CE42" s="1"/>
      <c r="CF42" s="1"/>
      <c r="CG42" s="1"/>
      <c r="CH42" s="1"/>
      <c r="CI42" s="1"/>
      <c r="CJ42" s="1"/>
      <c r="CK42" s="1"/>
      <c r="CL42" s="1"/>
      <c r="CM42" s="1"/>
      <c r="CN42" s="1"/>
      <c r="CO42" s="1"/>
      <c r="CP42" s="1"/>
    </row>
    <row r="43" spans="1:94" ht="30" customHeight="1">
      <c r="A43" s="28"/>
      <c r="B43" s="143"/>
      <c r="C43" s="173"/>
      <c r="D43" s="173"/>
      <c r="E43" s="173"/>
      <c r="F43" s="144"/>
      <c r="G43" s="144"/>
      <c r="H43" s="251" t="s">
        <v>739</v>
      </c>
      <c r="I43" s="173"/>
      <c r="J43" s="144"/>
      <c r="K43" s="144"/>
      <c r="L43" s="144"/>
      <c r="M43" s="252"/>
      <c r="N43" s="252"/>
      <c r="O43" s="144"/>
      <c r="P43" s="144"/>
      <c r="Q43" s="144"/>
      <c r="R43" s="144"/>
      <c r="S43" s="144"/>
      <c r="T43" s="144"/>
      <c r="U43" s="196"/>
      <c r="V43" s="144"/>
      <c r="W43" s="196"/>
      <c r="X43" s="144"/>
      <c r="Y43" s="146"/>
      <c r="Z43" s="146"/>
      <c r="AA43" s="175"/>
      <c r="AB43" s="175"/>
      <c r="AC43" s="175"/>
      <c r="AD43" s="175"/>
      <c r="AE43" s="176"/>
      <c r="AF43" s="37"/>
      <c r="AG43" s="177" t="e">
        <f t="shared" si="22"/>
        <v>#DIV/0!</v>
      </c>
      <c r="AH43" s="184"/>
      <c r="AI43" s="144"/>
      <c r="AJ43" s="144"/>
      <c r="AK43" s="184"/>
      <c r="AL43" s="37"/>
      <c r="AM43" s="37"/>
      <c r="AN43" s="37"/>
      <c r="AO43" s="177">
        <f t="shared" si="2"/>
        <v>0</v>
      </c>
      <c r="AP43" s="175"/>
      <c r="AQ43" s="175"/>
      <c r="AR43" s="213">
        <f t="shared" si="3"/>
        <v>0</v>
      </c>
      <c r="AS43" s="177">
        <f t="shared" si="0"/>
        <v>0</v>
      </c>
      <c r="AT43" s="177">
        <f t="shared" si="4"/>
        <v>0</v>
      </c>
      <c r="AU43" s="180"/>
      <c r="AV43" s="181"/>
      <c r="AW43" s="182"/>
      <c r="AX43" s="183"/>
      <c r="AY43" s="183"/>
      <c r="AZ43" s="182"/>
      <c r="BA43" s="182"/>
      <c r="BB43" s="182"/>
      <c r="BC43" s="182"/>
      <c r="BD43" s="182"/>
      <c r="BE43" s="38"/>
      <c r="BF43" s="147"/>
      <c r="BI43" s="1"/>
      <c r="BJ43" s="1"/>
      <c r="BK43" s="1"/>
      <c r="BL43" s="1"/>
      <c r="BM43" s="1"/>
      <c r="BN43" s="1"/>
      <c r="CC43" s="1"/>
      <c r="CD43" s="1"/>
      <c r="CE43" s="1"/>
      <c r="CF43" s="1"/>
      <c r="CG43" s="1"/>
      <c r="CH43" s="1"/>
      <c r="CI43" s="1"/>
      <c r="CJ43" s="1"/>
      <c r="CK43" s="1"/>
      <c r="CL43" s="1"/>
      <c r="CM43" s="1"/>
      <c r="CN43" s="1"/>
      <c r="CO43" s="1"/>
      <c r="CP43" s="1"/>
    </row>
    <row r="44" spans="1:94" ht="30" customHeight="1">
      <c r="A44" s="28"/>
      <c r="B44" s="143"/>
      <c r="C44" s="173"/>
      <c r="D44" s="173"/>
      <c r="E44" s="173"/>
      <c r="F44" s="144"/>
      <c r="G44" s="144"/>
      <c r="H44" s="251" t="s">
        <v>729</v>
      </c>
      <c r="I44" s="173" t="s">
        <v>730</v>
      </c>
      <c r="J44" s="144" t="s">
        <v>731</v>
      </c>
      <c r="K44" s="144" t="s">
        <v>732</v>
      </c>
      <c r="L44" s="144">
        <v>6</v>
      </c>
      <c r="M44" s="252" t="s">
        <v>733</v>
      </c>
      <c r="N44" s="252" t="s">
        <v>733</v>
      </c>
      <c r="O44" s="144" t="s">
        <v>412</v>
      </c>
      <c r="P44" s="144"/>
      <c r="Q44" s="144" t="s">
        <v>629</v>
      </c>
      <c r="R44" s="144" t="s">
        <v>412</v>
      </c>
      <c r="S44" s="144"/>
      <c r="T44" s="144" t="s">
        <v>629</v>
      </c>
      <c r="U44" s="196"/>
      <c r="V44" s="144"/>
      <c r="W44" s="196"/>
      <c r="X44" s="144"/>
      <c r="Y44" s="252" t="s">
        <v>734</v>
      </c>
      <c r="Z44" s="146"/>
      <c r="AA44" s="175"/>
      <c r="AB44" s="175"/>
      <c r="AC44" s="175"/>
      <c r="AD44" s="176">
        <v>1</v>
      </c>
      <c r="AE44" s="176"/>
      <c r="AF44" s="37"/>
      <c r="AG44" s="177" t="e">
        <f t="shared" si="22"/>
        <v>#DIV/0!</v>
      </c>
      <c r="AH44" s="184" t="s">
        <v>735</v>
      </c>
      <c r="AI44" s="144"/>
      <c r="AJ44" s="144" t="s">
        <v>725</v>
      </c>
      <c r="AK44" s="184" t="s">
        <v>413</v>
      </c>
      <c r="AL44" s="37">
        <v>1200000</v>
      </c>
      <c r="AM44" s="37">
        <v>0</v>
      </c>
      <c r="AN44" s="37">
        <v>0</v>
      </c>
      <c r="AO44" s="177">
        <f t="shared" si="2"/>
        <v>0</v>
      </c>
      <c r="AP44" s="175">
        <v>0.5</v>
      </c>
      <c r="AQ44" s="175">
        <v>0</v>
      </c>
      <c r="AR44" s="213">
        <f t="shared" si="3"/>
        <v>0.5</v>
      </c>
      <c r="AS44" s="177">
        <f>ROUNDDOWN((AD44*AL44*(1+(AO44/100))),-3)</f>
        <v>1200000</v>
      </c>
      <c r="AT44" s="177">
        <f t="shared" si="4"/>
        <v>600000</v>
      </c>
      <c r="AU44" s="180"/>
      <c r="AV44" s="181"/>
      <c r="AW44" s="182"/>
      <c r="AX44" s="183"/>
      <c r="AY44" s="183"/>
      <c r="AZ44" s="182"/>
      <c r="BA44" s="182"/>
      <c r="BB44" s="182"/>
      <c r="BC44" s="182"/>
      <c r="BD44" s="182"/>
      <c r="BE44" s="38" t="s">
        <v>736</v>
      </c>
      <c r="BF44" s="147"/>
      <c r="BI44" s="1"/>
      <c r="BJ44" s="1"/>
      <c r="BK44" s="1"/>
      <c r="BL44" s="1"/>
      <c r="BM44" s="1"/>
      <c r="BN44" s="1"/>
      <c r="CC44" s="1"/>
      <c r="CD44" s="1"/>
      <c r="CE44" s="1"/>
      <c r="CF44" s="1"/>
      <c r="CG44" s="1"/>
      <c r="CH44" s="1"/>
      <c r="CI44" s="1"/>
      <c r="CJ44" s="1"/>
      <c r="CK44" s="1"/>
      <c r="CL44" s="1"/>
      <c r="CM44" s="1"/>
      <c r="CN44" s="1"/>
      <c r="CO44" s="1"/>
      <c r="CP44" s="1"/>
    </row>
    <row r="45" spans="1:94" ht="30" customHeight="1">
      <c r="A45" s="28"/>
      <c r="B45" s="143"/>
      <c r="C45" s="173"/>
      <c r="D45" s="173"/>
      <c r="E45" s="173"/>
      <c r="F45" s="144"/>
      <c r="G45" s="144"/>
      <c r="H45" s="173"/>
      <c r="I45" s="173"/>
      <c r="J45" s="144"/>
      <c r="K45" s="144"/>
      <c r="L45" s="144"/>
      <c r="M45" s="245"/>
      <c r="N45" s="245"/>
      <c r="O45" s="144"/>
      <c r="P45" s="144"/>
      <c r="Q45" s="144"/>
      <c r="R45" s="144"/>
      <c r="S45" s="144"/>
      <c r="T45" s="144"/>
      <c r="U45" s="144"/>
      <c r="V45" s="144"/>
      <c r="W45" s="144"/>
      <c r="X45" s="144"/>
      <c r="Y45" s="146"/>
      <c r="Z45" s="146"/>
      <c r="AA45" s="175"/>
      <c r="AB45" s="175"/>
      <c r="AC45" s="175"/>
      <c r="AD45" s="175"/>
      <c r="AE45" s="176"/>
      <c r="AF45" s="37"/>
      <c r="AG45" s="177" t="e">
        <f t="shared" si="22"/>
        <v>#DIV/0!</v>
      </c>
      <c r="AH45" s="184"/>
      <c r="AI45" s="144"/>
      <c r="AJ45" s="144"/>
      <c r="AK45" s="144"/>
      <c r="AL45" s="37"/>
      <c r="AM45" s="37"/>
      <c r="AN45" s="37"/>
      <c r="AO45" s="177">
        <f t="shared" si="2"/>
        <v>0</v>
      </c>
      <c r="AP45" s="175"/>
      <c r="AQ45" s="175"/>
      <c r="AR45" s="213">
        <f t="shared" si="3"/>
        <v>0</v>
      </c>
      <c r="AS45" s="177">
        <f>ROUNDDOWN(((AA45+AE45)*AL45*(1+(AO45/100))),-3)</f>
        <v>0</v>
      </c>
      <c r="AT45" s="177">
        <f t="shared" si="4"/>
        <v>0</v>
      </c>
      <c r="AU45" s="180"/>
      <c r="AV45" s="181"/>
      <c r="AW45" s="182">
        <f t="shared" ref="AW45" si="23">ROUNDDOWN(((AS45*AU45)/100),-3)</f>
        <v>0</v>
      </c>
      <c r="AX45" s="183">
        <f t="shared" ref="AX45" si="24">AP45</f>
        <v>0</v>
      </c>
      <c r="AY45" s="183">
        <f t="shared" ref="AY45" si="25">AR45</f>
        <v>0</v>
      </c>
      <c r="AZ45" s="182">
        <f t="shared" ref="AZ45" si="26">ROUNDDOWN((AS45*AY45),-2)</f>
        <v>0</v>
      </c>
      <c r="BA45" s="182">
        <f t="shared" ref="BA45" si="27">ROUNDDOWN((AS45*AX45),-2)</f>
        <v>0</v>
      </c>
      <c r="BB45" s="182">
        <f t="shared" ref="BB45" si="28">AW45*AV45</f>
        <v>0</v>
      </c>
      <c r="BC45" s="182">
        <f t="shared" ref="BC45" si="29">BA45-BB45</f>
        <v>0</v>
      </c>
      <c r="BD45" s="182">
        <f t="shared" ref="BD45" si="30">AZ45-BA45</f>
        <v>0</v>
      </c>
      <c r="BE45" s="38"/>
      <c r="BF45" s="147"/>
      <c r="BI45" s="1"/>
      <c r="BJ45" s="1"/>
      <c r="BK45" s="1"/>
      <c r="BL45" s="1"/>
      <c r="BM45" s="1"/>
      <c r="BN45" s="1"/>
      <c r="CC45" s="1"/>
      <c r="CD45" s="1"/>
      <c r="CE45" s="1"/>
      <c r="CF45" s="1"/>
      <c r="CG45" s="1"/>
      <c r="CH45" s="1"/>
      <c r="CI45" s="1"/>
      <c r="CJ45" s="1"/>
      <c r="CK45" s="1"/>
      <c r="CL45" s="1"/>
      <c r="CM45" s="1"/>
      <c r="CN45" s="1"/>
      <c r="CO45" s="1"/>
      <c r="CP45" s="1"/>
    </row>
    <row r="46" spans="1:94" ht="30" customHeight="1" thickBot="1">
      <c r="A46" s="28"/>
      <c r="B46" s="39"/>
      <c r="C46" s="185"/>
      <c r="D46" s="185"/>
      <c r="E46" s="186"/>
      <c r="F46" s="40"/>
      <c r="G46" s="40"/>
      <c r="H46" s="185"/>
      <c r="I46" s="185"/>
      <c r="J46" s="40"/>
      <c r="K46" s="40"/>
      <c r="L46" s="40"/>
      <c r="M46" s="43"/>
      <c r="N46" s="43"/>
      <c r="O46" s="40"/>
      <c r="P46" s="40"/>
      <c r="Q46" s="40"/>
      <c r="R46" s="40"/>
      <c r="S46" s="40"/>
      <c r="T46" s="40"/>
      <c r="U46" s="40"/>
      <c r="V46" s="40"/>
      <c r="W46" s="40"/>
      <c r="X46" s="40"/>
      <c r="Y46" s="43"/>
      <c r="Z46" s="43"/>
      <c r="AA46" s="187"/>
      <c r="AB46" s="187"/>
      <c r="AC46" s="187"/>
      <c r="AD46" s="187"/>
      <c r="AE46" s="188"/>
      <c r="AF46" s="41"/>
      <c r="AG46" s="189" t="e">
        <f t="shared" si="1"/>
        <v>#DIV/0!</v>
      </c>
      <c r="AH46" s="244"/>
      <c r="AI46" s="244"/>
      <c r="AJ46" s="40"/>
      <c r="AK46" s="40"/>
      <c r="AL46" s="41"/>
      <c r="AM46" s="41"/>
      <c r="AN46" s="41"/>
      <c r="AO46" s="189">
        <f t="shared" si="2"/>
        <v>0</v>
      </c>
      <c r="AP46" s="187"/>
      <c r="AQ46" s="187"/>
      <c r="AR46" s="214">
        <f t="shared" si="3"/>
        <v>0</v>
      </c>
      <c r="AS46" s="189">
        <f t="shared" si="0"/>
        <v>0</v>
      </c>
      <c r="AT46" s="189">
        <f t="shared" si="4"/>
        <v>0</v>
      </c>
      <c r="AU46" s="190"/>
      <c r="AV46" s="191"/>
      <c r="AW46" s="192">
        <f t="shared" si="5"/>
        <v>0</v>
      </c>
      <c r="AX46" s="193">
        <f t="shared" si="6"/>
        <v>0</v>
      </c>
      <c r="AY46" s="193">
        <f t="shared" si="7"/>
        <v>0</v>
      </c>
      <c r="AZ46" s="192">
        <f t="shared" si="8"/>
        <v>0</v>
      </c>
      <c r="BA46" s="192">
        <f t="shared" si="9"/>
        <v>0</v>
      </c>
      <c r="BB46" s="192">
        <f t="shared" si="10"/>
        <v>0</v>
      </c>
      <c r="BC46" s="189">
        <f t="shared" si="11"/>
        <v>0</v>
      </c>
      <c r="BD46" s="192">
        <f t="shared" si="12"/>
        <v>0</v>
      </c>
      <c r="BE46" s="42"/>
      <c r="BF46" s="194"/>
      <c r="BI46" s="1"/>
      <c r="BJ46" s="1"/>
      <c r="BK46" s="1"/>
      <c r="BL46" s="1"/>
      <c r="BM46" s="1"/>
      <c r="BN46" s="1"/>
      <c r="CC46" s="1"/>
      <c r="CD46" s="1"/>
      <c r="CE46" s="1"/>
      <c r="CF46" s="1"/>
      <c r="CG46" s="1"/>
      <c r="CH46" s="1"/>
      <c r="CI46" s="1"/>
      <c r="CJ46" s="1"/>
      <c r="CK46" s="1"/>
      <c r="CL46" s="1"/>
      <c r="CM46" s="1"/>
      <c r="CN46" s="1"/>
      <c r="CO46" s="1"/>
      <c r="CP46" s="1"/>
    </row>
    <row r="47" spans="1:94">
      <c r="A47" s="28"/>
      <c r="B47" s="29"/>
      <c r="C47" s="29"/>
      <c r="D47" s="29"/>
      <c r="E47" s="195"/>
      <c r="F47" s="29"/>
      <c r="G47" s="29"/>
      <c r="H47" s="29"/>
      <c r="I47" s="29"/>
      <c r="J47" s="29"/>
      <c r="K47" s="29"/>
      <c r="L47" s="29"/>
      <c r="M47" s="29"/>
      <c r="N47" s="29"/>
      <c r="O47" s="29"/>
      <c r="P47" s="29"/>
      <c r="Q47" s="29"/>
      <c r="R47" s="29"/>
      <c r="S47" s="29"/>
      <c r="T47" s="29"/>
      <c r="U47" s="30"/>
      <c r="V47" s="30"/>
      <c r="W47" s="30"/>
      <c r="X47" s="30"/>
      <c r="Y47" s="28"/>
      <c r="Z47" s="28"/>
      <c r="AA47" s="28"/>
      <c r="AB47" s="28"/>
      <c r="AC47" s="28"/>
      <c r="AD47" s="28"/>
      <c r="AE47" s="28"/>
      <c r="AF47" s="28"/>
      <c r="AG47" s="28"/>
      <c r="AH47" s="29"/>
      <c r="AI47" s="29"/>
      <c r="AJ47" s="29"/>
      <c r="AK47" s="29"/>
      <c r="AL47" s="28"/>
      <c r="AM47" s="28"/>
      <c r="AN47" s="28"/>
      <c r="AO47" s="28"/>
      <c r="AP47" s="28"/>
      <c r="AQ47" s="28"/>
      <c r="AR47" s="28"/>
      <c r="AS47" s="28"/>
      <c r="AT47" s="28"/>
      <c r="AU47" s="28"/>
      <c r="AV47" s="28"/>
      <c r="AW47" s="28"/>
      <c r="AX47" s="28"/>
      <c r="AY47" s="28"/>
      <c r="AZ47" s="28"/>
      <c r="BA47" s="28"/>
      <c r="BB47" s="28"/>
      <c r="BC47" s="28"/>
      <c r="BD47" s="28"/>
      <c r="BE47" s="28"/>
      <c r="BF47" s="28"/>
      <c r="BI47" s="1"/>
      <c r="BJ47" s="1"/>
      <c r="BK47" s="1"/>
      <c r="BL47" s="1"/>
      <c r="BM47" s="1"/>
      <c r="BN47" s="1"/>
      <c r="CC47" s="1"/>
      <c r="CD47" s="1"/>
      <c r="CE47" s="1"/>
      <c r="CF47" s="1"/>
      <c r="CG47" s="1"/>
      <c r="CH47" s="1"/>
      <c r="CI47" s="1"/>
      <c r="CJ47" s="1"/>
      <c r="CK47" s="1"/>
      <c r="CL47" s="1"/>
      <c r="CM47" s="1"/>
      <c r="CN47" s="1"/>
      <c r="CO47" s="1"/>
      <c r="CP47" s="1"/>
    </row>
    <row r="48" spans="1:94" ht="20.100000000000001" customHeight="1">
      <c r="A48" s="28"/>
      <c r="C48" s="45"/>
      <c r="D48" s="45"/>
      <c r="E48" s="45"/>
      <c r="F48" s="45"/>
      <c r="G48" s="45"/>
      <c r="H48" s="44" t="s">
        <v>22</v>
      </c>
      <c r="I48" s="28" t="s">
        <v>409</v>
      </c>
      <c r="J48" s="45"/>
      <c r="K48" s="45"/>
      <c r="L48" s="45"/>
      <c r="M48" s="46"/>
      <c r="N48" s="46"/>
      <c r="O48" s="46"/>
      <c r="P48" s="46"/>
      <c r="Q48" s="46"/>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I48" s="1"/>
      <c r="BJ48" s="1"/>
      <c r="BK48" s="1"/>
      <c r="BL48" s="1"/>
      <c r="BM48" s="1"/>
      <c r="BN48" s="1"/>
      <c r="CC48" s="1"/>
      <c r="CD48" s="1"/>
      <c r="CE48" s="1"/>
      <c r="CF48" s="1"/>
      <c r="CG48" s="1"/>
      <c r="CH48" s="1"/>
      <c r="CI48" s="1"/>
      <c r="CJ48" s="1"/>
      <c r="CK48" s="1"/>
      <c r="CL48" s="1"/>
      <c r="CM48" s="1"/>
      <c r="CN48" s="1"/>
      <c r="CO48" s="1"/>
      <c r="CP48" s="1"/>
    </row>
    <row r="49" spans="1:58" ht="20.100000000000001" customHeight="1">
      <c r="A49" s="28"/>
      <c r="C49" s="45"/>
      <c r="D49" s="45"/>
      <c r="E49" s="45"/>
      <c r="F49" s="45"/>
      <c r="G49" s="45"/>
      <c r="H49" s="44" t="s">
        <v>23</v>
      </c>
      <c r="I49" s="45" t="s">
        <v>410</v>
      </c>
      <c r="J49" s="45"/>
      <c r="K49" s="45"/>
      <c r="L49" s="45"/>
      <c r="M49" s="46"/>
      <c r="N49" s="46"/>
      <c r="O49" s="46"/>
      <c r="P49" s="46"/>
      <c r="Q49" s="46"/>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row>
    <row r="50" spans="1:58" ht="20.100000000000001" customHeight="1">
      <c r="A50" s="28"/>
      <c r="C50" s="45"/>
      <c r="D50" s="45"/>
      <c r="E50" s="45"/>
      <c r="F50" s="45"/>
      <c r="G50" s="45"/>
      <c r="H50" s="28"/>
      <c r="I50" s="45" t="s">
        <v>24</v>
      </c>
      <c r="J50" s="45"/>
      <c r="K50" s="45"/>
      <c r="L50" s="45"/>
      <c r="M50" s="46"/>
      <c r="N50" s="46"/>
      <c r="O50" s="46"/>
      <c r="P50" s="46"/>
      <c r="Q50" s="46"/>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row>
    <row r="51" spans="1:58" ht="20.100000000000001" customHeight="1">
      <c r="A51" s="28"/>
      <c r="C51" s="45"/>
      <c r="D51" s="45"/>
      <c r="E51" s="45"/>
      <c r="F51" s="45"/>
      <c r="G51" s="45"/>
      <c r="H51" s="44" t="s">
        <v>25</v>
      </c>
      <c r="I51" s="45" t="s">
        <v>26</v>
      </c>
      <c r="J51" s="45"/>
      <c r="K51" s="45"/>
      <c r="L51" s="45"/>
      <c r="M51" s="46"/>
      <c r="N51" s="46"/>
      <c r="O51" s="46"/>
      <c r="P51" s="46"/>
      <c r="Q51" s="46"/>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row>
    <row r="52" spans="1:58" ht="20.100000000000001" customHeight="1">
      <c r="A52" s="28"/>
      <c r="C52" s="45"/>
      <c r="D52" s="45"/>
      <c r="E52" s="45"/>
      <c r="F52" s="45"/>
      <c r="G52" s="45"/>
      <c r="H52" s="28"/>
      <c r="I52" s="45" t="s">
        <v>27</v>
      </c>
      <c r="J52" s="45"/>
      <c r="K52" s="45"/>
      <c r="L52" s="45"/>
      <c r="M52" s="46"/>
      <c r="N52" s="46"/>
      <c r="O52" s="46"/>
      <c r="P52" s="46"/>
      <c r="Q52" s="46"/>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row>
    <row r="53" spans="1:58" ht="20.100000000000001" customHeight="1">
      <c r="A53" s="28"/>
      <c r="C53" s="45"/>
      <c r="D53" s="45"/>
      <c r="E53" s="45"/>
      <c r="F53" s="45"/>
      <c r="G53" s="45"/>
      <c r="H53" s="44" t="s">
        <v>28</v>
      </c>
      <c r="I53" s="45" t="s">
        <v>29</v>
      </c>
      <c r="J53" s="45"/>
      <c r="K53" s="45"/>
      <c r="L53" s="45"/>
      <c r="M53" s="46"/>
      <c r="N53" s="46"/>
      <c r="O53" s="46"/>
      <c r="P53" s="46"/>
      <c r="Q53" s="46"/>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row>
    <row r="54" spans="1:58" ht="20.100000000000001" customHeight="1">
      <c r="A54" s="28"/>
      <c r="C54" s="45"/>
      <c r="D54" s="45"/>
      <c r="E54" s="45"/>
      <c r="F54" s="45"/>
      <c r="G54" s="45"/>
      <c r="H54" s="44" t="s">
        <v>30</v>
      </c>
      <c r="I54" s="45" t="s">
        <v>31</v>
      </c>
      <c r="J54" s="45"/>
      <c r="K54" s="45"/>
      <c r="L54" s="45"/>
      <c r="M54" s="46"/>
      <c r="N54" s="46"/>
      <c r="O54" s="46"/>
      <c r="P54" s="46"/>
      <c r="Q54" s="46"/>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row>
    <row r="55" spans="1:58" ht="20.100000000000001" customHeight="1">
      <c r="A55" s="28"/>
      <c r="C55" s="45"/>
      <c r="D55" s="45"/>
      <c r="E55" s="45"/>
      <c r="F55" s="45"/>
      <c r="G55" s="45"/>
      <c r="H55" s="44" t="s">
        <v>32</v>
      </c>
      <c r="I55" s="45" t="s">
        <v>33</v>
      </c>
      <c r="J55" s="45"/>
      <c r="K55" s="45"/>
      <c r="L55" s="45"/>
      <c r="M55" s="46"/>
      <c r="N55" s="46"/>
      <c r="O55" s="46"/>
      <c r="P55" s="46"/>
      <c r="Q55" s="46"/>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row>
    <row r="56" spans="1:58" ht="20.100000000000001" customHeight="1">
      <c r="A56" s="28"/>
      <c r="B56" s="44"/>
      <c r="C56" s="45"/>
      <c r="D56" s="45"/>
      <c r="E56" s="45"/>
      <c r="F56" s="45"/>
      <c r="G56" s="45"/>
      <c r="I56" s="45" t="s">
        <v>34</v>
      </c>
      <c r="J56" s="45"/>
      <c r="K56" s="45"/>
      <c r="L56" s="45"/>
      <c r="M56" s="46"/>
      <c r="N56" s="46"/>
      <c r="O56" s="46"/>
      <c r="P56" s="46"/>
      <c r="Q56" s="46"/>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row>
    <row r="57" spans="1:58" ht="20.100000000000001" customHeight="1">
      <c r="B57" s="4"/>
      <c r="C57" s="4"/>
      <c r="D57" s="4"/>
      <c r="E57" s="4"/>
      <c r="F57" s="5"/>
      <c r="G57" s="5"/>
      <c r="H57" s="4"/>
      <c r="I57" s="4"/>
      <c r="J57" s="5"/>
      <c r="K57" s="5"/>
      <c r="L57" s="5"/>
      <c r="M57" s="5"/>
      <c r="N57" s="5"/>
      <c r="O57" s="5"/>
      <c r="P57" s="5"/>
      <c r="Q57" s="5"/>
      <c r="R57" s="5"/>
      <c r="S57" s="5"/>
      <c r="T57" s="5"/>
      <c r="U57" s="6"/>
      <c r="V57" s="6"/>
      <c r="W57" s="6"/>
      <c r="X57" s="6"/>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row r="58" spans="1:58" ht="20.100000000000001" customHeight="1">
      <c r="B58" s="4"/>
      <c r="C58" s="4"/>
      <c r="D58" s="4"/>
      <c r="E58" s="4"/>
      <c r="F58" s="5"/>
      <c r="G58" s="5"/>
      <c r="H58" s="4"/>
      <c r="I58" s="4"/>
      <c r="J58" s="5"/>
      <c r="K58" s="5"/>
      <c r="L58" s="5"/>
      <c r="M58" s="5"/>
      <c r="N58" s="5"/>
      <c r="O58" s="5"/>
      <c r="P58" s="5"/>
      <c r="Q58" s="5"/>
      <c r="R58" s="5"/>
      <c r="S58" s="5"/>
      <c r="T58" s="5"/>
      <c r="U58" s="6"/>
      <c r="V58" s="6"/>
      <c r="W58" s="6"/>
      <c r="X58" s="6"/>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row>
    <row r="59" spans="1:58" ht="20.100000000000001" customHeight="1">
      <c r="B59" s="4"/>
      <c r="C59" s="4"/>
      <c r="D59" s="4"/>
      <c r="E59" s="4"/>
      <c r="F59" s="5"/>
      <c r="G59" s="5"/>
      <c r="H59" s="4"/>
      <c r="I59" s="4"/>
      <c r="J59" s="5"/>
      <c r="K59" s="5"/>
      <c r="L59" s="5"/>
      <c r="M59" s="5"/>
      <c r="N59" s="5"/>
      <c r="O59" s="5"/>
      <c r="P59" s="5"/>
      <c r="Q59" s="5"/>
      <c r="R59" s="5"/>
      <c r="S59" s="5"/>
      <c r="T59" s="5"/>
      <c r="U59" s="6"/>
      <c r="V59" s="6"/>
      <c r="W59" s="6"/>
      <c r="X59" s="6"/>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row>
    <row r="60" spans="1:58" ht="20.100000000000001" customHeight="1">
      <c r="B60" s="4"/>
      <c r="C60" s="4"/>
      <c r="D60" s="4"/>
      <c r="E60" s="4"/>
      <c r="F60" s="5"/>
      <c r="G60" s="5"/>
      <c r="H60" s="4"/>
      <c r="I60" s="4"/>
      <c r="J60" s="5"/>
      <c r="K60" s="5"/>
      <c r="L60" s="5"/>
      <c r="M60" s="5"/>
      <c r="N60" s="5"/>
      <c r="O60" s="5"/>
      <c r="P60" s="5"/>
      <c r="Q60" s="5"/>
      <c r="R60" s="5"/>
      <c r="S60" s="5"/>
      <c r="T60" s="5"/>
      <c r="U60" s="6"/>
      <c r="V60" s="6"/>
      <c r="W60" s="6"/>
      <c r="X60" s="6"/>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row>
    <row r="61" spans="1:58" ht="20.100000000000001" customHeight="1">
      <c r="B61" s="4"/>
      <c r="C61" s="4"/>
      <c r="D61" s="4"/>
      <c r="E61" s="4"/>
      <c r="F61" s="5"/>
      <c r="G61" s="5"/>
      <c r="H61" s="4"/>
      <c r="I61" s="4"/>
      <c r="J61" s="5"/>
      <c r="K61" s="5"/>
      <c r="L61" s="5"/>
      <c r="M61" s="5"/>
      <c r="N61" s="5"/>
      <c r="O61" s="5"/>
      <c r="P61" s="5"/>
      <c r="Q61" s="5"/>
      <c r="R61" s="5"/>
      <c r="S61" s="5"/>
      <c r="T61" s="5"/>
      <c r="U61" s="6"/>
      <c r="V61" s="6"/>
      <c r="W61" s="6"/>
      <c r="X61" s="6"/>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row>
    <row r="62" spans="1:58">
      <c r="F62" s="5"/>
      <c r="G62" s="5"/>
      <c r="J62" s="5"/>
      <c r="K62" s="5"/>
      <c r="L62" s="5"/>
      <c r="M62" s="5"/>
      <c r="N62" s="5"/>
      <c r="O62" s="5"/>
      <c r="P62" s="5"/>
      <c r="Q62" s="5"/>
      <c r="R62" s="5"/>
      <c r="S62" s="5"/>
      <c r="T62" s="5"/>
      <c r="U62" s="6"/>
      <c r="V62" s="6"/>
      <c r="W62" s="6"/>
      <c r="X62" s="6"/>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row>
    <row r="63" spans="1:58">
      <c r="F63" s="5"/>
      <c r="G63" s="5"/>
      <c r="J63" s="5"/>
      <c r="K63" s="5"/>
      <c r="L63" s="5"/>
      <c r="M63" s="5"/>
      <c r="N63" s="5"/>
      <c r="O63" s="5"/>
      <c r="P63" s="5"/>
      <c r="Q63" s="5"/>
      <c r="R63" s="5"/>
      <c r="S63" s="5"/>
      <c r="T63" s="5"/>
      <c r="U63" s="6"/>
      <c r="V63" s="6"/>
      <c r="W63" s="6"/>
      <c r="X63" s="6"/>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row>
    <row r="64" spans="1:58">
      <c r="F64" s="5"/>
      <c r="G64" s="5"/>
      <c r="J64" s="5"/>
      <c r="K64" s="5"/>
      <c r="L64" s="5"/>
      <c r="M64" s="5"/>
      <c r="N64" s="5"/>
      <c r="O64" s="5"/>
      <c r="P64" s="5"/>
      <c r="Q64" s="5"/>
      <c r="R64" s="5"/>
      <c r="S64" s="5"/>
      <c r="T64" s="5"/>
      <c r="U64" s="6"/>
      <c r="V64" s="6"/>
      <c r="W64" s="6"/>
      <c r="X64" s="6"/>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row>
    <row r="65" spans="6:58">
      <c r="F65" s="5"/>
      <c r="G65" s="5"/>
      <c r="J65" s="5"/>
      <c r="K65" s="5"/>
      <c r="L65" s="5"/>
      <c r="M65" s="5"/>
      <c r="N65" s="5"/>
      <c r="O65" s="5"/>
      <c r="P65" s="5"/>
      <c r="Q65" s="5"/>
      <c r="R65" s="5"/>
      <c r="S65" s="5"/>
      <c r="T65" s="5"/>
      <c r="U65" s="6"/>
      <c r="V65" s="6"/>
      <c r="W65" s="6"/>
      <c r="X65" s="6"/>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row>
  </sheetData>
  <mergeCells count="56">
    <mergeCell ref="M4:N4"/>
    <mergeCell ref="C5:C7"/>
    <mergeCell ref="D5:D7"/>
    <mergeCell ref="E5:E7"/>
    <mergeCell ref="F5:F7"/>
    <mergeCell ref="B4:B7"/>
    <mergeCell ref="C4:G4"/>
    <mergeCell ref="H4:H7"/>
    <mergeCell ref="I4:I7"/>
    <mergeCell ref="J4:L4"/>
    <mergeCell ref="O4:T4"/>
    <mergeCell ref="U4:V4"/>
    <mergeCell ref="Y4:AJ4"/>
    <mergeCell ref="AK4:AT4"/>
    <mergeCell ref="AU4:BD4"/>
    <mergeCell ref="AG5:AG6"/>
    <mergeCell ref="G5:G7"/>
    <mergeCell ref="K5:K7"/>
    <mergeCell ref="L5:L7"/>
    <mergeCell ref="M5:M7"/>
    <mergeCell ref="N5:N7"/>
    <mergeCell ref="O5:Q6"/>
    <mergeCell ref="R5:T6"/>
    <mergeCell ref="U5:U7"/>
    <mergeCell ref="V5:V7"/>
    <mergeCell ref="W5:W7"/>
    <mergeCell ref="X5:X7"/>
    <mergeCell ref="Y5:Y7"/>
    <mergeCell ref="Z5:Z7"/>
    <mergeCell ref="AA5:AE6"/>
    <mergeCell ref="AF5:AF6"/>
    <mergeCell ref="AS5:AS6"/>
    <mergeCell ref="AH5:AH7"/>
    <mergeCell ref="AI5:AI7"/>
    <mergeCell ref="AJ5:AJ7"/>
    <mergeCell ref="AK5:AK7"/>
    <mergeCell ref="AL5:AL6"/>
    <mergeCell ref="AM5:AM6"/>
    <mergeCell ref="AN5:AN6"/>
    <mergeCell ref="AO5:AO6"/>
    <mergeCell ref="AP5:AP7"/>
    <mergeCell ref="AQ5:AQ7"/>
    <mergeCell ref="AR5:AR7"/>
    <mergeCell ref="BF5:BF7"/>
    <mergeCell ref="AT5:AT6"/>
    <mergeCell ref="AU5:AU7"/>
    <mergeCell ref="AV5:AV7"/>
    <mergeCell ref="AW5:AW7"/>
    <mergeCell ref="AX5:AX6"/>
    <mergeCell ref="AY5:AY6"/>
    <mergeCell ref="BE4:BE7"/>
    <mergeCell ref="AZ5:AZ7"/>
    <mergeCell ref="BA5:BA6"/>
    <mergeCell ref="BB5:BB7"/>
    <mergeCell ref="BC5:BC7"/>
    <mergeCell ref="BD5:BD6"/>
  </mergeCells>
  <phoneticPr fontId="3"/>
  <dataValidations count="28">
    <dataValidation type="list" allowBlank="1" showInputMessage="1" showErrorMessage="1" sqref="C26" xr:uid="{EE5381CA-DBA9-4DA2-AF33-BF7D19D29D80}">
      <formula1>$BJ$9:$BJ$10</formula1>
    </dataValidation>
    <dataValidation type="list" allowBlank="1" showInputMessage="1" showErrorMessage="1" sqref="BF26:BF46" xr:uid="{90FB57FE-A4C2-4A96-B92E-F25380FA4B2F}">
      <formula1>$CQ$9</formula1>
    </dataValidation>
    <dataValidation type="list" allowBlank="1" showInputMessage="1" showErrorMessage="1" sqref="AV26:AV35 AV37:AV46" xr:uid="{E79A49D7-CA7F-469B-9F56-C5545A065444}">
      <formula1>$CP$9:$CP$12</formula1>
    </dataValidation>
    <dataValidation type="list" allowBlank="1" showInputMessage="1" showErrorMessage="1" sqref="AU26:AU35 AU37:AU46 AV36" xr:uid="{8CE1A456-4EB0-48A9-9503-11A8C7CB605B}">
      <formula1>$CO$9:$CO$12</formula1>
    </dataValidation>
    <dataValidation type="list" allowBlank="1" showInputMessage="1" showErrorMessage="1" sqref="AQ26:AQ35 AQ37:AQ46" xr:uid="{5C8EEE6D-8229-4367-A38E-9E9576894355}">
      <formula1>$CN$9:$CN$13</formula1>
    </dataValidation>
    <dataValidation type="list" allowBlank="1" showInputMessage="1" showErrorMessage="1" sqref="AP26:AP35 AP37:AP46" xr:uid="{D554CDAA-3A5C-4D2E-BFD3-1F64E01258A4}">
      <formula1>$CM$9:$CM$16</formula1>
    </dataValidation>
    <dataValidation type="list" allowBlank="1" showInputMessage="1" showErrorMessage="1" sqref="E26:E46" xr:uid="{B1F1DDAE-71E7-4E3D-9C45-06C5A70904DC}">
      <formula1>$BK$9:$BK$13</formula1>
    </dataValidation>
    <dataValidation type="list" allowBlank="1" showInputMessage="1" showErrorMessage="1" sqref="AK26:AK35 AK37:AK46" xr:uid="{6847AC5A-299F-449F-8DE0-4B29A2806D54}">
      <formula1>$CJ$9:$CJ$14</formula1>
    </dataValidation>
    <dataValidation type="list" allowBlank="1" showInputMessage="1" showErrorMessage="1" sqref="M26:M46" xr:uid="{564E345B-214D-4861-A4C3-E6CEAC7BBDD4}">
      <formula1>$BN$9:$BN$16</formula1>
    </dataValidation>
    <dataValidation type="list" allowBlank="1" showInputMessage="1" showErrorMessage="1" sqref="G26:G46" xr:uid="{1D1A7D6E-936B-4004-ADE9-65D5A2BC9E49}">
      <formula1>$BM$9:$BM$14</formula1>
    </dataValidation>
    <dataValidation type="list" allowBlank="1" showInputMessage="1" showErrorMessage="1" sqref="F26:F46" xr:uid="{F401A845-53A2-4AF6-84C7-82FD6319C744}">
      <formula1>$BL$9:$BL$11</formula1>
    </dataValidation>
    <dataValidation type="list" allowBlank="1" showInputMessage="1" showErrorMessage="1" sqref="C27:C46" xr:uid="{0586D45C-C0F2-4860-813D-AFD89C185A61}">
      <formula1>$BJ$9:$BJ$12</formula1>
    </dataValidation>
    <dataValidation type="list" allowBlank="1" showInputMessage="1" showErrorMessage="1" sqref="B26:B46" xr:uid="{BFE9ECEC-3B34-4C3E-8832-7713DC58D288}">
      <formula1>$BI$9:$BI$18</formula1>
    </dataValidation>
    <dataValidation type="list" allowBlank="1" showInputMessage="1" showErrorMessage="1" sqref="Y26:Y46" xr:uid="{A987C70F-9599-442D-B68D-513D866FD890}">
      <formula1>INDIRECT(N26)</formula1>
    </dataValidation>
    <dataValidation type="list" allowBlank="1" showInputMessage="1" showErrorMessage="1" sqref="N26:N46" xr:uid="{1A197B06-7AA2-434F-9845-3CDE977EC102}">
      <formula1>事業区分②</formula1>
    </dataValidation>
    <dataValidation type="list" allowBlank="1" showInputMessage="1" showErrorMessage="1" sqref="R26:R46" xr:uid="{FEA335DC-1C22-4A31-A9B7-C53B246546DC}">
      <formula1>$CG$9:$CG$10</formula1>
    </dataValidation>
    <dataValidation type="list" allowBlank="1" showInputMessage="1" showErrorMessage="1" sqref="O26:O46" xr:uid="{AB1155EE-DEB1-4893-95A8-31553A7E038B}">
      <formula1>$CE$9:$CE$10</formula1>
    </dataValidation>
    <dataValidation type="list" allowBlank="1" showInputMessage="1" showErrorMessage="1" sqref="Q26:Q46" xr:uid="{6EC70F79-1B58-413D-A04B-5FBCABB0F718}">
      <formula1>$CF$9:$CF$11</formula1>
    </dataValidation>
    <dataValidation type="list" allowBlank="1" showInputMessage="1" showErrorMessage="1" sqref="T26:T46" xr:uid="{AE0BFBF4-0658-46E8-8916-1F83843CDE3E}">
      <formula1>$CH$9:$CH$11</formula1>
    </dataValidation>
    <dataValidation type="list" allowBlank="1" showInputMessage="1" showErrorMessage="1" sqref="AM26:AM35 AM37:AM46" xr:uid="{45FC73ED-3FFC-440E-BAD8-5E99E708FE01}">
      <formula1>$CK$9:$CK$12</formula1>
    </dataValidation>
    <dataValidation type="list" allowBlank="1" showInputMessage="1" showErrorMessage="1" sqref="AN26:AN35 AN37:AN46" xr:uid="{60F7A02E-371E-4240-AB87-1D4257C10601}">
      <formula1>$CL$9:$CL$15</formula1>
    </dataValidation>
    <dataValidation type="list" allowBlank="1" showInputMessage="1" showErrorMessage="1" sqref="X26:X46" xr:uid="{9632A6E3-C317-4EC5-9B27-AEF03764A47B}">
      <formula1>$CI$9</formula1>
    </dataValidation>
    <dataValidation type="list" allowBlank="1" showInputMessage="1" showErrorMessage="1" sqref="AK36" xr:uid="{25BBC7E5-F904-4D79-A4AC-5BFEAE22E2AF}">
      <formula1>$CI$9:$CI$14</formula1>
    </dataValidation>
    <dataValidation type="list" allowBlank="1" showInputMessage="1" showErrorMessage="1" sqref="AM36" xr:uid="{722078DF-1F1B-44AE-B92B-F45C9F343EFF}">
      <formula1>$CJ$9:$CJ$12</formula1>
    </dataValidation>
    <dataValidation type="list" allowBlank="1" showInputMessage="1" showErrorMessage="1" sqref="AN36" xr:uid="{C72D8917-6B02-400F-AFDF-6851E391AD3F}">
      <formula1>$CK$9:$CK$15</formula1>
    </dataValidation>
    <dataValidation type="list" allowBlank="1" showInputMessage="1" showErrorMessage="1" sqref="AP36" xr:uid="{B3C782CF-0DB3-4E53-8D1A-31E5B3C197EC}">
      <formula1>$CL$9:$CL$16</formula1>
    </dataValidation>
    <dataValidation type="list" allowBlank="1" showInputMessage="1" showErrorMessage="1" sqref="AQ36" xr:uid="{95FC504E-2981-40B4-8E02-449090F75B57}">
      <formula1>$CM$9:$CM$13</formula1>
    </dataValidation>
    <dataValidation type="list" allowBlank="1" showInputMessage="1" showErrorMessage="1" sqref="AU36" xr:uid="{30C4A974-D884-4C2C-B37F-B864444F7401}">
      <formula1>$CN$9:$CN$12</formula1>
    </dataValidation>
  </dataValidations>
  <printOptions horizontalCentered="1"/>
  <pageMargins left="0.19685039370078741" right="0.19685039370078741" top="0.59055118110236227" bottom="0.39370078740157483" header="0.31496062992125984" footer="0.31496062992125984"/>
  <pageSetup paperSize="8" scale="57" orientation="landscape" r:id="rId1"/>
  <drawing r:id="rId2"/>
  <legacyDrawing r:id="rId3"/>
  <tableParts count="16">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view="pageBreakPreview" zoomScaleNormal="100" zoomScaleSheetLayoutView="100" workbookViewId="0">
      <selection activeCell="Z22" sqref="Z22"/>
    </sheetView>
  </sheetViews>
  <sheetFormatPr defaultColWidth="9" defaultRowHeight="13.2"/>
  <cols>
    <col min="1" max="1" width="2.6640625" style="51" customWidth="1"/>
    <col min="2" max="10" width="9.21875" style="51" customWidth="1"/>
    <col min="11" max="11" width="2.77734375" style="51" customWidth="1"/>
    <col min="12" max="16384" width="9" style="51"/>
  </cols>
  <sheetData>
    <row r="1" spans="1:10">
      <c r="A1" s="7" t="s">
        <v>80</v>
      </c>
      <c r="B1" s="7"/>
      <c r="C1" s="7"/>
      <c r="D1" s="7"/>
      <c r="E1" s="7"/>
      <c r="F1" s="7"/>
      <c r="G1" s="7"/>
      <c r="H1" s="7"/>
      <c r="I1" s="7"/>
      <c r="J1" s="7"/>
    </row>
    <row r="2" spans="1:10">
      <c r="A2" s="7"/>
      <c r="B2" s="7"/>
      <c r="C2" s="7"/>
      <c r="D2" s="7"/>
      <c r="E2" s="7"/>
      <c r="F2" s="7"/>
      <c r="G2" s="7"/>
      <c r="H2" s="7"/>
      <c r="I2" s="7"/>
      <c r="J2" s="7"/>
    </row>
    <row r="3" spans="1:10">
      <c r="A3" s="7"/>
      <c r="B3" s="7"/>
      <c r="C3" s="7"/>
      <c r="D3" s="7"/>
      <c r="E3" s="7"/>
      <c r="F3" s="7"/>
      <c r="G3" s="7"/>
      <c r="H3" s="7"/>
      <c r="I3" s="7"/>
      <c r="J3" s="56" t="s">
        <v>81</v>
      </c>
    </row>
    <row r="4" spans="1:10">
      <c r="A4" s="7"/>
      <c r="B4" s="7"/>
      <c r="C4" s="7"/>
      <c r="D4" s="7"/>
      <c r="E4" s="7"/>
      <c r="F4" s="7"/>
      <c r="G4" s="7"/>
      <c r="H4" s="7"/>
      <c r="I4" s="7"/>
      <c r="J4" s="56" t="s">
        <v>82</v>
      </c>
    </row>
    <row r="5" spans="1:10">
      <c r="A5" s="7"/>
      <c r="B5" s="7"/>
      <c r="C5" s="7"/>
      <c r="D5" s="7"/>
      <c r="E5" s="7"/>
      <c r="F5" s="7"/>
      <c r="G5" s="7"/>
      <c r="H5" s="7"/>
      <c r="I5" s="7"/>
      <c r="J5" s="7"/>
    </row>
    <row r="6" spans="1:10">
      <c r="A6" s="7"/>
      <c r="B6" s="7"/>
      <c r="C6" s="7"/>
      <c r="D6" s="7"/>
      <c r="E6" s="7"/>
      <c r="F6" s="7"/>
      <c r="G6" s="7"/>
      <c r="H6" s="7"/>
      <c r="I6" s="7"/>
      <c r="J6" s="7"/>
    </row>
    <row r="7" spans="1:10">
      <c r="A7" s="7"/>
      <c r="B7" s="7"/>
      <c r="C7" s="7" t="s">
        <v>85</v>
      </c>
      <c r="D7" s="7"/>
      <c r="E7" s="7"/>
      <c r="F7" s="7"/>
      <c r="G7" s="7"/>
      <c r="H7" s="7"/>
      <c r="I7" s="7"/>
      <c r="J7" s="7"/>
    </row>
    <row r="8" spans="1:10">
      <c r="A8" s="7"/>
      <c r="B8" s="7"/>
      <c r="C8" s="7"/>
      <c r="D8" s="7"/>
      <c r="E8" s="7"/>
      <c r="F8" s="7"/>
      <c r="G8" s="7"/>
      <c r="H8" s="7"/>
      <c r="I8" s="7"/>
      <c r="J8" s="7"/>
    </row>
    <row r="9" spans="1:10">
      <c r="A9" s="7"/>
      <c r="B9" s="7"/>
      <c r="C9" s="7"/>
      <c r="D9" s="7"/>
      <c r="E9" s="7"/>
      <c r="F9" s="7"/>
      <c r="G9" s="7"/>
      <c r="H9" s="7"/>
      <c r="I9" s="7"/>
      <c r="J9" s="7"/>
    </row>
    <row r="10" spans="1:10">
      <c r="A10" s="7"/>
      <c r="B10" s="7"/>
      <c r="C10" s="7"/>
      <c r="D10" s="7"/>
      <c r="E10" s="7"/>
      <c r="F10" s="7"/>
      <c r="G10" s="7"/>
      <c r="H10" s="7"/>
      <c r="I10" s="7"/>
      <c r="J10" s="7"/>
    </row>
    <row r="11" spans="1:10">
      <c r="A11" s="7"/>
      <c r="B11" s="7"/>
      <c r="C11" s="7"/>
      <c r="D11" s="7"/>
      <c r="E11" s="7"/>
      <c r="F11" s="7"/>
      <c r="G11" s="7"/>
      <c r="H11" s="121" t="s">
        <v>243</v>
      </c>
      <c r="I11" s="7"/>
      <c r="J11" s="7"/>
    </row>
    <row r="12" spans="1:10">
      <c r="A12" s="7"/>
      <c r="B12" s="7"/>
      <c r="C12" s="7"/>
      <c r="D12" s="7"/>
      <c r="E12" s="7"/>
      <c r="F12" s="7"/>
      <c r="G12" s="7"/>
      <c r="H12" s="7"/>
      <c r="I12" s="7"/>
      <c r="J12" s="7"/>
    </row>
    <row r="13" spans="1:10">
      <c r="A13" s="7"/>
      <c r="B13" s="7"/>
      <c r="C13" s="7"/>
      <c r="D13" s="7"/>
      <c r="E13" s="7"/>
      <c r="F13" s="7"/>
      <c r="G13" s="7"/>
      <c r="H13" s="7"/>
      <c r="I13" s="7"/>
      <c r="J13" s="7"/>
    </row>
    <row r="14" spans="1:10">
      <c r="A14" s="7"/>
      <c r="B14" s="7"/>
      <c r="C14" s="7"/>
      <c r="D14" s="7"/>
      <c r="E14" s="7"/>
      <c r="F14" s="7"/>
      <c r="G14" s="7"/>
      <c r="H14" s="7"/>
      <c r="I14" s="7"/>
      <c r="J14" s="7"/>
    </row>
    <row r="15" spans="1:10">
      <c r="A15" s="7"/>
      <c r="B15" s="7"/>
      <c r="C15" s="7"/>
      <c r="D15" s="7"/>
      <c r="E15" s="7"/>
      <c r="F15" s="7"/>
      <c r="G15" s="7"/>
      <c r="H15" s="7"/>
      <c r="I15" s="7"/>
      <c r="J15" s="7"/>
    </row>
    <row r="16" spans="1:10" ht="19.2">
      <c r="A16" s="7"/>
      <c r="B16" s="364" t="s">
        <v>83</v>
      </c>
      <c r="C16" s="364"/>
      <c r="D16" s="364"/>
      <c r="E16" s="364"/>
      <c r="F16" s="364"/>
      <c r="G16" s="364"/>
      <c r="H16" s="364"/>
      <c r="I16" s="364"/>
      <c r="J16" s="364"/>
    </row>
    <row r="17" spans="1:10">
      <c r="A17" s="7"/>
      <c r="B17" s="7"/>
      <c r="C17" s="7"/>
      <c r="D17" s="7"/>
      <c r="E17" s="7"/>
      <c r="F17" s="7"/>
      <c r="G17" s="7"/>
      <c r="H17" s="7"/>
      <c r="I17" s="7"/>
      <c r="J17" s="7"/>
    </row>
    <row r="18" spans="1:10">
      <c r="A18" s="7"/>
      <c r="B18" s="7"/>
      <c r="C18" s="7"/>
      <c r="D18" s="7"/>
      <c r="E18" s="7"/>
      <c r="F18" s="7"/>
      <c r="G18" s="7"/>
      <c r="H18" s="7"/>
      <c r="I18" s="7"/>
      <c r="J18" s="7"/>
    </row>
    <row r="19" spans="1:10">
      <c r="A19" s="7"/>
      <c r="B19" s="365" t="s">
        <v>415</v>
      </c>
      <c r="C19" s="365"/>
      <c r="D19" s="365"/>
      <c r="E19" s="365"/>
      <c r="F19" s="365"/>
      <c r="G19" s="365"/>
      <c r="H19" s="365"/>
      <c r="I19" s="365"/>
      <c r="J19" s="365"/>
    </row>
    <row r="20" spans="1:10">
      <c r="A20" s="7"/>
      <c r="B20" s="365"/>
      <c r="C20" s="365"/>
      <c r="D20" s="365"/>
      <c r="E20" s="365"/>
      <c r="F20" s="365"/>
      <c r="G20" s="365"/>
      <c r="H20" s="365"/>
      <c r="I20" s="365"/>
      <c r="J20" s="365"/>
    </row>
    <row r="21" spans="1:10">
      <c r="A21" s="7"/>
      <c r="B21" s="7"/>
      <c r="C21" s="7"/>
      <c r="D21" s="7"/>
      <c r="E21" s="7"/>
      <c r="F21" s="7"/>
      <c r="G21" s="7"/>
      <c r="H21" s="7"/>
      <c r="I21" s="7"/>
      <c r="J21" s="7"/>
    </row>
    <row r="22" spans="1:10">
      <c r="A22" s="7"/>
      <c r="B22" s="7"/>
      <c r="C22" s="7"/>
      <c r="D22" s="7"/>
      <c r="E22" s="7"/>
      <c r="F22" s="7"/>
      <c r="G22" s="7"/>
      <c r="H22" s="7"/>
      <c r="I22" s="7"/>
      <c r="J22" s="7"/>
    </row>
    <row r="23" spans="1:10">
      <c r="A23" s="7"/>
      <c r="B23" s="7"/>
      <c r="C23" s="7"/>
      <c r="D23" s="7"/>
      <c r="E23" s="7"/>
      <c r="F23" s="7"/>
      <c r="G23" s="7"/>
      <c r="H23" s="7"/>
      <c r="I23" s="7"/>
      <c r="J23" s="7"/>
    </row>
    <row r="24" spans="1:10">
      <c r="A24" s="7"/>
      <c r="B24" s="365" t="s">
        <v>416</v>
      </c>
      <c r="C24" s="365"/>
      <c r="D24" s="365"/>
      <c r="E24" s="365"/>
      <c r="F24" s="365"/>
      <c r="G24" s="365"/>
      <c r="H24" s="365"/>
      <c r="I24" s="365"/>
      <c r="J24" s="365"/>
    </row>
    <row r="25" spans="1:10">
      <c r="A25" s="7"/>
      <c r="B25" s="365"/>
      <c r="C25" s="365"/>
      <c r="D25" s="365"/>
      <c r="E25" s="365"/>
      <c r="F25" s="365"/>
      <c r="G25" s="365"/>
      <c r="H25" s="365"/>
      <c r="I25" s="365"/>
      <c r="J25" s="365"/>
    </row>
    <row r="26" spans="1:10">
      <c r="A26" s="7"/>
      <c r="B26" s="7"/>
      <c r="C26" s="7"/>
      <c r="D26" s="7"/>
      <c r="E26" s="7"/>
      <c r="F26" s="7"/>
      <c r="G26" s="7"/>
      <c r="H26" s="7"/>
      <c r="I26" s="7"/>
      <c r="J26" s="7"/>
    </row>
  </sheetData>
  <mergeCells count="3">
    <mergeCell ref="B16:J16"/>
    <mergeCell ref="B19:J20"/>
    <mergeCell ref="B24:J2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9"/>
  <sheetViews>
    <sheetView view="pageBreakPreview" zoomScale="80" zoomScaleNormal="100" zoomScaleSheetLayoutView="80" workbookViewId="0">
      <selection activeCell="Z22" sqref="Z22"/>
    </sheetView>
  </sheetViews>
  <sheetFormatPr defaultColWidth="9" defaultRowHeight="13.2"/>
  <cols>
    <col min="1" max="1" width="2.77734375" style="51" customWidth="1"/>
    <col min="2" max="10" width="9.21875" style="51" customWidth="1"/>
    <col min="11" max="11" width="2.77734375" style="51" customWidth="1"/>
    <col min="12" max="16384" width="9" style="51"/>
  </cols>
  <sheetData>
    <row r="1" spans="1:11">
      <c r="A1" s="7" t="s">
        <v>469</v>
      </c>
      <c r="B1" s="7"/>
      <c r="C1" s="7"/>
      <c r="D1" s="7"/>
      <c r="E1" s="7"/>
      <c r="F1" s="7"/>
      <c r="G1" s="7"/>
      <c r="H1" s="7"/>
      <c r="I1" s="7"/>
      <c r="J1" s="7"/>
      <c r="K1" s="7"/>
    </row>
    <row r="2" spans="1:11">
      <c r="A2" s="7"/>
      <c r="B2" s="7"/>
      <c r="C2" s="7"/>
      <c r="D2" s="7"/>
      <c r="E2" s="7"/>
      <c r="F2" s="7"/>
      <c r="G2" s="7"/>
      <c r="H2" s="7"/>
      <c r="I2" s="7"/>
      <c r="J2" s="7"/>
      <c r="K2" s="7"/>
    </row>
    <row r="3" spans="1:11">
      <c r="A3" s="7"/>
      <c r="B3" s="7"/>
      <c r="C3" s="7"/>
      <c r="D3" s="7"/>
      <c r="E3" s="7"/>
      <c r="F3" s="7"/>
      <c r="G3" s="7"/>
      <c r="H3" s="7"/>
      <c r="I3" s="7"/>
      <c r="J3" s="7"/>
      <c r="K3" s="7"/>
    </row>
    <row r="4" spans="1:11">
      <c r="A4" s="7"/>
      <c r="B4" s="7"/>
      <c r="C4" s="7"/>
      <c r="D4" s="7"/>
      <c r="E4" s="7"/>
      <c r="F4" s="7"/>
      <c r="G4" s="7"/>
      <c r="H4" s="7"/>
      <c r="I4" s="7"/>
      <c r="J4" s="56" t="s">
        <v>81</v>
      </c>
      <c r="K4" s="7"/>
    </row>
    <row r="5" spans="1:11">
      <c r="A5" s="7"/>
      <c r="B5" s="7"/>
      <c r="C5" s="7"/>
      <c r="D5" s="7"/>
      <c r="E5" s="7"/>
      <c r="F5" s="7"/>
      <c r="G5" s="7"/>
      <c r="H5" s="7"/>
      <c r="I5" s="7"/>
      <c r="J5" s="56" t="s">
        <v>84</v>
      </c>
      <c r="K5" s="7"/>
    </row>
    <row r="6" spans="1:11">
      <c r="A6" s="7"/>
      <c r="B6" s="7"/>
      <c r="C6" s="7"/>
      <c r="D6" s="7"/>
      <c r="E6" s="7"/>
      <c r="F6" s="7"/>
      <c r="G6" s="7"/>
      <c r="H6" s="7"/>
      <c r="I6" s="7"/>
      <c r="J6" s="7"/>
      <c r="K6" s="7"/>
    </row>
    <row r="7" spans="1:11">
      <c r="A7" s="7"/>
      <c r="B7" s="7"/>
      <c r="C7" s="7"/>
      <c r="D7" s="7"/>
      <c r="E7" s="7"/>
      <c r="F7" s="7"/>
      <c r="G7" s="7"/>
      <c r="H7" s="7"/>
      <c r="I7" s="7"/>
      <c r="J7" s="7"/>
      <c r="K7" s="7"/>
    </row>
    <row r="8" spans="1:11">
      <c r="A8" s="7"/>
      <c r="B8" s="7"/>
      <c r="C8" s="56" t="s">
        <v>85</v>
      </c>
      <c r="D8" s="7"/>
      <c r="E8" s="7"/>
      <c r="F8" s="7"/>
      <c r="G8" s="7"/>
      <c r="H8" s="7"/>
      <c r="I8" s="7"/>
      <c r="J8" s="7"/>
      <c r="K8" s="7"/>
    </row>
    <row r="9" spans="1:11">
      <c r="A9" s="7"/>
      <c r="B9" s="7"/>
      <c r="C9" s="7"/>
      <c r="D9" s="7"/>
      <c r="E9" s="7"/>
      <c r="F9" s="7"/>
      <c r="G9" s="7"/>
      <c r="H9" s="7"/>
      <c r="I9" s="7"/>
      <c r="J9" s="7"/>
      <c r="K9" s="7"/>
    </row>
    <row r="10" spans="1:11">
      <c r="A10" s="7"/>
      <c r="B10" s="7"/>
      <c r="C10" s="7"/>
      <c r="D10" s="7"/>
      <c r="E10" s="7"/>
      <c r="F10" s="7"/>
      <c r="G10" s="7"/>
      <c r="H10" s="7"/>
      <c r="I10" s="7"/>
      <c r="J10" s="7"/>
      <c r="K10" s="7"/>
    </row>
    <row r="11" spans="1:11">
      <c r="A11" s="7"/>
      <c r="B11" s="7"/>
      <c r="C11" s="7"/>
      <c r="D11" s="7"/>
      <c r="E11" s="7"/>
      <c r="F11" s="7"/>
      <c r="G11" s="7"/>
      <c r="H11" s="7"/>
      <c r="I11" s="7" t="s">
        <v>243</v>
      </c>
      <c r="J11" s="7"/>
      <c r="K11" s="7"/>
    </row>
    <row r="12" spans="1:11">
      <c r="A12" s="7"/>
      <c r="B12" s="7"/>
      <c r="C12" s="7"/>
      <c r="D12" s="7"/>
      <c r="E12" s="7"/>
      <c r="F12" s="7"/>
      <c r="G12" s="7"/>
      <c r="H12" s="7"/>
      <c r="I12" s="7"/>
      <c r="J12" s="7"/>
      <c r="K12" s="7"/>
    </row>
    <row r="13" spans="1:11">
      <c r="A13" s="7"/>
      <c r="B13" s="7"/>
      <c r="C13" s="7"/>
      <c r="D13" s="7"/>
      <c r="E13" s="7"/>
      <c r="F13" s="7"/>
      <c r="G13" s="7"/>
      <c r="H13" s="7"/>
      <c r="I13" s="7"/>
      <c r="J13" s="7"/>
      <c r="K13" s="7"/>
    </row>
    <row r="14" spans="1:11">
      <c r="A14" s="7"/>
      <c r="B14" s="7"/>
      <c r="C14" s="7"/>
      <c r="D14" s="7"/>
      <c r="E14" s="7"/>
      <c r="F14" s="7"/>
      <c r="G14" s="7"/>
      <c r="H14" s="7"/>
      <c r="I14" s="7"/>
      <c r="J14" s="7"/>
      <c r="K14" s="7"/>
    </row>
    <row r="15" spans="1:11" ht="16.2">
      <c r="A15" s="7"/>
      <c r="B15" s="366" t="s">
        <v>86</v>
      </c>
      <c r="C15" s="366"/>
      <c r="D15" s="366"/>
      <c r="E15" s="366"/>
      <c r="F15" s="366"/>
      <c r="G15" s="366"/>
      <c r="H15" s="366"/>
      <c r="I15" s="366"/>
      <c r="J15" s="366"/>
      <c r="K15" s="7"/>
    </row>
    <row r="16" spans="1:11">
      <c r="A16" s="7"/>
      <c r="B16" s="7"/>
      <c r="C16" s="7"/>
      <c r="D16" s="7"/>
      <c r="E16" s="7"/>
      <c r="F16" s="7"/>
      <c r="G16" s="7"/>
      <c r="H16" s="7"/>
      <c r="I16" s="7"/>
      <c r="J16" s="7"/>
      <c r="K16" s="7"/>
    </row>
    <row r="17" spans="1:11">
      <c r="A17" s="7"/>
      <c r="B17" s="7"/>
      <c r="C17" s="7"/>
      <c r="D17" s="7"/>
      <c r="E17" s="7"/>
      <c r="F17" s="7"/>
      <c r="G17" s="7"/>
      <c r="H17" s="7"/>
      <c r="I17" s="7"/>
      <c r="J17" s="7"/>
      <c r="K17" s="7"/>
    </row>
    <row r="18" spans="1:11">
      <c r="A18" s="7"/>
      <c r="B18" s="7"/>
      <c r="C18" s="7"/>
      <c r="D18" s="7"/>
      <c r="E18" s="7"/>
      <c r="F18" s="7"/>
      <c r="G18" s="7"/>
      <c r="H18" s="7"/>
      <c r="I18" s="7"/>
      <c r="J18" s="7"/>
      <c r="K18" s="7"/>
    </row>
    <row r="19" spans="1:11">
      <c r="A19" s="7"/>
      <c r="B19" s="365" t="s">
        <v>417</v>
      </c>
      <c r="C19" s="365"/>
      <c r="D19" s="365"/>
      <c r="E19" s="365"/>
      <c r="F19" s="365"/>
      <c r="G19" s="365"/>
      <c r="H19" s="365"/>
      <c r="I19" s="365"/>
      <c r="J19" s="365"/>
      <c r="K19" s="7"/>
    </row>
    <row r="20" spans="1:11">
      <c r="A20" s="7"/>
      <c r="B20" s="365"/>
      <c r="C20" s="365"/>
      <c r="D20" s="365"/>
      <c r="E20" s="365"/>
      <c r="F20" s="365"/>
      <c r="G20" s="365"/>
      <c r="H20" s="365"/>
      <c r="I20" s="365"/>
      <c r="J20" s="365"/>
      <c r="K20" s="7"/>
    </row>
    <row r="21" spans="1:11">
      <c r="A21" s="7"/>
      <c r="B21" s="7"/>
      <c r="C21" s="7"/>
      <c r="D21" s="7"/>
      <c r="E21" s="7"/>
      <c r="F21" s="7"/>
      <c r="G21" s="7"/>
      <c r="H21" s="7"/>
      <c r="I21" s="7"/>
      <c r="J21" s="7"/>
      <c r="K21" s="7"/>
    </row>
    <row r="22" spans="1:11">
      <c r="A22" s="7"/>
      <c r="B22" s="7"/>
      <c r="C22" s="7"/>
      <c r="D22" s="7"/>
      <c r="E22" s="7"/>
      <c r="F22" s="7"/>
      <c r="G22" s="7"/>
      <c r="H22" s="7"/>
      <c r="I22" s="7"/>
      <c r="J22" s="7"/>
      <c r="K22" s="7"/>
    </row>
    <row r="23" spans="1:11">
      <c r="A23" s="7"/>
      <c r="B23" s="365" t="s">
        <v>414</v>
      </c>
      <c r="C23" s="365"/>
      <c r="D23" s="365"/>
      <c r="E23" s="365"/>
      <c r="F23" s="365"/>
      <c r="G23" s="365"/>
      <c r="H23" s="365"/>
      <c r="I23" s="365"/>
      <c r="J23" s="365"/>
      <c r="K23" s="7"/>
    </row>
    <row r="24" spans="1:11">
      <c r="A24" s="7"/>
      <c r="B24" s="365"/>
      <c r="C24" s="365"/>
      <c r="D24" s="365"/>
      <c r="E24" s="365"/>
      <c r="F24" s="365"/>
      <c r="G24" s="365"/>
      <c r="H24" s="365"/>
      <c r="I24" s="365"/>
      <c r="J24" s="365"/>
      <c r="K24" s="7"/>
    </row>
    <row r="25" spans="1:11">
      <c r="A25" s="7"/>
      <c r="B25" s="7"/>
      <c r="C25" s="7"/>
      <c r="D25" s="7"/>
      <c r="E25" s="7"/>
      <c r="F25" s="7"/>
      <c r="G25" s="7"/>
      <c r="H25" s="7"/>
      <c r="I25" s="7"/>
      <c r="J25" s="7"/>
      <c r="K25" s="7"/>
    </row>
    <row r="26" spans="1:11">
      <c r="A26" s="7"/>
      <c r="B26" s="7"/>
      <c r="C26" s="7"/>
      <c r="D26" s="7"/>
      <c r="E26" s="7"/>
      <c r="F26" s="7"/>
      <c r="G26" s="7"/>
      <c r="H26" s="7"/>
      <c r="I26" s="7"/>
      <c r="J26" s="7"/>
      <c r="K26" s="7"/>
    </row>
    <row r="27" spans="1:11">
      <c r="A27" s="7"/>
      <c r="B27" s="7"/>
      <c r="C27" s="7"/>
      <c r="D27" s="7"/>
      <c r="E27" s="7"/>
      <c r="F27" s="7"/>
      <c r="G27" s="7"/>
      <c r="H27" s="7"/>
      <c r="I27" s="7"/>
      <c r="J27" s="7"/>
      <c r="K27" s="7"/>
    </row>
    <row r="28" spans="1:11">
      <c r="A28" s="7"/>
      <c r="B28" s="7"/>
      <c r="C28" s="7"/>
      <c r="D28" s="7"/>
      <c r="E28" s="7"/>
      <c r="F28" s="7"/>
      <c r="G28" s="7"/>
      <c r="H28" s="7"/>
      <c r="I28" s="7"/>
      <c r="J28" s="7"/>
      <c r="K28" s="7"/>
    </row>
    <row r="29" spans="1:11">
      <c r="A29" s="7"/>
      <c r="B29" s="7"/>
      <c r="C29" s="7"/>
      <c r="D29" s="7"/>
      <c r="E29" s="7"/>
      <c r="F29" s="7"/>
      <c r="G29" s="7"/>
      <c r="H29" s="7"/>
      <c r="I29" s="7"/>
      <c r="J29" s="7"/>
      <c r="K29" s="7"/>
    </row>
    <row r="30" spans="1:11">
      <c r="A30" s="7"/>
      <c r="B30" s="7"/>
      <c r="C30" s="7"/>
      <c r="D30" s="7"/>
      <c r="E30" s="7"/>
      <c r="F30" s="7"/>
      <c r="G30" s="7"/>
      <c r="H30" s="7"/>
      <c r="I30" s="7"/>
      <c r="J30" s="7"/>
      <c r="K30" s="7"/>
    </row>
    <row r="31" spans="1:11">
      <c r="A31" s="7"/>
      <c r="B31" s="7"/>
      <c r="C31" s="7"/>
      <c r="D31" s="7"/>
      <c r="E31" s="7"/>
      <c r="F31" s="7"/>
      <c r="G31" s="7"/>
      <c r="H31" s="7"/>
      <c r="I31" s="7"/>
      <c r="J31" s="7"/>
      <c r="K31" s="7"/>
    </row>
    <row r="32" spans="1:11">
      <c r="A32" s="7"/>
      <c r="B32" s="7"/>
      <c r="C32" s="7"/>
      <c r="D32" s="7"/>
      <c r="E32" s="7"/>
      <c r="F32" s="7"/>
      <c r="G32" s="7"/>
      <c r="H32" s="7"/>
      <c r="I32" s="7"/>
      <c r="J32" s="7"/>
      <c r="K32" s="7"/>
    </row>
    <row r="33" spans="1:11">
      <c r="A33" s="7"/>
      <c r="B33" s="7"/>
      <c r="C33" s="7"/>
      <c r="D33" s="7"/>
      <c r="E33" s="7"/>
      <c r="F33" s="7"/>
      <c r="G33" s="7"/>
      <c r="H33" s="7"/>
      <c r="I33" s="7"/>
      <c r="J33" s="7"/>
      <c r="K33" s="7"/>
    </row>
    <row r="34" spans="1:11">
      <c r="A34" s="7"/>
      <c r="B34" s="7"/>
      <c r="C34" s="7"/>
      <c r="D34" s="7"/>
      <c r="E34" s="7"/>
      <c r="F34" s="7"/>
      <c r="G34" s="7"/>
      <c r="H34" s="7"/>
      <c r="I34" s="7"/>
      <c r="J34" s="7"/>
      <c r="K34" s="7"/>
    </row>
    <row r="35" spans="1:11">
      <c r="A35" s="7"/>
      <c r="B35" s="7"/>
      <c r="C35" s="7"/>
      <c r="D35" s="7"/>
      <c r="E35" s="7"/>
      <c r="F35" s="7"/>
      <c r="G35" s="7"/>
      <c r="H35" s="7"/>
      <c r="I35" s="7"/>
      <c r="J35" s="7"/>
      <c r="K35" s="7"/>
    </row>
    <row r="36" spans="1:11">
      <c r="A36" s="7"/>
      <c r="B36" s="7"/>
      <c r="C36" s="7"/>
      <c r="D36" s="7"/>
      <c r="E36" s="7"/>
      <c r="F36" s="7"/>
      <c r="G36" s="7"/>
      <c r="H36" s="7"/>
      <c r="I36" s="7"/>
      <c r="J36" s="7"/>
      <c r="K36" s="7"/>
    </row>
    <row r="37" spans="1:11">
      <c r="A37" s="7"/>
      <c r="B37" s="7"/>
      <c r="C37" s="7"/>
      <c r="D37" s="7"/>
      <c r="E37" s="7"/>
      <c r="F37" s="7"/>
      <c r="G37" s="7"/>
      <c r="H37" s="7"/>
      <c r="I37" s="7"/>
      <c r="J37" s="7"/>
      <c r="K37" s="7"/>
    </row>
    <row r="38" spans="1:11">
      <c r="A38" s="7"/>
      <c r="B38" s="7"/>
      <c r="C38" s="7"/>
      <c r="D38" s="7"/>
      <c r="E38" s="7"/>
      <c r="F38" s="7"/>
      <c r="G38" s="7"/>
      <c r="H38" s="7"/>
      <c r="I38" s="7"/>
      <c r="J38" s="7"/>
      <c r="K38" s="7"/>
    </row>
    <row r="39" spans="1:11">
      <c r="A39" s="7"/>
      <c r="B39" s="7"/>
      <c r="C39" s="7"/>
      <c r="D39" s="7"/>
      <c r="E39" s="7"/>
      <c r="F39" s="7"/>
      <c r="G39" s="7"/>
      <c r="H39" s="7"/>
      <c r="I39" s="7"/>
      <c r="J39" s="7"/>
      <c r="K39" s="7"/>
    </row>
    <row r="40" spans="1:11">
      <c r="A40" s="7"/>
      <c r="B40" s="7"/>
      <c r="C40" s="7"/>
      <c r="D40" s="7"/>
      <c r="E40" s="7"/>
      <c r="F40" s="7"/>
      <c r="G40" s="7"/>
      <c r="H40" s="7"/>
      <c r="I40" s="7"/>
      <c r="J40" s="7"/>
      <c r="K40" s="7"/>
    </row>
    <row r="41" spans="1:11">
      <c r="A41" s="7"/>
      <c r="B41" s="7"/>
      <c r="C41" s="7"/>
      <c r="D41" s="7"/>
      <c r="E41" s="7"/>
      <c r="F41" s="7"/>
      <c r="G41" s="7"/>
      <c r="H41" s="7"/>
      <c r="I41" s="7"/>
      <c r="J41" s="7"/>
      <c r="K41" s="7"/>
    </row>
    <row r="42" spans="1:11">
      <c r="A42" s="7"/>
      <c r="B42" s="7"/>
      <c r="C42" s="7"/>
      <c r="D42" s="7"/>
      <c r="E42" s="7"/>
      <c r="F42" s="7"/>
      <c r="G42" s="7"/>
      <c r="H42" s="7"/>
      <c r="I42" s="7"/>
      <c r="J42" s="7"/>
      <c r="K42" s="7"/>
    </row>
    <row r="43" spans="1:11">
      <c r="A43" s="7"/>
      <c r="B43" s="7"/>
      <c r="C43" s="7"/>
      <c r="D43" s="7"/>
      <c r="E43" s="7"/>
      <c r="F43" s="7"/>
      <c r="G43" s="7"/>
      <c r="H43" s="7"/>
      <c r="I43" s="7"/>
      <c r="J43" s="7"/>
      <c r="K43" s="7"/>
    </row>
    <row r="44" spans="1:11">
      <c r="A44" s="7"/>
      <c r="B44" s="7"/>
      <c r="C44" s="7"/>
      <c r="D44" s="7"/>
      <c r="E44" s="7"/>
      <c r="F44" s="7"/>
      <c r="G44" s="7"/>
      <c r="H44" s="7"/>
      <c r="I44" s="7"/>
      <c r="J44" s="7"/>
      <c r="K44" s="7"/>
    </row>
    <row r="45" spans="1:11">
      <c r="A45" s="7"/>
      <c r="B45" s="7"/>
      <c r="C45" s="7"/>
      <c r="D45" s="7"/>
      <c r="E45" s="7"/>
      <c r="F45" s="7"/>
      <c r="G45" s="7"/>
      <c r="H45" s="7"/>
      <c r="I45" s="7"/>
      <c r="J45" s="7"/>
      <c r="K45" s="7"/>
    </row>
    <row r="46" spans="1:11">
      <c r="A46" s="7"/>
      <c r="B46" s="7"/>
      <c r="C46" s="7"/>
      <c r="D46" s="7"/>
      <c r="E46" s="7"/>
      <c r="F46" s="7"/>
      <c r="G46" s="7"/>
      <c r="H46" s="7"/>
      <c r="I46" s="7"/>
      <c r="J46" s="7"/>
      <c r="K46" s="7"/>
    </row>
    <row r="47" spans="1:11">
      <c r="A47" s="7"/>
      <c r="B47" s="7"/>
      <c r="C47" s="7"/>
      <c r="D47" s="7"/>
      <c r="E47" s="7"/>
      <c r="F47" s="7"/>
      <c r="G47" s="7"/>
      <c r="H47" s="7"/>
      <c r="I47" s="7"/>
      <c r="J47" s="7"/>
      <c r="K47" s="7"/>
    </row>
    <row r="48" spans="1:11">
      <c r="A48" s="7"/>
      <c r="B48" s="7"/>
      <c r="C48" s="7"/>
      <c r="D48" s="7"/>
      <c r="E48" s="7"/>
      <c r="F48" s="7"/>
      <c r="G48" s="7"/>
      <c r="H48" s="7"/>
      <c r="I48" s="7"/>
      <c r="J48" s="7"/>
      <c r="K48" s="7"/>
    </row>
    <row r="49" spans="1:11">
      <c r="A49" s="7"/>
      <c r="B49" s="7"/>
      <c r="C49" s="7"/>
      <c r="D49" s="7"/>
      <c r="E49" s="7"/>
      <c r="F49" s="7"/>
      <c r="G49" s="7"/>
      <c r="H49" s="7"/>
      <c r="I49" s="7"/>
      <c r="J49" s="7"/>
      <c r="K49" s="7"/>
    </row>
    <row r="50" spans="1:11">
      <c r="A50" s="7"/>
      <c r="B50" s="7"/>
      <c r="C50" s="7"/>
      <c r="D50" s="7"/>
      <c r="E50" s="7"/>
      <c r="F50" s="7"/>
      <c r="G50" s="7"/>
      <c r="H50" s="7"/>
      <c r="I50" s="7"/>
      <c r="J50" s="7"/>
      <c r="K50" s="7"/>
    </row>
    <row r="51" spans="1:11">
      <c r="A51" s="7"/>
      <c r="B51" s="7"/>
      <c r="C51" s="7"/>
      <c r="D51" s="7"/>
      <c r="E51" s="7"/>
      <c r="F51" s="7"/>
      <c r="G51" s="7"/>
      <c r="H51" s="7"/>
      <c r="I51" s="7"/>
      <c r="J51" s="7"/>
      <c r="K51" s="7"/>
    </row>
    <row r="52" spans="1:11">
      <c r="A52" s="7"/>
      <c r="B52" s="7"/>
      <c r="C52" s="7"/>
      <c r="D52" s="7"/>
      <c r="E52" s="7"/>
      <c r="F52" s="7"/>
      <c r="G52" s="7"/>
      <c r="H52" s="7"/>
      <c r="I52" s="7"/>
      <c r="J52" s="7"/>
      <c r="K52" s="7"/>
    </row>
    <row r="53" spans="1:11">
      <c r="A53" s="7"/>
      <c r="B53" s="7"/>
      <c r="C53" s="7"/>
      <c r="D53" s="7"/>
      <c r="E53" s="7"/>
      <c r="F53" s="7"/>
      <c r="G53" s="7"/>
      <c r="H53" s="7"/>
      <c r="I53" s="7"/>
      <c r="J53" s="7"/>
      <c r="K53" s="7"/>
    </row>
    <row r="54" spans="1:11">
      <c r="A54" s="7"/>
      <c r="B54" s="7"/>
      <c r="C54" s="7"/>
      <c r="D54" s="7"/>
      <c r="E54" s="7"/>
      <c r="F54" s="7"/>
      <c r="G54" s="7"/>
      <c r="H54" s="7"/>
      <c r="I54" s="7"/>
      <c r="J54" s="7"/>
      <c r="K54" s="7"/>
    </row>
    <row r="55" spans="1:11">
      <c r="A55" s="7"/>
      <c r="B55" s="7"/>
      <c r="C55" s="7"/>
      <c r="D55" s="7"/>
      <c r="E55" s="7"/>
      <c r="F55" s="7"/>
      <c r="G55" s="7"/>
      <c r="H55" s="7"/>
      <c r="I55" s="7"/>
      <c r="J55" s="7"/>
      <c r="K55" s="7"/>
    </row>
    <row r="56" spans="1:11">
      <c r="A56" s="7"/>
      <c r="B56" s="7"/>
      <c r="C56" s="7"/>
      <c r="D56" s="7"/>
      <c r="E56" s="7"/>
      <c r="F56" s="7"/>
      <c r="G56" s="7"/>
      <c r="H56" s="7"/>
      <c r="I56" s="7"/>
      <c r="J56" s="7"/>
      <c r="K56" s="7"/>
    </row>
    <row r="57" spans="1:11">
      <c r="A57" s="7"/>
      <c r="B57" s="7"/>
      <c r="C57" s="7"/>
      <c r="D57" s="7"/>
      <c r="E57" s="7"/>
      <c r="F57" s="7"/>
      <c r="G57" s="7"/>
      <c r="H57" s="7"/>
      <c r="I57" s="7"/>
      <c r="J57" s="7"/>
      <c r="K57" s="7"/>
    </row>
    <row r="58" spans="1:11">
      <c r="A58" s="7"/>
      <c r="B58" s="7"/>
      <c r="C58" s="7"/>
      <c r="D58" s="7"/>
      <c r="E58" s="7"/>
      <c r="F58" s="7"/>
      <c r="G58" s="7"/>
      <c r="H58" s="7"/>
      <c r="I58" s="7"/>
      <c r="J58" s="7"/>
      <c r="K58" s="7"/>
    </row>
    <row r="59" spans="1:11">
      <c r="A59" s="7"/>
      <c r="B59" s="7"/>
      <c r="C59" s="7"/>
      <c r="D59" s="7"/>
      <c r="E59" s="7"/>
      <c r="F59" s="7"/>
      <c r="G59" s="7"/>
      <c r="H59" s="7"/>
      <c r="I59" s="7"/>
      <c r="J59" s="7"/>
      <c r="K59" s="7"/>
    </row>
  </sheetData>
  <mergeCells count="3">
    <mergeCell ref="B15:J15"/>
    <mergeCell ref="B19:J20"/>
    <mergeCell ref="B23:J2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6"/>
  <sheetViews>
    <sheetView tabSelected="1" view="pageBreakPreview" topLeftCell="A7" zoomScale="80" zoomScaleNormal="100" zoomScaleSheetLayoutView="80" zoomScalePageLayoutView="90" workbookViewId="0">
      <selection activeCell="Z22" sqref="Z22"/>
    </sheetView>
  </sheetViews>
  <sheetFormatPr defaultColWidth="9" defaultRowHeight="13.2"/>
  <cols>
    <col min="1" max="1" width="2.77734375" style="51" customWidth="1"/>
    <col min="2" max="2" width="20.44140625" style="51" customWidth="1"/>
    <col min="3" max="3" width="7.77734375" style="51" customWidth="1"/>
    <col min="4" max="4" width="9.21875" style="51" customWidth="1"/>
    <col min="5" max="5" width="5.109375" style="51" customWidth="1"/>
    <col min="6" max="6" width="8.33203125" style="51" customWidth="1"/>
    <col min="7" max="7" width="8.88671875" style="51" customWidth="1"/>
    <col min="8" max="8" width="7.88671875" style="51" customWidth="1"/>
    <col min="9" max="9" width="9.109375" style="51" customWidth="1"/>
    <col min="10" max="10" width="9.21875" style="51" customWidth="1"/>
    <col min="11" max="11" width="2.77734375" style="51" customWidth="1"/>
    <col min="12" max="16384" width="9" style="51"/>
  </cols>
  <sheetData>
    <row r="1" spans="1:10">
      <c r="A1" s="7" t="s">
        <v>418</v>
      </c>
      <c r="B1" s="7"/>
      <c r="C1" s="7"/>
      <c r="D1" s="7"/>
      <c r="E1" s="7"/>
      <c r="F1" s="7"/>
      <c r="G1" s="7"/>
      <c r="H1" s="7"/>
      <c r="I1" s="7"/>
      <c r="J1" s="7"/>
    </row>
    <row r="2" spans="1:10">
      <c r="A2" s="7"/>
      <c r="B2" s="7"/>
      <c r="C2" s="7"/>
      <c r="D2" s="7"/>
      <c r="E2" s="7"/>
      <c r="F2" s="7"/>
      <c r="G2" s="7"/>
      <c r="H2" s="7"/>
      <c r="I2" s="7"/>
      <c r="J2" s="7"/>
    </row>
    <row r="3" spans="1:10">
      <c r="A3" s="7"/>
      <c r="B3" s="7"/>
      <c r="C3" s="7"/>
      <c r="D3" s="7"/>
      <c r="E3" s="7"/>
      <c r="F3" s="7"/>
      <c r="G3" s="7"/>
      <c r="H3" s="7"/>
      <c r="I3" s="7"/>
      <c r="J3" s="7"/>
    </row>
    <row r="4" spans="1:10">
      <c r="A4" s="7"/>
      <c r="B4" s="7"/>
      <c r="C4" s="7"/>
      <c r="D4" s="7"/>
      <c r="E4" s="7"/>
      <c r="F4" s="7"/>
      <c r="G4" s="7"/>
      <c r="H4" s="7"/>
      <c r="I4" s="7"/>
      <c r="J4" s="7"/>
    </row>
    <row r="5" spans="1:10" ht="19.2">
      <c r="A5" s="7"/>
      <c r="B5" s="364" t="s">
        <v>56</v>
      </c>
      <c r="C5" s="364"/>
      <c r="D5" s="364"/>
      <c r="E5" s="364"/>
      <c r="F5" s="364"/>
      <c r="G5" s="364"/>
      <c r="H5" s="364"/>
      <c r="I5" s="364"/>
      <c r="J5" s="364"/>
    </row>
    <row r="6" spans="1:10">
      <c r="A6" s="7"/>
      <c r="B6" s="7"/>
      <c r="C6" s="7"/>
      <c r="D6" s="7"/>
      <c r="E6" s="7"/>
      <c r="F6" s="7"/>
      <c r="G6" s="7"/>
      <c r="H6" s="7"/>
      <c r="I6" s="7"/>
      <c r="J6" s="7"/>
    </row>
    <row r="7" spans="1:10">
      <c r="A7" s="7"/>
      <c r="B7" s="7"/>
      <c r="C7" s="7"/>
      <c r="D7" s="7"/>
      <c r="E7" s="7"/>
      <c r="F7" s="7"/>
      <c r="G7" s="7"/>
      <c r="H7" s="7"/>
      <c r="I7" s="7"/>
      <c r="J7" s="7"/>
    </row>
    <row r="8" spans="1:10">
      <c r="A8" s="7"/>
      <c r="B8" s="7"/>
      <c r="C8" s="7"/>
      <c r="D8" s="7"/>
      <c r="E8" s="7"/>
      <c r="F8" s="7"/>
      <c r="G8" s="7"/>
      <c r="H8" s="7"/>
      <c r="I8" s="7"/>
      <c r="J8" s="56" t="s">
        <v>57</v>
      </c>
    </row>
    <row r="9" spans="1:10">
      <c r="A9" s="7"/>
      <c r="B9" s="7"/>
      <c r="C9" s="7"/>
      <c r="D9" s="7"/>
      <c r="E9" s="7"/>
      <c r="F9" s="7"/>
      <c r="G9" s="7"/>
      <c r="H9" s="7"/>
      <c r="I9" s="7"/>
      <c r="J9" s="7"/>
    </row>
    <row r="10" spans="1:10">
      <c r="A10" s="7"/>
      <c r="B10" s="7"/>
      <c r="C10" s="7"/>
      <c r="D10" s="7"/>
      <c r="E10" s="7"/>
      <c r="F10" s="7"/>
      <c r="G10" s="7"/>
      <c r="H10" s="7"/>
      <c r="I10" s="7"/>
      <c r="J10" s="7"/>
    </row>
    <row r="11" spans="1:10">
      <c r="A11" s="7"/>
      <c r="B11" s="7"/>
      <c r="C11" s="7" t="s">
        <v>58</v>
      </c>
      <c r="D11" s="7"/>
      <c r="E11" s="7"/>
      <c r="F11" s="7"/>
      <c r="G11" s="7"/>
      <c r="H11" s="7"/>
      <c r="I11" s="7"/>
      <c r="J11" s="7"/>
    </row>
    <row r="12" spans="1:10">
      <c r="A12" s="7"/>
      <c r="B12" s="7"/>
      <c r="C12" s="7"/>
      <c r="D12" s="7"/>
      <c r="E12" s="7"/>
      <c r="F12" s="7"/>
      <c r="G12" s="7"/>
      <c r="H12" s="7"/>
      <c r="I12" s="7"/>
      <c r="J12" s="7"/>
    </row>
    <row r="13" spans="1:10">
      <c r="A13" s="7"/>
      <c r="B13" s="7"/>
      <c r="C13" s="7"/>
      <c r="D13" s="7"/>
      <c r="E13" s="7"/>
      <c r="F13" s="7"/>
      <c r="G13" s="7"/>
      <c r="H13" s="7"/>
      <c r="I13" s="7"/>
      <c r="J13" s="7"/>
    </row>
    <row r="14" spans="1:10">
      <c r="A14" s="7"/>
      <c r="B14" s="7"/>
      <c r="C14" s="7"/>
      <c r="D14" s="7"/>
      <c r="E14" s="7"/>
      <c r="F14" s="7"/>
      <c r="G14" s="7"/>
      <c r="H14" s="7"/>
      <c r="I14" s="7"/>
      <c r="J14" s="7"/>
    </row>
    <row r="15" spans="1:10">
      <c r="A15" s="7"/>
      <c r="B15" s="7"/>
      <c r="C15" s="7"/>
      <c r="D15" s="7"/>
      <c r="E15" s="7"/>
      <c r="F15" s="7"/>
      <c r="G15" s="7"/>
      <c r="H15" s="7"/>
      <c r="I15" s="7"/>
      <c r="J15" s="7"/>
    </row>
    <row r="16" spans="1:10">
      <c r="A16" s="7"/>
      <c r="B16" s="7"/>
      <c r="C16" s="7"/>
      <c r="D16" s="7"/>
      <c r="E16" s="7"/>
      <c r="F16" s="7"/>
      <c r="G16" s="7"/>
      <c r="H16" s="7" t="s">
        <v>59</v>
      </c>
      <c r="I16" s="7"/>
      <c r="J16" s="7"/>
    </row>
    <row r="17" spans="1:10">
      <c r="A17" s="7"/>
      <c r="B17" s="7"/>
      <c r="C17" s="7"/>
      <c r="D17" s="7"/>
      <c r="E17" s="7"/>
      <c r="F17" s="7"/>
      <c r="G17" s="7"/>
      <c r="H17" s="7" t="s">
        <v>60</v>
      </c>
      <c r="I17" s="7"/>
      <c r="J17" s="57"/>
    </row>
    <row r="18" spans="1:10">
      <c r="A18" s="7"/>
      <c r="B18" s="7"/>
      <c r="C18" s="7"/>
      <c r="D18" s="7"/>
      <c r="E18" s="7"/>
      <c r="F18" s="7"/>
      <c r="G18" s="7"/>
      <c r="H18" s="7"/>
      <c r="I18" s="7"/>
      <c r="J18" s="57"/>
    </row>
    <row r="19" spans="1:10">
      <c r="A19" s="7"/>
      <c r="B19" s="7"/>
      <c r="C19" s="7"/>
      <c r="D19" s="7"/>
      <c r="E19" s="7"/>
      <c r="F19" s="7"/>
      <c r="G19" s="7"/>
      <c r="H19" s="7"/>
      <c r="I19" s="7"/>
      <c r="J19" s="7"/>
    </row>
    <row r="20" spans="1:10">
      <c r="A20" s="7"/>
      <c r="B20" s="7"/>
      <c r="C20" s="7"/>
      <c r="D20" s="7"/>
      <c r="E20" s="7"/>
      <c r="F20" s="7"/>
      <c r="G20" s="7"/>
      <c r="H20" s="7"/>
      <c r="I20" s="7"/>
      <c r="J20" s="7"/>
    </row>
    <row r="21" spans="1:10">
      <c r="A21" s="7"/>
      <c r="B21" s="365" t="s">
        <v>61</v>
      </c>
      <c r="C21" s="365"/>
      <c r="D21" s="365"/>
      <c r="E21" s="365"/>
      <c r="F21" s="365"/>
      <c r="G21" s="365"/>
      <c r="H21" s="365"/>
      <c r="I21" s="365"/>
      <c r="J21" s="365"/>
    </row>
    <row r="22" spans="1:10">
      <c r="A22" s="7"/>
      <c r="B22" s="365"/>
      <c r="C22" s="365"/>
      <c r="D22" s="365"/>
      <c r="E22" s="365"/>
      <c r="F22" s="365"/>
      <c r="G22" s="365"/>
      <c r="H22" s="365"/>
      <c r="I22" s="365"/>
      <c r="J22" s="365"/>
    </row>
    <row r="23" spans="1:10">
      <c r="A23" s="7"/>
      <c r="B23" s="7"/>
      <c r="C23" s="7"/>
      <c r="D23" s="7"/>
      <c r="E23" s="7"/>
      <c r="F23" s="7"/>
      <c r="G23" s="7"/>
      <c r="H23" s="7"/>
      <c r="I23" s="7"/>
      <c r="J23" s="7"/>
    </row>
    <row r="24" spans="1:10">
      <c r="A24" s="7"/>
      <c r="B24" s="7"/>
      <c r="C24" s="7"/>
      <c r="D24" s="7"/>
      <c r="E24" s="7"/>
      <c r="F24" s="7"/>
      <c r="G24" s="7"/>
      <c r="H24" s="7"/>
      <c r="I24" s="7"/>
      <c r="J24" s="7"/>
    </row>
    <row r="25" spans="1:10">
      <c r="A25" s="7"/>
      <c r="B25" s="7"/>
      <c r="C25" s="7"/>
      <c r="D25" s="7"/>
      <c r="E25" s="57" t="s">
        <v>62</v>
      </c>
      <c r="F25" s="7"/>
      <c r="G25" s="7"/>
      <c r="H25" s="7"/>
      <c r="I25" s="7"/>
      <c r="J25" s="7"/>
    </row>
    <row r="26" spans="1:10">
      <c r="A26" s="7"/>
      <c r="B26" s="7"/>
      <c r="C26" s="7"/>
      <c r="D26" s="7"/>
      <c r="E26" s="7"/>
      <c r="F26" s="7"/>
      <c r="G26" s="7"/>
      <c r="H26" s="7"/>
      <c r="I26" s="7"/>
      <c r="J26" s="7"/>
    </row>
    <row r="27" spans="1:10">
      <c r="A27" s="7"/>
      <c r="B27" s="7"/>
      <c r="C27" s="7"/>
      <c r="D27" s="7"/>
      <c r="E27" s="7"/>
      <c r="F27" s="7"/>
      <c r="G27" s="7"/>
      <c r="H27" s="7"/>
      <c r="I27" s="7"/>
      <c r="J27" s="7"/>
    </row>
    <row r="28" spans="1:10">
      <c r="A28" s="7"/>
      <c r="B28" s="7" t="s">
        <v>63</v>
      </c>
      <c r="C28" s="7"/>
      <c r="D28" s="7"/>
      <c r="E28" s="7"/>
      <c r="F28" s="7"/>
      <c r="G28" s="7"/>
      <c r="H28" s="7"/>
      <c r="I28" s="7"/>
      <c r="J28" s="7"/>
    </row>
    <row r="29" spans="1:10">
      <c r="A29" s="7"/>
      <c r="B29" s="7"/>
      <c r="C29" s="7"/>
      <c r="D29" s="7"/>
      <c r="E29" s="7"/>
      <c r="F29" s="7"/>
      <c r="G29" s="7"/>
      <c r="H29" s="7"/>
      <c r="I29" s="7"/>
      <c r="J29" s="7"/>
    </row>
    <row r="30" spans="1:10">
      <c r="A30" s="7"/>
      <c r="B30" s="121" t="s">
        <v>478</v>
      </c>
      <c r="C30" s="7"/>
      <c r="D30" s="7"/>
      <c r="E30" s="7"/>
      <c r="F30" s="7"/>
      <c r="G30" s="7"/>
      <c r="H30" s="7"/>
      <c r="I30" s="7"/>
      <c r="J30" s="7"/>
    </row>
    <row r="31" spans="1:10" ht="23.25" customHeight="1">
      <c r="A31" s="7"/>
      <c r="B31" s="367" t="s">
        <v>64</v>
      </c>
      <c r="C31" s="8" t="s">
        <v>65</v>
      </c>
      <c r="D31" s="368" t="s">
        <v>67</v>
      </c>
      <c r="E31" s="369" t="s">
        <v>68</v>
      </c>
      <c r="F31" s="368" t="s">
        <v>69</v>
      </c>
      <c r="G31" s="131" t="s">
        <v>70</v>
      </c>
      <c r="H31" s="131" t="s">
        <v>71</v>
      </c>
      <c r="I31" s="368" t="s">
        <v>73</v>
      </c>
      <c r="J31" s="369" t="s">
        <v>74</v>
      </c>
    </row>
    <row r="32" spans="1:10">
      <c r="A32" s="7"/>
      <c r="B32" s="367"/>
      <c r="C32" s="9" t="s">
        <v>66</v>
      </c>
      <c r="D32" s="368"/>
      <c r="E32" s="369"/>
      <c r="F32" s="368"/>
      <c r="G32" s="134" t="s">
        <v>456</v>
      </c>
      <c r="H32" s="132" t="s">
        <v>72</v>
      </c>
      <c r="I32" s="368"/>
      <c r="J32" s="369"/>
    </row>
    <row r="33" spans="1:10" ht="24.75" customHeight="1">
      <c r="A33" s="7"/>
      <c r="B33" s="10" t="s">
        <v>75</v>
      </c>
      <c r="C33" s="370"/>
      <c r="D33" s="370"/>
      <c r="E33" s="370"/>
      <c r="F33" s="370"/>
      <c r="G33" s="370"/>
      <c r="H33" s="370"/>
      <c r="I33" s="370"/>
      <c r="J33" s="371"/>
    </row>
    <row r="34" spans="1:10" ht="24.75" customHeight="1">
      <c r="A34" s="7"/>
      <c r="B34" s="11" t="s">
        <v>76</v>
      </c>
      <c r="C34" s="370"/>
      <c r="D34" s="370"/>
      <c r="E34" s="370"/>
      <c r="F34" s="370"/>
      <c r="G34" s="370"/>
      <c r="H34" s="370"/>
      <c r="I34" s="370"/>
      <c r="J34" s="371"/>
    </row>
    <row r="35" spans="1:10" ht="24.75" customHeight="1">
      <c r="A35" s="7"/>
      <c r="B35" s="12" t="s">
        <v>77</v>
      </c>
      <c r="C35" s="370"/>
      <c r="D35" s="370"/>
      <c r="E35" s="370"/>
      <c r="F35" s="370"/>
      <c r="G35" s="370"/>
      <c r="H35" s="370"/>
      <c r="I35" s="370"/>
      <c r="J35" s="371"/>
    </row>
    <row r="36" spans="1:10" ht="24.75" customHeight="1">
      <c r="A36" s="7"/>
      <c r="B36" s="53"/>
      <c r="C36" s="53"/>
      <c r="D36" s="53"/>
      <c r="E36" s="53"/>
      <c r="F36" s="53"/>
      <c r="G36" s="53"/>
      <c r="H36" s="53"/>
      <c r="I36" s="53"/>
      <c r="J36" s="133"/>
    </row>
    <row r="37" spans="1:10" ht="24.75" customHeight="1">
      <c r="A37" s="7"/>
      <c r="B37" s="53"/>
      <c r="C37" s="53"/>
      <c r="D37" s="53"/>
      <c r="E37" s="53"/>
      <c r="F37" s="53"/>
      <c r="G37" s="53"/>
      <c r="H37" s="53"/>
      <c r="I37" s="53"/>
      <c r="J37" s="53"/>
    </row>
    <row r="38" spans="1:10" ht="8.1" customHeight="1">
      <c r="A38" s="7"/>
      <c r="B38" s="13"/>
      <c r="C38" s="13"/>
      <c r="D38" s="13"/>
      <c r="E38" s="13"/>
      <c r="F38" s="13"/>
      <c r="G38" s="13"/>
      <c r="H38" s="13"/>
      <c r="I38" s="13"/>
      <c r="J38" s="13"/>
    </row>
    <row r="39" spans="1:10">
      <c r="A39" s="7"/>
      <c r="B39" s="7" t="s">
        <v>78</v>
      </c>
      <c r="C39" s="7"/>
      <c r="D39" s="7"/>
      <c r="E39" s="7"/>
      <c r="F39" s="7"/>
      <c r="G39" s="7"/>
      <c r="H39" s="7"/>
      <c r="I39" s="7"/>
      <c r="J39" s="7"/>
    </row>
    <row r="40" spans="1:10" ht="14.1" customHeight="1">
      <c r="A40" s="7"/>
      <c r="B40" s="372" t="s">
        <v>709</v>
      </c>
      <c r="C40" s="372"/>
      <c r="D40" s="372"/>
      <c r="E40" s="372"/>
      <c r="F40" s="372"/>
      <c r="G40" s="372"/>
      <c r="H40" s="372"/>
      <c r="I40" s="372"/>
      <c r="J40" s="372"/>
    </row>
    <row r="41" spans="1:10" ht="14.1" customHeight="1">
      <c r="A41" s="7"/>
      <c r="B41" s="372"/>
      <c r="C41" s="372"/>
      <c r="D41" s="372"/>
      <c r="E41" s="372"/>
      <c r="F41" s="372"/>
      <c r="G41" s="372"/>
      <c r="H41" s="372"/>
      <c r="I41" s="372"/>
      <c r="J41" s="372"/>
    </row>
    <row r="42" spans="1:10" ht="14.1" customHeight="1">
      <c r="A42" s="7"/>
      <c r="B42" s="365" t="s">
        <v>444</v>
      </c>
      <c r="C42" s="365"/>
      <c r="D42" s="365"/>
      <c r="E42" s="365"/>
      <c r="F42" s="365"/>
      <c r="G42" s="365"/>
      <c r="H42" s="365"/>
      <c r="I42" s="365"/>
      <c r="J42" s="365"/>
    </row>
    <row r="43" spans="1:10" ht="14.1" customHeight="1">
      <c r="A43" s="7"/>
      <c r="B43" s="365"/>
      <c r="C43" s="365"/>
      <c r="D43" s="365"/>
      <c r="E43" s="365"/>
      <c r="F43" s="365"/>
      <c r="G43" s="365"/>
      <c r="H43" s="365"/>
      <c r="I43" s="365"/>
      <c r="J43" s="365"/>
    </row>
    <row r="44" spans="1:10" ht="14.1" customHeight="1">
      <c r="A44" s="7"/>
      <c r="B44" s="373" t="s">
        <v>470</v>
      </c>
      <c r="C44" s="373"/>
      <c r="D44" s="373"/>
      <c r="E44" s="373"/>
      <c r="F44" s="373"/>
      <c r="G44" s="373"/>
      <c r="H44" s="373"/>
      <c r="I44" s="373"/>
      <c r="J44" s="373"/>
    </row>
    <row r="45" spans="1:10" ht="14.1" customHeight="1">
      <c r="A45" s="7"/>
      <c r="B45" s="365" t="s">
        <v>79</v>
      </c>
      <c r="C45" s="365"/>
      <c r="D45" s="365"/>
      <c r="E45" s="365"/>
      <c r="F45" s="365"/>
      <c r="G45" s="365"/>
      <c r="H45" s="365"/>
      <c r="I45" s="365"/>
      <c r="J45" s="365"/>
    </row>
    <row r="46" spans="1:10" ht="14.1" customHeight="1">
      <c r="A46" s="7"/>
      <c r="B46" s="365"/>
      <c r="C46" s="365"/>
      <c r="D46" s="365"/>
      <c r="E46" s="365"/>
      <c r="F46" s="365"/>
      <c r="G46" s="365"/>
      <c r="H46" s="365"/>
      <c r="I46" s="365"/>
      <c r="J46" s="365"/>
    </row>
  </sheetData>
  <mergeCells count="20">
    <mergeCell ref="B45:J46"/>
    <mergeCell ref="C33:C35"/>
    <mergeCell ref="D33:D35"/>
    <mergeCell ref="E33:E35"/>
    <mergeCell ref="F33:F35"/>
    <mergeCell ref="G33:G35"/>
    <mergeCell ref="H33:H35"/>
    <mergeCell ref="I33:I35"/>
    <mergeCell ref="J33:J35"/>
    <mergeCell ref="B40:J41"/>
    <mergeCell ref="B42:J43"/>
    <mergeCell ref="B44:J44"/>
    <mergeCell ref="B5:J5"/>
    <mergeCell ref="B21:J22"/>
    <mergeCell ref="B31:B32"/>
    <mergeCell ref="D31:D32"/>
    <mergeCell ref="E31:E32"/>
    <mergeCell ref="F31:F32"/>
    <mergeCell ref="I31:I32"/>
    <mergeCell ref="J31:J32"/>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4"/>
  <sheetViews>
    <sheetView view="pageBreakPreview" zoomScale="80" zoomScaleNormal="100" zoomScaleSheetLayoutView="80" workbookViewId="0">
      <selection activeCell="Z22" sqref="Z22"/>
    </sheetView>
  </sheetViews>
  <sheetFormatPr defaultColWidth="9" defaultRowHeight="13.2"/>
  <cols>
    <col min="1" max="1" width="2.77734375" style="51" customWidth="1"/>
    <col min="2" max="2" width="4.44140625" style="51" customWidth="1"/>
    <col min="3" max="3" width="4.77734375" style="51" customWidth="1"/>
    <col min="4" max="9" width="9.21875" style="51" customWidth="1"/>
    <col min="10" max="10" width="13.109375" style="51" customWidth="1"/>
    <col min="11" max="11" width="9.21875" style="51" customWidth="1"/>
    <col min="12" max="12" width="2.77734375" style="51" customWidth="1"/>
    <col min="13" max="16384" width="9" style="51"/>
  </cols>
  <sheetData>
    <row r="1" spans="1:11">
      <c r="A1" s="7" t="s">
        <v>455</v>
      </c>
      <c r="B1" s="7"/>
      <c r="C1" s="7"/>
      <c r="D1" s="7"/>
      <c r="E1" s="7"/>
      <c r="F1" s="7"/>
      <c r="G1" s="7"/>
      <c r="H1" s="7"/>
      <c r="I1" s="7"/>
      <c r="J1" s="7"/>
      <c r="K1" s="7"/>
    </row>
    <row r="2" spans="1:11">
      <c r="A2" s="7"/>
      <c r="B2" s="7"/>
      <c r="C2" s="7"/>
      <c r="D2" s="7"/>
      <c r="E2" s="7"/>
      <c r="F2" s="7"/>
      <c r="G2" s="7"/>
      <c r="H2" s="7"/>
      <c r="I2" s="7"/>
      <c r="J2" s="7"/>
      <c r="K2" s="7"/>
    </row>
    <row r="3" spans="1:11">
      <c r="A3" s="7"/>
      <c r="B3" s="7"/>
      <c r="C3" s="7"/>
      <c r="D3" s="7"/>
      <c r="E3" s="7"/>
      <c r="F3" s="7"/>
      <c r="G3" s="7"/>
      <c r="H3" s="7"/>
      <c r="I3" s="7"/>
      <c r="J3" s="7"/>
      <c r="K3" s="7"/>
    </row>
    <row r="4" spans="1:11">
      <c r="A4" s="7"/>
      <c r="B4" s="7"/>
      <c r="C4" s="7"/>
      <c r="D4" s="7"/>
      <c r="E4" s="7"/>
      <c r="F4" s="7"/>
      <c r="G4" s="7"/>
      <c r="H4" s="7"/>
      <c r="I4" s="7"/>
      <c r="J4" s="7"/>
      <c r="K4" s="7"/>
    </row>
    <row r="5" spans="1:11" ht="19.2">
      <c r="A5" s="7"/>
      <c r="B5" s="7"/>
      <c r="C5" s="364" t="s">
        <v>87</v>
      </c>
      <c r="D5" s="364"/>
      <c r="E5" s="364"/>
      <c r="F5" s="364"/>
      <c r="G5" s="364"/>
      <c r="H5" s="364"/>
      <c r="I5" s="364"/>
      <c r="J5" s="364"/>
      <c r="K5" s="364"/>
    </row>
    <row r="6" spans="1:11" ht="19.2">
      <c r="A6" s="7"/>
      <c r="B6" s="7"/>
      <c r="C6" s="52"/>
      <c r="D6" s="52"/>
      <c r="E6" s="52"/>
      <c r="F6" s="52"/>
      <c r="G6" s="52"/>
      <c r="H6" s="52"/>
      <c r="I6" s="52"/>
      <c r="J6" s="52"/>
      <c r="K6" s="52"/>
    </row>
    <row r="7" spans="1:11">
      <c r="A7" s="7"/>
      <c r="B7" s="7"/>
      <c r="C7" s="7"/>
      <c r="D7" s="7"/>
      <c r="E7" s="7"/>
      <c r="F7" s="7"/>
      <c r="G7" s="7"/>
      <c r="H7" s="7"/>
      <c r="I7" s="7"/>
      <c r="J7" s="7"/>
      <c r="K7" s="7"/>
    </row>
    <row r="8" spans="1:11">
      <c r="A8" s="7"/>
      <c r="B8" s="373" t="s">
        <v>88</v>
      </c>
      <c r="C8" s="373"/>
      <c r="D8" s="373"/>
      <c r="E8" s="373"/>
      <c r="F8" s="373"/>
      <c r="G8" s="373"/>
      <c r="H8" s="373"/>
      <c r="I8" s="373"/>
      <c r="J8" s="373"/>
      <c r="K8" s="373"/>
    </row>
    <row r="9" spans="1:11">
      <c r="A9" s="7"/>
      <c r="B9" s="373" t="s">
        <v>89</v>
      </c>
      <c r="C9" s="373"/>
      <c r="D9" s="373"/>
      <c r="E9" s="373"/>
      <c r="F9" s="373"/>
      <c r="G9" s="373"/>
      <c r="H9" s="373"/>
      <c r="I9" s="373"/>
      <c r="J9" s="373"/>
      <c r="K9" s="373"/>
    </row>
    <row r="10" spans="1:11">
      <c r="A10" s="7"/>
      <c r="B10" s="7"/>
      <c r="C10" s="7"/>
      <c r="D10" s="7"/>
      <c r="E10" s="7"/>
      <c r="F10" s="7"/>
      <c r="G10" s="7"/>
      <c r="H10" s="7"/>
      <c r="I10" s="7"/>
      <c r="J10" s="7"/>
      <c r="K10" s="7"/>
    </row>
    <row r="11" spans="1:11">
      <c r="A11" s="7"/>
      <c r="B11" s="7">
        <v>1</v>
      </c>
      <c r="C11" s="365" t="s">
        <v>90</v>
      </c>
      <c r="D11" s="365"/>
      <c r="E11" s="365"/>
      <c r="F11" s="365"/>
      <c r="G11" s="365"/>
      <c r="H11" s="365"/>
      <c r="I11" s="365"/>
      <c r="J11" s="365"/>
      <c r="K11" s="365"/>
    </row>
    <row r="12" spans="1:11">
      <c r="A12" s="7"/>
      <c r="B12" s="7"/>
      <c r="C12" s="365"/>
      <c r="D12" s="365"/>
      <c r="E12" s="365"/>
      <c r="F12" s="365"/>
      <c r="G12" s="365"/>
      <c r="H12" s="365"/>
      <c r="I12" s="365"/>
      <c r="J12" s="365"/>
      <c r="K12" s="365"/>
    </row>
    <row r="13" spans="1:11">
      <c r="A13" s="7"/>
      <c r="B13" s="7"/>
      <c r="C13" s="7"/>
      <c r="D13" s="7"/>
      <c r="E13" s="7"/>
      <c r="F13" s="7"/>
      <c r="G13" s="7"/>
      <c r="H13" s="7"/>
      <c r="I13" s="7"/>
      <c r="J13" s="7"/>
      <c r="K13" s="7"/>
    </row>
    <row r="14" spans="1:11">
      <c r="A14" s="7"/>
      <c r="B14" s="7">
        <v>2</v>
      </c>
      <c r="C14" s="7" t="s">
        <v>91</v>
      </c>
      <c r="D14" s="7"/>
      <c r="E14" s="7"/>
      <c r="F14" s="7"/>
      <c r="G14" s="7"/>
      <c r="H14" s="7"/>
      <c r="I14" s="7"/>
      <c r="J14" s="7"/>
      <c r="K14" s="7"/>
    </row>
    <row r="15" spans="1:11">
      <c r="A15" s="7"/>
      <c r="B15" s="7"/>
      <c r="C15" s="16" t="s">
        <v>92</v>
      </c>
      <c r="D15" s="7" t="s">
        <v>93</v>
      </c>
      <c r="E15" s="7"/>
      <c r="F15" s="7"/>
      <c r="G15" s="7"/>
      <c r="H15" s="7"/>
      <c r="I15" s="7"/>
      <c r="J15" s="7"/>
      <c r="K15" s="7"/>
    </row>
    <row r="16" spans="1:11">
      <c r="A16" s="7"/>
      <c r="B16" s="7"/>
      <c r="C16" s="16" t="s">
        <v>94</v>
      </c>
      <c r="D16" s="121" t="s">
        <v>479</v>
      </c>
      <c r="E16" s="7"/>
      <c r="F16" s="7"/>
      <c r="G16" s="7"/>
      <c r="H16" s="7"/>
      <c r="I16" s="7"/>
      <c r="J16" s="7"/>
      <c r="K16" s="7"/>
    </row>
    <row r="17" spans="1:11">
      <c r="A17" s="7"/>
      <c r="B17" s="7"/>
      <c r="C17" s="16" t="s">
        <v>95</v>
      </c>
      <c r="D17" s="7" t="s">
        <v>96</v>
      </c>
      <c r="E17" s="7"/>
      <c r="F17" s="7"/>
      <c r="G17" s="7"/>
      <c r="H17" s="7"/>
      <c r="I17" s="7"/>
      <c r="J17" s="7"/>
      <c r="K17" s="7"/>
    </row>
    <row r="18" spans="1:11">
      <c r="A18" s="7"/>
      <c r="B18" s="7"/>
      <c r="C18" s="7"/>
      <c r="D18" s="7"/>
      <c r="E18" s="7"/>
      <c r="F18" s="7"/>
      <c r="G18" s="7"/>
      <c r="H18" s="7"/>
      <c r="I18" s="7"/>
      <c r="J18" s="7"/>
      <c r="K18" s="7"/>
    </row>
    <row r="19" spans="1:11">
      <c r="A19" s="7"/>
      <c r="B19" s="7"/>
      <c r="C19" s="7"/>
      <c r="D19" s="7"/>
      <c r="E19" s="7"/>
      <c r="F19" s="7"/>
      <c r="G19" s="7"/>
      <c r="H19" s="7"/>
      <c r="I19" s="7"/>
      <c r="J19" s="7"/>
      <c r="K19" s="7"/>
    </row>
    <row r="20" spans="1:11">
      <c r="A20" s="7"/>
      <c r="B20" s="7"/>
      <c r="C20" s="7"/>
      <c r="D20" s="7"/>
      <c r="E20" s="7" t="s">
        <v>97</v>
      </c>
      <c r="F20" s="7"/>
      <c r="G20" s="7"/>
      <c r="H20" s="7"/>
      <c r="I20" s="7"/>
      <c r="J20" s="7"/>
      <c r="K20" s="7"/>
    </row>
    <row r="21" spans="1:11">
      <c r="A21" s="7"/>
      <c r="B21" s="7"/>
      <c r="C21" s="7"/>
      <c r="D21" s="7" t="s">
        <v>98</v>
      </c>
      <c r="E21" s="7"/>
      <c r="F21" s="7"/>
      <c r="G21" s="7" t="s">
        <v>99</v>
      </c>
      <c r="H21" s="7"/>
      <c r="I21" s="7"/>
      <c r="J21" s="7"/>
      <c r="K21" s="7"/>
    </row>
    <row r="22" spans="1:11">
      <c r="A22" s="7"/>
      <c r="B22" s="7"/>
      <c r="C22" s="7"/>
      <c r="D22" s="7"/>
      <c r="E22" s="7"/>
      <c r="F22" s="7"/>
      <c r="G22" s="7"/>
      <c r="H22" s="7"/>
      <c r="I22" s="7"/>
      <c r="J22" s="7"/>
      <c r="K22" s="7"/>
    </row>
    <row r="23" spans="1:11">
      <c r="A23" s="7"/>
      <c r="B23" s="7"/>
      <c r="C23" s="7"/>
      <c r="D23" s="7"/>
      <c r="E23" s="7"/>
      <c r="F23" s="7"/>
      <c r="G23" s="7"/>
      <c r="H23" s="7"/>
      <c r="I23" s="7"/>
      <c r="J23" s="7"/>
      <c r="K23" s="7"/>
    </row>
    <row r="24" spans="1:11">
      <c r="A24" s="7"/>
      <c r="B24" s="7"/>
      <c r="C24" s="7"/>
      <c r="D24" s="7"/>
      <c r="E24" s="7"/>
      <c r="F24" s="7"/>
      <c r="G24" s="7"/>
      <c r="H24" s="7"/>
      <c r="I24" s="7"/>
      <c r="J24" s="7"/>
      <c r="K24" s="7" t="s">
        <v>100</v>
      </c>
    </row>
    <row r="25" spans="1:11" s="15" customFormat="1" ht="21" customHeight="1">
      <c r="A25" s="14"/>
      <c r="B25" s="375" t="s">
        <v>101</v>
      </c>
      <c r="C25" s="375"/>
      <c r="D25" s="375" t="s">
        <v>102</v>
      </c>
      <c r="E25" s="375"/>
      <c r="F25" s="375"/>
      <c r="G25" s="375"/>
      <c r="H25" s="375" t="s">
        <v>103</v>
      </c>
      <c r="I25" s="375"/>
      <c r="J25" s="375"/>
      <c r="K25" s="55"/>
    </row>
    <row r="26" spans="1:11" ht="13.5" customHeight="1">
      <c r="A26" s="7"/>
      <c r="B26" s="374"/>
      <c r="C26" s="374"/>
      <c r="D26" s="376"/>
      <c r="E26" s="376"/>
      <c r="F26" s="376"/>
      <c r="G26" s="376"/>
      <c r="H26" s="376"/>
      <c r="I26" s="376"/>
      <c r="J26" s="376"/>
      <c r="K26" s="378"/>
    </row>
    <row r="27" spans="1:11" ht="13.5" customHeight="1">
      <c r="A27" s="7"/>
      <c r="B27" s="374"/>
      <c r="C27" s="374"/>
      <c r="D27" s="376"/>
      <c r="E27" s="376"/>
      <c r="F27" s="376"/>
      <c r="G27" s="376"/>
      <c r="H27" s="376"/>
      <c r="I27" s="376"/>
      <c r="J27" s="376"/>
      <c r="K27" s="378"/>
    </row>
    <row r="28" spans="1:11" ht="14.25" customHeight="1">
      <c r="A28" s="7"/>
      <c r="B28" s="374"/>
      <c r="C28" s="374"/>
      <c r="D28" s="376"/>
      <c r="E28" s="376"/>
      <c r="F28" s="376"/>
      <c r="G28" s="376"/>
      <c r="H28" s="376"/>
      <c r="I28" s="376"/>
      <c r="J28" s="376"/>
      <c r="K28" s="378"/>
    </row>
    <row r="29" spans="1:11">
      <c r="A29" s="7"/>
      <c r="B29" s="7"/>
      <c r="C29" s="7"/>
      <c r="D29" s="7"/>
      <c r="E29" s="7"/>
      <c r="F29" s="7"/>
      <c r="G29" s="7"/>
      <c r="H29" s="7"/>
      <c r="I29" s="7"/>
      <c r="J29" s="7"/>
      <c r="K29" s="7"/>
    </row>
    <row r="30" spans="1:11">
      <c r="A30" s="7"/>
      <c r="B30" s="7" t="s">
        <v>105</v>
      </c>
      <c r="C30" s="7"/>
      <c r="D30" s="7"/>
      <c r="E30" s="7"/>
      <c r="F30" s="7"/>
      <c r="G30" s="7"/>
      <c r="H30" s="7"/>
      <c r="I30" s="7"/>
      <c r="J30" s="7"/>
      <c r="K30" s="7"/>
    </row>
    <row r="31" spans="1:11" ht="16.5" customHeight="1">
      <c r="A31" s="7"/>
      <c r="B31" s="377" t="s">
        <v>476</v>
      </c>
      <c r="C31" s="377"/>
      <c r="D31" s="377"/>
      <c r="E31" s="377"/>
      <c r="F31" s="377"/>
      <c r="G31" s="377"/>
      <c r="H31" s="377"/>
      <c r="I31" s="377"/>
      <c r="J31" s="377"/>
      <c r="K31" s="377"/>
    </row>
    <row r="32" spans="1:11" ht="30.6" customHeight="1">
      <c r="A32" s="7"/>
      <c r="B32" s="365" t="s">
        <v>419</v>
      </c>
      <c r="C32" s="365"/>
      <c r="D32" s="365"/>
      <c r="E32" s="365"/>
      <c r="F32" s="365"/>
      <c r="G32" s="365"/>
      <c r="H32" s="365"/>
      <c r="I32" s="365"/>
      <c r="J32" s="365"/>
      <c r="K32" s="365"/>
    </row>
    <row r="33" spans="1:11" ht="16.5" customHeight="1">
      <c r="A33" s="7"/>
      <c r="B33" s="373" t="s">
        <v>106</v>
      </c>
      <c r="C33" s="373"/>
      <c r="D33" s="373"/>
      <c r="E33" s="373"/>
      <c r="F33" s="373"/>
      <c r="G33" s="373"/>
      <c r="H33" s="373"/>
      <c r="I33" s="373"/>
      <c r="J33" s="373"/>
      <c r="K33" s="373"/>
    </row>
    <row r="34" spans="1:11" ht="16.5" customHeight="1">
      <c r="A34" s="7"/>
      <c r="B34" s="365" t="s">
        <v>107</v>
      </c>
      <c r="C34" s="365"/>
      <c r="D34" s="365"/>
      <c r="E34" s="365"/>
      <c r="F34" s="365"/>
      <c r="G34" s="365"/>
      <c r="H34" s="365"/>
      <c r="I34" s="365"/>
      <c r="J34" s="365"/>
      <c r="K34" s="365"/>
    </row>
    <row r="35" spans="1:11" ht="16.5" customHeight="1">
      <c r="A35" s="7"/>
      <c r="B35" s="365"/>
      <c r="C35" s="365"/>
      <c r="D35" s="365"/>
      <c r="E35" s="365"/>
      <c r="F35" s="365"/>
      <c r="G35" s="365"/>
      <c r="H35" s="365"/>
      <c r="I35" s="365"/>
      <c r="J35" s="365"/>
      <c r="K35" s="365"/>
    </row>
    <row r="36" spans="1:11" ht="16.5" customHeight="1">
      <c r="A36" s="7"/>
      <c r="B36" s="373" t="s">
        <v>108</v>
      </c>
      <c r="C36" s="373"/>
      <c r="D36" s="373"/>
      <c r="E36" s="373"/>
      <c r="F36" s="373"/>
      <c r="G36" s="373"/>
      <c r="H36" s="373"/>
      <c r="I36" s="373"/>
      <c r="J36" s="373"/>
      <c r="K36" s="373"/>
    </row>
    <row r="37" spans="1:11" ht="16.5" customHeight="1">
      <c r="A37" s="7"/>
      <c r="B37" s="16" t="s">
        <v>110</v>
      </c>
      <c r="C37" s="7" t="s">
        <v>109</v>
      </c>
      <c r="D37" s="7"/>
      <c r="E37" s="7"/>
      <c r="F37" s="7"/>
      <c r="G37" s="7"/>
      <c r="H37" s="7"/>
      <c r="I37" s="7"/>
      <c r="J37" s="7"/>
      <c r="K37" s="7"/>
    </row>
    <row r="38" spans="1:11" ht="16.5" customHeight="1">
      <c r="A38" s="7"/>
      <c r="B38" s="16" t="s">
        <v>94</v>
      </c>
      <c r="C38" s="7" t="s">
        <v>111</v>
      </c>
      <c r="D38" s="7"/>
      <c r="E38" s="7"/>
      <c r="F38" s="7"/>
      <c r="G38" s="7"/>
      <c r="H38" s="7"/>
      <c r="I38" s="7"/>
      <c r="J38" s="7"/>
      <c r="K38" s="7"/>
    </row>
    <row r="39" spans="1:11" ht="16.5" customHeight="1">
      <c r="A39" s="7"/>
      <c r="B39" s="7" t="s">
        <v>471</v>
      </c>
      <c r="C39" s="7"/>
      <c r="D39" s="7"/>
      <c r="E39" s="7"/>
      <c r="F39" s="7"/>
      <c r="G39" s="7"/>
      <c r="H39" s="7"/>
      <c r="I39" s="7"/>
      <c r="J39" s="7"/>
      <c r="K39" s="7"/>
    </row>
    <row r="40" spans="1:11" ht="16.5" customHeight="1">
      <c r="A40" s="7"/>
      <c r="B40" s="365" t="s">
        <v>477</v>
      </c>
      <c r="C40" s="365"/>
      <c r="D40" s="365"/>
      <c r="E40" s="365"/>
      <c r="F40" s="365"/>
      <c r="G40" s="365"/>
      <c r="H40" s="365"/>
      <c r="I40" s="365"/>
      <c r="J40" s="365"/>
      <c r="K40" s="365"/>
    </row>
    <row r="41" spans="1:11">
      <c r="A41" s="7"/>
      <c r="B41" s="7"/>
      <c r="C41" s="7"/>
      <c r="D41" s="7"/>
      <c r="E41" s="7"/>
      <c r="F41" s="7"/>
      <c r="G41" s="7"/>
      <c r="H41" s="7"/>
      <c r="I41" s="7"/>
      <c r="J41" s="7"/>
      <c r="K41" s="7"/>
    </row>
    <row r="42" spans="1:11">
      <c r="A42" s="7"/>
      <c r="B42" s="7"/>
      <c r="C42" s="7"/>
      <c r="D42" s="7"/>
      <c r="E42" s="7"/>
      <c r="F42" s="7"/>
      <c r="G42" s="7"/>
      <c r="H42" s="7"/>
      <c r="I42" s="7"/>
      <c r="J42" s="7"/>
      <c r="K42" s="7"/>
    </row>
    <row r="43" spans="1:11">
      <c r="A43" s="7"/>
      <c r="B43" s="7"/>
      <c r="C43" s="7"/>
      <c r="D43" s="7"/>
      <c r="E43" s="7"/>
      <c r="F43" s="7"/>
      <c r="G43" s="7"/>
      <c r="H43" s="7"/>
      <c r="I43" s="7"/>
      <c r="J43" s="7"/>
      <c r="K43" s="7"/>
    </row>
    <row r="44" spans="1:11">
      <c r="A44" s="7"/>
      <c r="B44" s="7"/>
      <c r="C44" s="7"/>
      <c r="D44" s="7"/>
      <c r="E44" s="7"/>
      <c r="F44" s="7"/>
      <c r="G44" s="7"/>
      <c r="H44" s="7"/>
      <c r="I44" s="7"/>
      <c r="J44" s="7"/>
      <c r="K44" s="7"/>
    </row>
  </sheetData>
  <mergeCells count="17">
    <mergeCell ref="C5:K5"/>
    <mergeCell ref="B8:K8"/>
    <mergeCell ref="B9:K9"/>
    <mergeCell ref="C11:K12"/>
    <mergeCell ref="B36:K36"/>
    <mergeCell ref="B40:K40"/>
    <mergeCell ref="B26:C28"/>
    <mergeCell ref="D25:G25"/>
    <mergeCell ref="D26:G28"/>
    <mergeCell ref="B32:K32"/>
    <mergeCell ref="B31:K31"/>
    <mergeCell ref="B33:K33"/>
    <mergeCell ref="K26:K28"/>
    <mergeCell ref="H25:J25"/>
    <mergeCell ref="H26:J28"/>
    <mergeCell ref="B25:C25"/>
    <mergeCell ref="B34:K35"/>
  </mergeCells>
  <phoneticPr fontId="3"/>
  <printOptions horizontalCentered="1"/>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66</vt:i4>
      </vt:variant>
    </vt:vector>
  </HeadingPairs>
  <TitlesOfParts>
    <vt:vector size="92" baseType="lpstr">
      <vt:lpstr>様式第１号予定調書 </vt:lpstr>
      <vt:lpstr>様式第１号予定調書 【記載例】</vt:lpstr>
      <vt:lpstr>様式第２号実施計画書</vt:lpstr>
      <vt:lpstr>様式第3号変更予定調書</vt:lpstr>
      <vt:lpstr>様式第３号変更予定調書 【記載例】</vt:lpstr>
      <vt:lpstr>様式第３-1号変更協議</vt:lpstr>
      <vt:lpstr>様式第３-２号</vt:lpstr>
      <vt:lpstr>様式第４号実行調書</vt:lpstr>
      <vt:lpstr>様式第５号</vt:lpstr>
      <vt:lpstr>様式第６号</vt:lpstr>
      <vt:lpstr>様式第7号</vt:lpstr>
      <vt:lpstr>様式第8号</vt:lpstr>
      <vt:lpstr>様式第9号</vt:lpstr>
      <vt:lpstr>様式第10号</vt:lpstr>
      <vt:lpstr>様式第11号</vt:lpstr>
      <vt:lpstr>様式第11号付属図</vt:lpstr>
      <vt:lpstr>様式第12号</vt:lpstr>
      <vt:lpstr>様式第13号</vt:lpstr>
      <vt:lpstr>様式第14号</vt:lpstr>
      <vt:lpstr>様式第15号</vt:lpstr>
      <vt:lpstr>様式第16号</vt:lpstr>
      <vt:lpstr>様式第17号</vt:lpstr>
      <vt:lpstr>様式第18号</vt:lpstr>
      <vt:lpstr>様式第19号</vt:lpstr>
      <vt:lpstr>様式第20号</vt:lpstr>
      <vt:lpstr>様式第21号</vt:lpstr>
      <vt:lpstr>'様式第１号予定調書 【記載例】'!「ふるさと信州」森林リフレッシュ事業</vt:lpstr>
      <vt:lpstr>様式第3号変更予定調書!「ふるさと信州」森林リフレッシュ事業</vt:lpstr>
      <vt:lpstr>'様式第３号変更予定調書 【記載例】'!「ふるさと信州」森林リフレッシュ事業</vt:lpstr>
      <vt:lpstr>「ふるさと信州」森林リフレッシュ事業</vt:lpstr>
      <vt:lpstr>'様式第１号予定調書 '!Print_Area</vt:lpstr>
      <vt:lpstr>'様式第１号予定調書 【記載例】'!Print_Area</vt:lpstr>
      <vt:lpstr>様式第3号変更予定調書!Print_Area</vt:lpstr>
      <vt:lpstr>'様式第３号変更予定調書 【記載例】'!Print_Area</vt:lpstr>
      <vt:lpstr>'様式第１号予定調書 【記載例】'!グレースの森創生事業</vt:lpstr>
      <vt:lpstr>様式第3号変更予定調書!グレースの森創生事業</vt:lpstr>
      <vt:lpstr>'様式第３号変更予定調書 【記載例】'!グレースの森創生事業</vt:lpstr>
      <vt:lpstr>グレースの森創生事業</vt:lpstr>
      <vt:lpstr>'様式第１号予定調書 【記載例】'!開かれた里山の整備事業</vt:lpstr>
      <vt:lpstr>様式第3号変更予定調書!開かれた里山の整備事業</vt:lpstr>
      <vt:lpstr>'様式第３号変更予定調書 【記載例】'!開かれた里山の整備事業</vt:lpstr>
      <vt:lpstr>開かれた里山の整備事業</vt:lpstr>
      <vt:lpstr>'様式第１号予定調書 【記載例】'!県単森林災害復旧事業</vt:lpstr>
      <vt:lpstr>様式第3号変更予定調書!県単森林災害復旧事業</vt:lpstr>
      <vt:lpstr>'様式第３号変更予定調書 【記載例】'!県単森林災害復旧事業</vt:lpstr>
      <vt:lpstr>県単森林災害復旧事業</vt:lpstr>
      <vt:lpstr>'様式第１号予定調書 【記載例】'!合板・製材・集成材国際競争力強化・花粉削減総合対策</vt:lpstr>
      <vt:lpstr>様式第3号変更予定調書!合板・製材・集成材国際競争力強化・花粉削減総合対策</vt:lpstr>
      <vt:lpstr>'様式第３号変更予定調書 【記載例】'!合板・製材・集成材国際競争力強化・花粉削減総合対策</vt:lpstr>
      <vt:lpstr>合板・製材・集成材国際競争力強化・花粉削減総合対策</vt:lpstr>
      <vt:lpstr>再造林省力化モデル推進事業</vt:lpstr>
      <vt:lpstr>'様式第１号予定調書 【記載例】'!再造林低コスト化促進対策</vt:lpstr>
      <vt:lpstr>様式第3号変更予定調書!再造林低コスト化促進対策</vt:lpstr>
      <vt:lpstr>'様式第３号変更予定調書 【記載例】'!再造林低コスト化促進対策</vt:lpstr>
      <vt:lpstr>再造林低コスト化促進対策</vt:lpstr>
      <vt:lpstr>'様式第１号予定調書 【記載例】'!事業区分②</vt:lpstr>
      <vt:lpstr>様式第3号変更予定調書!事業区分②</vt:lpstr>
      <vt:lpstr>'様式第３号変更予定調書 【記載例】'!事業区分②</vt:lpstr>
      <vt:lpstr>事業区分②</vt:lpstr>
      <vt:lpstr>'様式第１号予定調書 【記載例】'!森林環境保全直接支援事業</vt:lpstr>
      <vt:lpstr>様式第3号変更予定調書!森林環境保全直接支援事業</vt:lpstr>
      <vt:lpstr>'様式第３号変更予定調書 【記載例】'!森林環境保全直接支援事業</vt:lpstr>
      <vt:lpstr>森林環境保全直接支援事業</vt:lpstr>
      <vt:lpstr>'様式第１号予定調書 【記載例】'!森林緊急造成</vt:lpstr>
      <vt:lpstr>様式第3号変更予定調書!森林緊急造成</vt:lpstr>
      <vt:lpstr>'様式第３号変更予定調書 【記載例】'!森林緊急造成</vt:lpstr>
      <vt:lpstr>森林緊急造成</vt:lpstr>
      <vt:lpstr>'様式第１号予定調書 【記載例】'!森林整備事業</vt:lpstr>
      <vt:lpstr>様式第3号変更予定調書!森林整備事業</vt:lpstr>
      <vt:lpstr>'様式第３号変更予定調書 【記載例】'!森林整備事業</vt:lpstr>
      <vt:lpstr>森林整備事業</vt:lpstr>
      <vt:lpstr>'様式第１号予定調書 【記載例】'!被害森林整備</vt:lpstr>
      <vt:lpstr>様式第3号変更予定調書!被害森林整備</vt:lpstr>
      <vt:lpstr>'様式第３号変更予定調書 【記載例】'!被害森林整備</vt:lpstr>
      <vt:lpstr>被害森林整備</vt:lpstr>
      <vt:lpstr>'様式第１号予定調書 【記載例】'!保全松林緊急保護整備</vt:lpstr>
      <vt:lpstr>様式第3号変更予定調書!保全松林緊急保護整備</vt:lpstr>
      <vt:lpstr>'様式第３号変更予定調書 【記載例】'!保全松林緊急保護整備</vt:lpstr>
      <vt:lpstr>保全松林緊急保護整備</vt:lpstr>
      <vt:lpstr>'様式第１号予定調書 【記載例】'!防災・減災のための森林整備</vt:lpstr>
      <vt:lpstr>様式第3号変更予定調書!防災・減災のための森林整備</vt:lpstr>
      <vt:lpstr>'様式第３号変更予定調書 【記載例】'!防災・減災のための森林整備</vt:lpstr>
      <vt:lpstr>防災・減災のための森林整備</vt:lpstr>
      <vt:lpstr>'様式第１号予定調書 【記載例】'!林業・木材産業生産基盤強化対策</vt:lpstr>
      <vt:lpstr>様式第3号変更予定調書!林業・木材産業生産基盤強化対策</vt:lpstr>
      <vt:lpstr>'様式第３号変更予定調書 【記載例】'!林業・木材産業生産基盤強化対策</vt:lpstr>
      <vt:lpstr>林業・木材産業生産基盤強化対策</vt:lpstr>
      <vt:lpstr>林相転換特別対策</vt:lpstr>
      <vt:lpstr>'様式第１号予定調書 【記載例】'!林地残材有効活用推進支援事業</vt:lpstr>
      <vt:lpstr>様式第3号変更予定調書!林地残材有効活用推進支援事業</vt:lpstr>
      <vt:lpstr>'様式第３号変更予定調書 【記載例】'!林地残材有効活用推進支援事業</vt:lpstr>
      <vt:lpstr>林地残材有効活用推進支援事業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中野　遥</cp:lastModifiedBy>
  <cp:lastPrinted>2024-05-27T13:15:15Z</cp:lastPrinted>
  <dcterms:created xsi:type="dcterms:W3CDTF">2016-08-29T08:08:24Z</dcterms:created>
  <dcterms:modified xsi:type="dcterms:W3CDTF">2024-05-27T13:17:00Z</dcterms:modified>
</cp:coreProperties>
</file>