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230" yWindow="-15" windowWidth="10275" windowHeight="804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<sst xmlns="http://schemas.openxmlformats.org/spreadsheetml/2006/main" count="225" uniqueCount="110">
  <si>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</si>
  <si>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</si>
  <si>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</si>
  <si>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</si>
  <si>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</si>
  <si>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</si>
  <si>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</si>
  <si>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</si>
  <si>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</si>
  <si>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</si>
  <si>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</si>
  <si>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</si>
  <si>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</si>
  <si>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</si>
  <si>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</si>
  <si>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</si>
  <si>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</si>
  <si>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</si>
  <si>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</si>
  <si>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</si>
  <si>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</si>
  <si>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</si>
  <si>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</si>
  <si>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</si>
  <si>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</si>
  <si>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</si>
  <si>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</si>
  <si>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</si>
  <si>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</si>
  <si>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</si>
  <si>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</si>
  <si>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</si>
  <si>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</si>
  <si>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</si>
  <si>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</si>
  <si>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</si>
  <si>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</si>
  <si>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</si>
  <si>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</si>
  <si>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</si>
  <si>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</si>
  <si>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</si>
  <si>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</si>
  <si>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</si>
  <si>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</si>
  <si>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</si>
  <si>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</si>
  <si>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</si>
  <si>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</si>
  <si>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</si>
  <si>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</si>
  <si>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</si>
  <si>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</si>
  <si>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</si>
  <si>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</si>
  <si>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</si>
  <si>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</si>
  <si>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</si>
  <si>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</si>
  <si>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</si>
  <si>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</si>
  <si>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</si>
  <si>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</si>
  <si>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</si>
  <si>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</si>
  <si>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</si>
  <si>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</si>
  <si>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</si>
  <si>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</si>
  <si>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</si>
  <si>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</si>
  <si>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</si>
  <si>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</si>
  <si>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</si>
  <si>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</si>
  <si>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</si>
  <si>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</si>
  <si>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</si>
  <si>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</si>
  <si>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</si>
  <si>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</si>
  <si>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</si>
  <si>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</si>
  <si>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</si>
  <si>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</si>
  <si>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</si>
  <si>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</si>
  <si>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</si>
  <si>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</si>
  <si>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</si>
  <si>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</si>
  <si>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</si>
  <si>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</si>
  <si>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</si>
  <si>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</si>
  <si>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</si>
  <si>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須坂市</t>
  </si>
  <si>
    <t>法適用</t>
  </si>
  <si>
    <t>下水道事業</t>
  </si>
  <si>
    <t>公共下水道</t>
  </si>
  <si>
    <t>Bd2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</si>
  <si>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</si>
  <si>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</si>
  <si>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</si>
  <si>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</si>
  <si>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</si>
  <si>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</si>
  <si>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①経常収支比率は、100％以上を確保し経営の健全性を示している。
②累積欠損金は計上していない。
③流動比率は会計制度の改正による企業債の流動負債の計上より大きく変化したが、料金収入の設定及び起債の償還の平準化等により効率的な経営をすることにより現金・預金も収支に見合った額を確保している。
④企業債残高対事業規模比率は、施設整備が完了域に近づいたことと計画的な起債の償還により比率が減少している。必要な更新は計画的に投資していく必要がある。
⑤経費回収率は100％</t>
    </r>
    <r>
      <rPr>
        <sz val="11"/>
        <rFont val="ＭＳ ゴシック"/>
        <family val="3"/>
        <charset val="128"/>
      </rPr>
      <t>以上</t>
    </r>
    <r>
      <rPr>
        <sz val="11"/>
        <color theme="1"/>
        <rFont val="ＭＳ ゴシック"/>
        <family val="3"/>
        <charset val="128"/>
      </rPr>
      <t>を確保し、適正な料金設定といえる。
⑥汚染処理原価は、平均値を下回っている。
⑧水洗化率は、下水道整備が完了に近づいたことにより高い率で推移している。</t>
    </r>
    <rPh sb="1" eb="3">
      <t>ケイジョウ</t>
    </rPh>
    <rPh sb="3" eb="5">
      <t>シュウシ</t>
    </rPh>
    <rPh sb="5" eb="7">
      <t>ヒリツ</t>
    </rPh>
    <rPh sb="13" eb="15">
      <t>イジョウ</t>
    </rPh>
    <rPh sb="16" eb="18">
      <t>カクホ</t>
    </rPh>
    <rPh sb="19" eb="21">
      <t>ケイエイ</t>
    </rPh>
    <rPh sb="22" eb="25">
      <t>ケンゼンセイ</t>
    </rPh>
    <rPh sb="26" eb="27">
      <t>シメ</t>
    </rPh>
    <rPh sb="34" eb="36">
      <t>ルイセキ</t>
    </rPh>
    <rPh sb="36" eb="39">
      <t>ケッソンキン</t>
    </rPh>
    <rPh sb="40" eb="42">
      <t>ケイジョウ</t>
    </rPh>
    <rPh sb="50" eb="52">
      <t>リュウドウ</t>
    </rPh>
    <rPh sb="52" eb="54">
      <t>ヒリツ</t>
    </rPh>
    <rPh sb="55" eb="57">
      <t>カイケイ</t>
    </rPh>
    <rPh sb="57" eb="59">
      <t>セイド</t>
    </rPh>
    <rPh sb="60" eb="62">
      <t>カイセイ</t>
    </rPh>
    <rPh sb="65" eb="67">
      <t>キギョウ</t>
    </rPh>
    <rPh sb="67" eb="68">
      <t>サイ</t>
    </rPh>
    <rPh sb="69" eb="71">
      <t>リュウドウ</t>
    </rPh>
    <rPh sb="71" eb="73">
      <t>フサイ</t>
    </rPh>
    <rPh sb="74" eb="76">
      <t>ケイジョウ</t>
    </rPh>
    <rPh sb="78" eb="79">
      <t>オオ</t>
    </rPh>
    <rPh sb="81" eb="83">
      <t>ヘンカ</t>
    </rPh>
    <rPh sb="87" eb="89">
      <t>リョウキン</t>
    </rPh>
    <rPh sb="89" eb="91">
      <t>シュウニュウ</t>
    </rPh>
    <rPh sb="92" eb="94">
      <t>セッテイ</t>
    </rPh>
    <rPh sb="94" eb="95">
      <t>オヨ</t>
    </rPh>
    <rPh sb="96" eb="98">
      <t>キサイ</t>
    </rPh>
    <rPh sb="99" eb="101">
      <t>ショウカン</t>
    </rPh>
    <rPh sb="102" eb="105">
      <t>ヘイジュンカ</t>
    </rPh>
    <rPh sb="105" eb="106">
      <t>トウ</t>
    </rPh>
    <rPh sb="109" eb="112">
      <t>コウリツテキ</t>
    </rPh>
    <rPh sb="113" eb="115">
      <t>ケイエイ</t>
    </rPh>
    <rPh sb="123" eb="125">
      <t>ゲンキン</t>
    </rPh>
    <rPh sb="126" eb="128">
      <t>ヨキン</t>
    </rPh>
    <rPh sb="129" eb="131">
      <t>シュウシ</t>
    </rPh>
    <rPh sb="132" eb="134">
      <t>ミア</t>
    </rPh>
    <rPh sb="136" eb="137">
      <t>ガク</t>
    </rPh>
    <rPh sb="138" eb="140">
      <t>カクホ</t>
    </rPh>
    <rPh sb="147" eb="149">
      <t>キギョウ</t>
    </rPh>
    <rPh sb="149" eb="150">
      <t>サイ</t>
    </rPh>
    <rPh sb="150" eb="152">
      <t>ザンダカ</t>
    </rPh>
    <rPh sb="152" eb="153">
      <t>タイ</t>
    </rPh>
    <rPh sb="153" eb="155">
      <t>ジギョウ</t>
    </rPh>
    <rPh sb="155" eb="157">
      <t>キボ</t>
    </rPh>
    <rPh sb="157" eb="159">
      <t>ヒリツ</t>
    </rPh>
    <rPh sb="161" eb="163">
      <t>シセツ</t>
    </rPh>
    <rPh sb="163" eb="165">
      <t>セイビ</t>
    </rPh>
    <rPh sb="166" eb="168">
      <t>カンリョウ</t>
    </rPh>
    <rPh sb="168" eb="169">
      <t>イキ</t>
    </rPh>
    <rPh sb="170" eb="171">
      <t>チカ</t>
    </rPh>
    <rPh sb="177" eb="180">
      <t>ケイカクテキ</t>
    </rPh>
    <rPh sb="181" eb="183">
      <t>キサイ</t>
    </rPh>
    <rPh sb="184" eb="186">
      <t>ショウカン</t>
    </rPh>
    <rPh sb="189" eb="191">
      <t>ヒリツ</t>
    </rPh>
    <rPh sb="192" eb="194">
      <t>ゲンショウ</t>
    </rPh>
    <rPh sb="199" eb="201">
      <t>ヒツヨウ</t>
    </rPh>
    <rPh sb="202" eb="204">
      <t>コウシン</t>
    </rPh>
    <rPh sb="205" eb="208">
      <t>ケイカクテキ</t>
    </rPh>
    <rPh sb="209" eb="211">
      <t>トウシ</t>
    </rPh>
    <rPh sb="215" eb="217">
      <t>ヒツヨウ</t>
    </rPh>
    <rPh sb="223" eb="225">
      <t>ケイヒ</t>
    </rPh>
    <rPh sb="225" eb="227">
      <t>カイシュウ</t>
    </rPh>
    <rPh sb="227" eb="228">
      <t>リツ</t>
    </rPh>
    <rPh sb="233" eb="235">
      <t>イジョウ</t>
    </rPh>
    <rPh sb="236" eb="238">
      <t>カクホ</t>
    </rPh>
    <rPh sb="240" eb="242">
      <t>テキセイ</t>
    </rPh>
    <rPh sb="243" eb="245">
      <t>リョウキン</t>
    </rPh>
    <rPh sb="245" eb="247">
      <t>セッテイ</t>
    </rPh>
    <rPh sb="254" eb="256">
      <t>オセン</t>
    </rPh>
    <rPh sb="256" eb="258">
      <t>ショリ</t>
    </rPh>
    <rPh sb="258" eb="260">
      <t>ゲンカ</t>
    </rPh>
    <rPh sb="262" eb="265">
      <t>ヘイキンチ</t>
    </rPh>
    <rPh sb="266" eb="268">
      <t>シタマワ</t>
    </rPh>
    <rPh sb="275" eb="278">
      <t>スイセンカ</t>
    </rPh>
    <rPh sb="278" eb="279">
      <t>リツ</t>
    </rPh>
    <rPh sb="281" eb="284">
      <t>ゲスイドウ</t>
    </rPh>
    <rPh sb="284" eb="286">
      <t>セイビ</t>
    </rPh>
    <rPh sb="287" eb="289">
      <t>カンリョウ</t>
    </rPh>
    <rPh sb="290" eb="291">
      <t>チカ</t>
    </rPh>
    <rPh sb="299" eb="300">
      <t>タカ</t>
    </rPh>
    <rPh sb="301" eb="302">
      <t>リツ</t>
    </rPh>
    <rPh sb="303" eb="305">
      <t>スイイ</t>
    </rPh>
    <phoneticPr fontId="4"/>
  </si>
  <si>
    <t>①有形固定資産減価償却率は、下水道整備が比較的短期間で整備されたことと、施設が耐用年数中のため未償却部分があり償却率は平均的な数値となっている。
②管渠老化率は、耐用年数を経過したものがないため該当しない。
③管渠改善率は、更新した管渠がないため該当がない。</t>
    <rPh sb="1" eb="3">
      <t>ユウケイ</t>
    </rPh>
    <rPh sb="3" eb="5">
      <t>コテイ</t>
    </rPh>
    <rPh sb="5" eb="7">
      <t>シサン</t>
    </rPh>
    <rPh sb="7" eb="9">
      <t>ゲンカ</t>
    </rPh>
    <rPh sb="9" eb="11">
      <t>ショウキャク</t>
    </rPh>
    <rPh sb="11" eb="12">
      <t>リツ</t>
    </rPh>
    <rPh sb="14" eb="17">
      <t>ゲスイドウ</t>
    </rPh>
    <rPh sb="17" eb="19">
      <t>セイビ</t>
    </rPh>
    <rPh sb="20" eb="23">
      <t>ヒカクテキ</t>
    </rPh>
    <rPh sb="23" eb="26">
      <t>タンキカン</t>
    </rPh>
    <rPh sb="27" eb="29">
      <t>セイビ</t>
    </rPh>
    <rPh sb="36" eb="38">
      <t>シセツ</t>
    </rPh>
    <rPh sb="39" eb="41">
      <t>タイヨウ</t>
    </rPh>
    <rPh sb="41" eb="43">
      <t>ネンスウ</t>
    </rPh>
    <rPh sb="43" eb="44">
      <t>チュウ</t>
    </rPh>
    <rPh sb="47" eb="48">
      <t>ミ</t>
    </rPh>
    <rPh sb="48" eb="50">
      <t>ショウキャク</t>
    </rPh>
    <rPh sb="50" eb="52">
      <t>ブブン</t>
    </rPh>
    <rPh sb="55" eb="57">
      <t>ショウキャク</t>
    </rPh>
    <rPh sb="57" eb="58">
      <t>リツ</t>
    </rPh>
    <rPh sb="59" eb="62">
      <t>ヘイキンテキ</t>
    </rPh>
    <rPh sb="63" eb="65">
      <t>スウチ</t>
    </rPh>
    <rPh sb="74" eb="76">
      <t>カンキョ</t>
    </rPh>
    <rPh sb="76" eb="78">
      <t>ロウカ</t>
    </rPh>
    <rPh sb="78" eb="79">
      <t>リツ</t>
    </rPh>
    <rPh sb="81" eb="83">
      <t>タイヨウ</t>
    </rPh>
    <rPh sb="83" eb="85">
      <t>ネンスウ</t>
    </rPh>
    <rPh sb="86" eb="88">
      <t>ケイカ</t>
    </rPh>
    <rPh sb="97" eb="99">
      <t>ガイトウ</t>
    </rPh>
    <rPh sb="105" eb="107">
      <t>カンキョ</t>
    </rPh>
    <rPh sb="107" eb="109">
      <t>カイゼン</t>
    </rPh>
    <rPh sb="109" eb="110">
      <t>リツ</t>
    </rPh>
    <rPh sb="112" eb="114">
      <t>コウシン</t>
    </rPh>
    <rPh sb="116" eb="118">
      <t>カンキョ</t>
    </rPh>
    <rPh sb="123" eb="125">
      <t>ガイトウ</t>
    </rPh>
    <phoneticPr fontId="4"/>
  </si>
  <si>
    <t>経営に関しては、経常利益の計上などを見ても現況は健全と言えるが、管渠更新などの将来計画等を見据え、本年度策定の経営戦略等を適切に推進する必要がある。</t>
    <rPh sb="0" eb="2">
      <t>ケイエイ</t>
    </rPh>
    <rPh sb="3" eb="4">
      <t>カン</t>
    </rPh>
    <rPh sb="8" eb="10">
      <t>ケイジョウ</t>
    </rPh>
    <rPh sb="10" eb="12">
      <t>リエキ</t>
    </rPh>
    <rPh sb="13" eb="15">
      <t>ケイジョウ</t>
    </rPh>
    <rPh sb="18" eb="19">
      <t>ミ</t>
    </rPh>
    <rPh sb="21" eb="23">
      <t>ゲンキョウ</t>
    </rPh>
    <rPh sb="24" eb="26">
      <t>ケンゼン</t>
    </rPh>
    <rPh sb="27" eb="28">
      <t>イ</t>
    </rPh>
    <rPh sb="32" eb="34">
      <t>カンキョ</t>
    </rPh>
    <rPh sb="34" eb="36">
      <t>コウシン</t>
    </rPh>
    <rPh sb="39" eb="41">
      <t>ショウライ</t>
    </rPh>
    <rPh sb="41" eb="43">
      <t>ケイカク</t>
    </rPh>
    <rPh sb="43" eb="44">
      <t>トウ</t>
    </rPh>
    <rPh sb="45" eb="47">
      <t>ミス</t>
    </rPh>
    <rPh sb="49" eb="50">
      <t>ホン</t>
    </rPh>
    <rPh sb="50" eb="52">
      <t>ネンド</t>
    </rPh>
    <rPh sb="52" eb="54">
      <t>サクテイ</t>
    </rPh>
    <rPh sb="55" eb="57">
      <t>ケイエイ</t>
    </rPh>
    <rPh sb="57" eb="59">
      <t>センリャク</t>
    </rPh>
    <rPh sb="59" eb="60">
      <t>トウ</t>
    </rPh>
    <rPh sb="61" eb="63">
      <t>テキセツ</t>
    </rPh>
    <rPh sb="64" eb="66">
      <t>スイシン</t>
    </rPh>
    <rPh sb="68" eb="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</si>
</sst>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1992064"/>
        <c:axId val="719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71992064"/>
        <c:axId val="71993984"/>
      </c:lineChart>
      <c:dateAx>
        <c:axId val="71992064"/>
        <c:scaling>
          <c:orientation val="minMax"/>
        </c:scaling>
        <c:delete val="1"/>
        <c:axPos val="b"/>
        <c:numFmt formatCode="ge" sourceLinked="1"/>
        <c:majorTickMark val="none"/>
        <c:minorTickMark val="none"/>
        <c:tickLblPos val="none"/>
        <c:crossAx val="71993984"/>
        <c:crosses val="autoZero"/>
        <c:auto val="1"/>
        <c:lblOffset val="100"/>
        <c:baseTimeUnit val="years"/>
      </c:dateAx>
      <c:valAx>
        <c:axId val="719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389248"/>
        <c:axId val="803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80389248"/>
        <c:axId val="80391168"/>
      </c:lineChart>
      <c:dateAx>
        <c:axId val="80389248"/>
        <c:scaling>
          <c:orientation val="minMax"/>
        </c:scaling>
        <c:delete val="1"/>
        <c:axPos val="b"/>
        <c:numFmt formatCode="ge" sourceLinked="1"/>
        <c:majorTickMark val="none"/>
        <c:minorTickMark val="none"/>
        <c:tickLblPos val="none"/>
        <c:crossAx val="80391168"/>
        <c:crosses val="autoZero"/>
        <c:auto val="1"/>
        <c:lblOffset val="100"/>
        <c:baseTimeUnit val="years"/>
      </c:dateAx>
      <c:valAx>
        <c:axId val="803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96.06</c:v>
                </c:pt>
                <c:pt idx="1">
                  <c:v>96.75</c:v>
                </c:pt>
                <c:pt idx="2">
                  <c:v>96.97</c:v>
                </c:pt>
                <c:pt idx="3">
                  <c:v>97.05</c:v>
                </c:pt>
                <c:pt idx="4">
                  <c:v>97.28</c:v>
                </c:pt>
              </c:numCache>
            </c:numRef>
          </c:val>
        </c:ser>
        <c:dLbls>
          <c:showLegendKey val="0"/>
          <c:showVal val="0"/>
          <c:showCatName val="0"/>
          <c:showSerName val="0"/>
          <c:showPercent val="0"/>
          <c:showBubbleSize val="0"/>
        </c:dLbls>
        <c:gapWidth val="150"/>
        <c:axId val="80503552"/>
        <c:axId val="805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80503552"/>
        <c:axId val="80505472"/>
      </c:lineChart>
      <c:dateAx>
        <c:axId val="80503552"/>
        <c:scaling>
          <c:orientation val="minMax"/>
        </c:scaling>
        <c:delete val="1"/>
        <c:axPos val="b"/>
        <c:numFmt formatCode="ge" sourceLinked="1"/>
        <c:majorTickMark val="none"/>
        <c:minorTickMark val="none"/>
        <c:tickLblPos val="none"/>
        <c:crossAx val="80505472"/>
        <c:crosses val="autoZero"/>
        <c:auto val="1"/>
        <c:lblOffset val="100"/>
        <c:baseTimeUnit val="years"/>
      </c:dateAx>
      <c:valAx>
        <c:axId val="805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112.94</c:v>
                </c:pt>
                <c:pt idx="1">
                  <c:v>112.23</c:v>
                </c:pt>
                <c:pt idx="2">
                  <c:v>111.56</c:v>
                </c:pt>
                <c:pt idx="3">
                  <c:v>119.84</c:v>
                </c:pt>
                <c:pt idx="4">
                  <c:v>120.48</c:v>
                </c:pt>
              </c:numCache>
            </c:numRef>
          </c:val>
        </c:ser>
        <c:dLbls>
          <c:showLegendKey val="0"/>
          <c:showVal val="0"/>
          <c:showCatName val="0"/>
          <c:showSerName val="0"/>
          <c:showPercent val="0"/>
          <c:showBubbleSize val="0"/>
        </c:dLbls>
        <c:gapWidth val="150"/>
        <c:axId val="72429952"/>
        <c:axId val="724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100.66</c:v>
                </c:pt>
                <c:pt idx="1">
                  <c:v>101.61</c:v>
                </c:pt>
                <c:pt idx="2">
                  <c:v>104.97</c:v>
                </c:pt>
                <c:pt idx="3">
                  <c:v>106.59</c:v>
                </c:pt>
                <c:pt idx="4">
                  <c:v>107.4</c:v>
                </c:pt>
              </c:numCache>
            </c:numRef>
          </c:val>
          <c:smooth val="0"/>
        </c:ser>
        <c:dLbls>
          <c:showLegendKey val="0"/>
          <c:showVal val="0"/>
          <c:showCatName val="0"/>
          <c:showSerName val="0"/>
          <c:showPercent val="0"/>
          <c:showBubbleSize val="0"/>
        </c:dLbls>
        <c:marker val="1"/>
        <c:smooth val="0"/>
        <c:axId val="72429952"/>
        <c:axId val="72431872"/>
      </c:lineChart>
      <c:dateAx>
        <c:axId val="72429952"/>
        <c:scaling>
          <c:orientation val="minMax"/>
        </c:scaling>
        <c:delete val="1"/>
        <c:axPos val="b"/>
        <c:numFmt formatCode="ge" sourceLinked="1"/>
        <c:majorTickMark val="none"/>
        <c:minorTickMark val="none"/>
        <c:tickLblPos val="none"/>
        <c:crossAx val="72431872"/>
        <c:crosses val="autoZero"/>
        <c:auto val="1"/>
        <c:lblOffset val="100"/>
        <c:baseTimeUnit val="years"/>
      </c:dateAx>
      <c:valAx>
        <c:axId val="724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5.39</c:v>
                </c:pt>
                <c:pt idx="1">
                  <c:v>7.18</c:v>
                </c:pt>
                <c:pt idx="2">
                  <c:v>8.9600000000000009</c:v>
                </c:pt>
                <c:pt idx="3">
                  <c:v>13.83</c:v>
                </c:pt>
                <c:pt idx="4">
                  <c:v>16.14</c:v>
                </c:pt>
              </c:numCache>
            </c:numRef>
          </c:val>
        </c:ser>
        <c:dLbls>
          <c:showLegendKey val="0"/>
          <c:showVal val="0"/>
          <c:showCatName val="0"/>
          <c:showSerName val="0"/>
          <c:showPercent val="0"/>
          <c:showBubbleSize val="0"/>
        </c:dLbls>
        <c:gapWidth val="150"/>
        <c:axId val="72462336"/>
        <c:axId val="724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9.6300000000000008</c:v>
                </c:pt>
                <c:pt idx="1">
                  <c:v>8.3000000000000007</c:v>
                </c:pt>
                <c:pt idx="2">
                  <c:v>9.52</c:v>
                </c:pt>
                <c:pt idx="3">
                  <c:v>15.82</c:v>
                </c:pt>
                <c:pt idx="4">
                  <c:v>18.29</c:v>
                </c:pt>
              </c:numCache>
            </c:numRef>
          </c:val>
          <c:smooth val="0"/>
        </c:ser>
        <c:dLbls>
          <c:showLegendKey val="0"/>
          <c:showVal val="0"/>
          <c:showCatName val="0"/>
          <c:showSerName val="0"/>
          <c:showPercent val="0"/>
          <c:showBubbleSize val="0"/>
        </c:dLbls>
        <c:marker val="1"/>
        <c:smooth val="0"/>
        <c:axId val="72462336"/>
        <c:axId val="72464256"/>
      </c:lineChart>
      <c:dateAx>
        <c:axId val="72462336"/>
        <c:scaling>
          <c:orientation val="minMax"/>
        </c:scaling>
        <c:delete val="1"/>
        <c:axPos val="b"/>
        <c:numFmt formatCode="ge" sourceLinked="1"/>
        <c:majorTickMark val="none"/>
        <c:minorTickMark val="none"/>
        <c:tickLblPos val="none"/>
        <c:crossAx val="72464256"/>
        <c:crosses val="autoZero"/>
        <c:auto val="1"/>
        <c:lblOffset val="100"/>
        <c:baseTimeUnit val="years"/>
      </c:dateAx>
      <c:valAx>
        <c:axId val="724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678208"/>
        <c:axId val="736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0.01</c:v>
                </c:pt>
                <c:pt idx="2">
                  <c:v>0.01</c:v>
                </c:pt>
                <c:pt idx="3">
                  <c:v>0.01</c:v>
                </c:pt>
                <c:pt idx="4">
                  <c:v>0.01</c:v>
                </c:pt>
              </c:numCache>
            </c:numRef>
          </c:val>
          <c:smooth val="0"/>
        </c:ser>
        <c:dLbls>
          <c:showLegendKey val="0"/>
          <c:showVal val="0"/>
          <c:showCatName val="0"/>
          <c:showSerName val="0"/>
          <c:showPercent val="0"/>
          <c:showBubbleSize val="0"/>
        </c:dLbls>
        <c:marker val="1"/>
        <c:smooth val="0"/>
        <c:axId val="73678208"/>
        <c:axId val="73688576"/>
      </c:lineChart>
      <c:dateAx>
        <c:axId val="73678208"/>
        <c:scaling>
          <c:orientation val="minMax"/>
        </c:scaling>
        <c:delete val="1"/>
        <c:axPos val="b"/>
        <c:numFmt formatCode="ge" sourceLinked="1"/>
        <c:majorTickMark val="none"/>
        <c:minorTickMark val="none"/>
        <c:tickLblPos val="none"/>
        <c:crossAx val="73688576"/>
        <c:crosses val="autoZero"/>
        <c:auto val="1"/>
        <c:lblOffset val="100"/>
        <c:baseTimeUnit val="years"/>
      </c:dateAx>
      <c:valAx>
        <c:axId val="736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7820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727360"/>
        <c:axId val="749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51.04</c:v>
                </c:pt>
                <c:pt idx="1">
                  <c:v>51.83</c:v>
                </c:pt>
                <c:pt idx="2">
                  <c:v>52.88</c:v>
                </c:pt>
                <c:pt idx="3">
                  <c:v>23.51</c:v>
                </c:pt>
                <c:pt idx="4">
                  <c:v>18.920000000000002</c:v>
                </c:pt>
              </c:numCache>
            </c:numRef>
          </c:val>
          <c:smooth val="0"/>
        </c:ser>
        <c:dLbls>
          <c:showLegendKey val="0"/>
          <c:showVal val="0"/>
          <c:showCatName val="0"/>
          <c:showSerName val="0"/>
          <c:showPercent val="0"/>
          <c:showBubbleSize val="0"/>
        </c:dLbls>
        <c:marker val="1"/>
        <c:smooth val="0"/>
        <c:axId val="73727360"/>
        <c:axId val="74978816"/>
      </c:lineChart>
      <c:dateAx>
        <c:axId val="73727360"/>
        <c:scaling>
          <c:orientation val="minMax"/>
        </c:scaling>
        <c:delete val="1"/>
        <c:axPos val="b"/>
        <c:numFmt formatCode="ge" sourceLinked="1"/>
        <c:majorTickMark val="none"/>
        <c:minorTickMark val="none"/>
        <c:tickLblPos val="none"/>
        <c:crossAx val="74978816"/>
        <c:crosses val="autoZero"/>
        <c:auto val="1"/>
        <c:lblOffset val="100"/>
        <c:baseTimeUnit val="years"/>
      </c:dateAx>
      <c:valAx>
        <c:axId val="749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206.96</c:v>
                </c:pt>
                <c:pt idx="1">
                  <c:v>238.12</c:v>
                </c:pt>
                <c:pt idx="2">
                  <c:v>2881.13</c:v>
                </c:pt>
                <c:pt idx="3">
                  <c:v>65.790000000000006</c:v>
                </c:pt>
                <c:pt idx="4">
                  <c:v>75.510000000000005</c:v>
                </c:pt>
              </c:numCache>
            </c:numRef>
          </c:val>
        </c:ser>
        <c:dLbls>
          <c:showLegendKey val="0"/>
          <c:showVal val="0"/>
          <c:showCatName val="0"/>
          <c:showSerName val="0"/>
          <c:showPercent val="0"/>
          <c:showBubbleSize val="0"/>
        </c:dLbls>
        <c:gapWidth val="150"/>
        <c:axId val="75019392"/>
        <c:axId val="750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287.3</c:v>
                </c:pt>
                <c:pt idx="1">
                  <c:v>231.37</c:v>
                </c:pt>
                <c:pt idx="2">
                  <c:v>539.27</c:v>
                </c:pt>
                <c:pt idx="3">
                  <c:v>57.3</c:v>
                </c:pt>
                <c:pt idx="4">
                  <c:v>57.35</c:v>
                </c:pt>
              </c:numCache>
            </c:numRef>
          </c:val>
          <c:smooth val="0"/>
        </c:ser>
        <c:dLbls>
          <c:showLegendKey val="0"/>
          <c:showVal val="0"/>
          <c:showCatName val="0"/>
          <c:showSerName val="0"/>
          <c:showPercent val="0"/>
          <c:showBubbleSize val="0"/>
        </c:dLbls>
        <c:marker val="1"/>
        <c:smooth val="0"/>
        <c:axId val="75019392"/>
        <c:axId val="75021312"/>
      </c:lineChart>
      <c:dateAx>
        <c:axId val="75019392"/>
        <c:scaling>
          <c:orientation val="minMax"/>
        </c:scaling>
        <c:delete val="1"/>
        <c:axPos val="b"/>
        <c:numFmt formatCode="ge" sourceLinked="1"/>
        <c:majorTickMark val="none"/>
        <c:minorTickMark val="none"/>
        <c:tickLblPos val="none"/>
        <c:crossAx val="75021312"/>
        <c:crosses val="autoZero"/>
        <c:auto val="1"/>
        <c:lblOffset val="100"/>
        <c:baseTimeUnit val="years"/>
      </c:dateAx>
      <c:valAx>
        <c:axId val="750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1548.43</c:v>
                </c:pt>
                <c:pt idx="1">
                  <c:v>1480.81</c:v>
                </c:pt>
                <c:pt idx="2">
                  <c:v>1402.35</c:v>
                </c:pt>
                <c:pt idx="3">
                  <c:v>537.19000000000005</c:v>
                </c:pt>
                <c:pt idx="4">
                  <c:v>556.65</c:v>
                </c:pt>
              </c:numCache>
            </c:numRef>
          </c:val>
        </c:ser>
        <c:dLbls>
          <c:showLegendKey val="0"/>
          <c:showVal val="0"/>
          <c:showCatName val="0"/>
          <c:showSerName val="0"/>
          <c:showPercent val="0"/>
          <c:showBubbleSize val="0"/>
        </c:dLbls>
        <c:gapWidth val="150"/>
        <c:axId val="75055872"/>
        <c:axId val="750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75055872"/>
        <c:axId val="75057792"/>
      </c:lineChart>
      <c:dateAx>
        <c:axId val="75055872"/>
        <c:scaling>
          <c:orientation val="minMax"/>
        </c:scaling>
        <c:delete val="1"/>
        <c:axPos val="b"/>
        <c:numFmt formatCode="ge" sourceLinked="1"/>
        <c:majorTickMark val="none"/>
        <c:minorTickMark val="none"/>
        <c:tickLblPos val="none"/>
        <c:crossAx val="75057792"/>
        <c:crosses val="autoZero"/>
        <c:auto val="1"/>
        <c:lblOffset val="100"/>
        <c:baseTimeUnit val="years"/>
      </c:dateAx>
      <c:valAx>
        <c:axId val="750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117.9</c:v>
                </c:pt>
                <c:pt idx="1">
                  <c:v>117.17</c:v>
                </c:pt>
                <c:pt idx="2">
                  <c:v>115.18</c:v>
                </c:pt>
                <c:pt idx="3">
                  <c:v>151.13999999999999</c:v>
                </c:pt>
                <c:pt idx="4">
                  <c:v>106.89</c:v>
                </c:pt>
              </c:numCache>
            </c:numRef>
          </c:val>
        </c:ser>
        <c:dLbls>
          <c:showLegendKey val="0"/>
          <c:showVal val="0"/>
          <c:showCatName val="0"/>
          <c:showSerName val="0"/>
          <c:showPercent val="0"/>
          <c:showBubbleSize val="0"/>
        </c:dLbls>
        <c:gapWidth val="150"/>
        <c:axId val="75069696"/>
        <c:axId val="751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75069696"/>
        <c:axId val="75100544"/>
      </c:lineChart>
      <c:dateAx>
        <c:axId val="75069696"/>
        <c:scaling>
          <c:orientation val="minMax"/>
        </c:scaling>
        <c:delete val="1"/>
        <c:axPos val="b"/>
        <c:numFmt formatCode="ge" sourceLinked="1"/>
        <c:majorTickMark val="none"/>
        <c:minorTickMark val="none"/>
        <c:tickLblPos val="none"/>
        <c:crossAx val="75100544"/>
        <c:crosses val="autoZero"/>
        <c:auto val="1"/>
        <c:lblOffset val="100"/>
        <c:baseTimeUnit val="years"/>
      </c:dateAx>
      <c:valAx>
        <c:axId val="751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160.71</c:v>
                </c:pt>
                <c:pt idx="1">
                  <c:v>161.38999999999999</c:v>
                </c:pt>
                <c:pt idx="2">
                  <c:v>164.35</c:v>
                </c:pt>
                <c:pt idx="3">
                  <c:v>124.93</c:v>
                </c:pt>
                <c:pt idx="4">
                  <c:v>174.31</c:v>
                </c:pt>
              </c:numCache>
            </c:numRef>
          </c:val>
        </c:ser>
        <c:dLbls>
          <c:showLegendKey val="0"/>
          <c:showVal val="0"/>
          <c:showCatName val="0"/>
          <c:showSerName val="0"/>
          <c:showPercent val="0"/>
          <c:showBubbleSize val="0"/>
        </c:dLbls>
        <c:gapWidth val="150"/>
        <c:axId val="80369152"/>
        <c:axId val="803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80369152"/>
        <c:axId val="80371072"/>
      </c:lineChart>
      <c:dateAx>
        <c:axId val="80369152"/>
        <c:scaling>
          <c:orientation val="minMax"/>
        </c:scaling>
        <c:delete val="1"/>
        <c:axPos val="b"/>
        <c:numFmt formatCode="ge" sourceLinked="1"/>
        <c:majorTickMark val="none"/>
        <c:minorTickMark val="none"/>
        <c:tickLblPos val="none"/>
        <c:crossAx val="80371072"/>
        <c:crosses val="autoZero"/>
        <c:auto val="1"/>
        <c:lblOffset val="100"/>
        <c:baseTimeUnit val="years"/>
      </c:dateAx>
      <c:valAx>
        <c:axId val="803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須坂市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51633</v>
      </c>
      <c r="AM8" s="64"/>
      <c r="AN8" s="64"/>
      <c r="AO8" s="64"/>
      <c r="AP8" s="64"/>
      <c r="AQ8" s="64"/>
      <c r="AR8" s="64"/>
      <c r="AS8" s="64"/>
      <c r="AT8" s="63">
        <f>データ!S6</f>
        <v>149.66999999999999</v>
      </c>
      <c r="AU8" s="63"/>
      <c r="AV8" s="63"/>
      <c r="AW8" s="63"/>
      <c r="AX8" s="63"/>
      <c r="AY8" s="63"/>
      <c r="AZ8" s="63"/>
      <c r="BA8" s="63"/>
      <c r="BB8" s="63">
        <f>データ!T6</f>
        <v>344.98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33.33</v>
      </c>
      <c r="J10" s="63"/>
      <c r="K10" s="63"/>
      <c r="L10" s="63"/>
      <c r="M10" s="63"/>
      <c r="N10" s="63"/>
      <c r="O10" s="63"/>
      <c r="P10" s="63">
        <f>データ!O6</f>
        <v>80.37</v>
      </c>
      <c r="Q10" s="63"/>
      <c r="R10" s="63"/>
      <c r="S10" s="63"/>
      <c r="T10" s="63"/>
      <c r="U10" s="63"/>
      <c r="V10" s="63"/>
      <c r="W10" s="63">
        <f>データ!P6</f>
        <v>100</v>
      </c>
      <c r="X10" s="63"/>
      <c r="Y10" s="63"/>
      <c r="Z10" s="63"/>
      <c r="AA10" s="63"/>
      <c r="AB10" s="63"/>
      <c r="AC10" s="63"/>
      <c r="AD10" s="64">
        <f>データ!Q6</f>
        <v>3570</v>
      </c>
      <c r="AE10" s="64"/>
      <c r="AF10" s="64"/>
      <c r="AG10" s="64"/>
      <c r="AH10" s="64"/>
      <c r="AI10" s="64"/>
      <c r="AJ10" s="64"/>
      <c r="AK10" s="2"/>
      <c r="AL10" s="64">
        <f>データ!U6</f>
        <v>41405</v>
      </c>
      <c r="AM10" s="64"/>
      <c r="AN10" s="64"/>
      <c r="AO10" s="64"/>
      <c r="AP10" s="64"/>
      <c r="AQ10" s="64"/>
      <c r="AR10" s="64"/>
      <c r="AS10" s="64"/>
      <c r="AT10" s="63">
        <f>データ!V6</f>
        <v>12.72</v>
      </c>
      <c r="AU10" s="63"/>
      <c r="AV10" s="63"/>
      <c r="AW10" s="63"/>
      <c r="AX10" s="63"/>
      <c r="AY10" s="63"/>
      <c r="AZ10" s="63"/>
      <c r="BA10" s="63"/>
      <c r="BB10" s="63">
        <f>データ!W6</f>
        <v>3255.11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202070</v>
      </c>
      <c r="D6" s="31">
        <f t="shared" si="3"/>
        <v>46</v>
      </c>
      <c r="E6" s="31">
        <f t="shared" si="3"/>
        <v>17</v>
      </c>
      <c r="F6" s="31">
        <f t="shared" si="3"/>
        <v>1</v>
      </c>
      <c r="G6" s="31">
        <f t="shared" si="3"/>
        <v>0</v>
      </c>
      <c r="H6" s="31" t="str">
        <f t="shared" si="3"/>
        <v>長野県　須坂市</v>
      </c>
      <c r="I6" s="31" t="str">
        <f t="shared" si="3"/>
        <v>法適用</v>
      </c>
      <c r="J6" s="31" t="str">
        <f t="shared" si="3"/>
        <v>下水道事業</v>
      </c>
      <c r="K6" s="31" t="str">
        <f t="shared" si="3"/>
        <v>公共下水道</v>
      </c>
      <c r="L6" s="31" t="str">
        <f t="shared" si="3"/>
        <v>Bd2</v>
      </c>
      <c r="M6" s="32" t="str">
        <f t="shared" si="3"/>
        <v>-</v>
      </c>
      <c r="N6" s="32">
        <f t="shared" si="3"/>
        <v>33.33</v>
      </c>
      <c r="O6" s="32">
        <f t="shared" si="3"/>
        <v>80.37</v>
      </c>
      <c r="P6" s="32">
        <f t="shared" si="3"/>
        <v>100</v>
      </c>
      <c r="Q6" s="32">
        <f t="shared" si="3"/>
        <v>3570</v>
      </c>
      <c r="R6" s="32">
        <f t="shared" si="3"/>
        <v>51633</v>
      </c>
      <c r="S6" s="32">
        <f t="shared" si="3"/>
        <v>149.66999999999999</v>
      </c>
      <c r="T6" s="32">
        <f t="shared" si="3"/>
        <v>344.98</v>
      </c>
      <c r="U6" s="32">
        <f t="shared" si="3"/>
        <v>41405</v>
      </c>
      <c r="V6" s="32">
        <f t="shared" si="3"/>
        <v>12.72</v>
      </c>
      <c r="W6" s="32">
        <f t="shared" si="3"/>
        <v>3255.11</v>
      </c>
      <c r="X6" s="33">
        <f>IF(X7="",NA(),X7)</f>
        <v>112.94</v>
      </c>
      <c r="Y6" s="33">
        <f t="shared" ref="Y6:AG6" si="4">IF(Y7="",NA(),Y7)</f>
        <v>112.23</v>
      </c>
      <c r="Z6" s="33">
        <f t="shared" si="4"/>
        <v>111.56</v>
      </c>
      <c r="AA6" s="33">
        <f t="shared" si="4"/>
        <v>119.84</v>
      </c>
      <c r="AB6" s="33">
        <f t="shared" si="4"/>
        <v>120.48</v>
      </c>
      <c r="AC6" s="33">
        <f t="shared" si="4"/>
        <v>100.66</v>
      </c>
      <c r="AD6" s="33">
        <f t="shared" si="4"/>
        <v>101.61</v>
      </c>
      <c r="AE6" s="33">
        <f t="shared" si="4"/>
        <v>104.97</v>
      </c>
      <c r="AF6" s="33">
        <f t="shared" si="4"/>
        <v>106.59</v>
      </c>
      <c r="AG6" s="33">
        <f t="shared" si="4"/>
        <v>107.4</v>
      </c>
      <c r="AH6" s="32" t="str">
        <f>IF(AH7="","",IF(AH7="-","【-】","【"&amp;SUBSTITUTE(TEXT(AH7,"#,##0.00"),"-","△")&amp;"】"))</f>
        <v>【108.23】</v>
      </c>
      <c r="AI6" s="32">
        <f>IF(AI7="",NA(),AI7)</f>
        <v>0</v>
      </c>
      <c r="AJ6" s="32">
        <f t="shared" ref="AJ6:AR6" si="5">IF(AJ7="",NA(),AJ7)</f>
        <v>0</v>
      </c>
      <c r="AK6" s="32">
        <f t="shared" si="5"/>
        <v>0</v>
      </c>
      <c r="AL6" s="32">
        <f t="shared" si="5"/>
        <v>0</v>
      </c>
      <c r="AM6" s="32">
        <f t="shared" si="5"/>
        <v>0</v>
      </c>
      <c r="AN6" s="33">
        <f t="shared" si="5"/>
        <v>51.04</v>
      </c>
      <c r="AO6" s="33">
        <f t="shared" si="5"/>
        <v>51.83</v>
      </c>
      <c r="AP6" s="33">
        <f t="shared" si="5"/>
        <v>52.88</v>
      </c>
      <c r="AQ6" s="33">
        <f t="shared" si="5"/>
        <v>23.51</v>
      </c>
      <c r="AR6" s="33">
        <f t="shared" si="5"/>
        <v>18.920000000000002</v>
      </c>
      <c r="AS6" s="32" t="str">
        <f>IF(AS7="","",IF(AS7="-","【-】","【"&amp;SUBSTITUTE(TEXT(AS7,"#,##0.00"),"-","△")&amp;"】"))</f>
        <v>【4.45】</v>
      </c>
      <c r="AT6" s="33">
        <f>IF(AT7="",NA(),AT7)</f>
        <v>206.96</v>
      </c>
      <c r="AU6" s="33">
        <f t="shared" ref="AU6:BC6" si="6">IF(AU7="",NA(),AU7)</f>
        <v>238.12</v>
      </c>
      <c r="AV6" s="33">
        <f t="shared" si="6"/>
        <v>2881.13</v>
      </c>
      <c r="AW6" s="33">
        <f t="shared" si="6"/>
        <v>65.790000000000006</v>
      </c>
      <c r="AX6" s="33">
        <f t="shared" si="6"/>
        <v>75.510000000000005</v>
      </c>
      <c r="AY6" s="33">
        <f t="shared" si="6"/>
        <v>287.3</v>
      </c>
      <c r="AZ6" s="33">
        <f t="shared" si="6"/>
        <v>231.37</v>
      </c>
      <c r="BA6" s="33">
        <f t="shared" si="6"/>
        <v>539.27</v>
      </c>
      <c r="BB6" s="33">
        <f t="shared" si="6"/>
        <v>57.3</v>
      </c>
      <c r="BC6" s="33">
        <f t="shared" si="6"/>
        <v>57.35</v>
      </c>
      <c r="BD6" s="32" t="str">
        <f>IF(BD7="","",IF(BD7="-","【-】","【"&amp;SUBSTITUTE(TEXT(BD7,"#,##0.00"),"-","△")&amp;"】"))</f>
        <v>【57.41】</v>
      </c>
      <c r="BE6" s="33">
        <f>IF(BE7="",NA(),BE7)</f>
        <v>1548.43</v>
      </c>
      <c r="BF6" s="33">
        <f t="shared" ref="BF6:BN6" si="7">IF(BF7="",NA(),BF7)</f>
        <v>1480.81</v>
      </c>
      <c r="BG6" s="33">
        <f t="shared" si="7"/>
        <v>1402.35</v>
      </c>
      <c r="BH6" s="33">
        <f t="shared" si="7"/>
        <v>537.19000000000005</v>
      </c>
      <c r="BI6" s="33">
        <f t="shared" si="7"/>
        <v>556.65</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117.9</v>
      </c>
      <c r="BQ6" s="33">
        <f t="shared" ref="BQ6:BY6" si="8">IF(BQ7="",NA(),BQ7)</f>
        <v>117.17</v>
      </c>
      <c r="BR6" s="33">
        <f t="shared" si="8"/>
        <v>115.18</v>
      </c>
      <c r="BS6" s="33">
        <f t="shared" si="8"/>
        <v>151.13999999999999</v>
      </c>
      <c r="BT6" s="33">
        <f t="shared" si="8"/>
        <v>106.89</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160.71</v>
      </c>
      <c r="CB6" s="33">
        <f t="shared" ref="CB6:CJ6" si="9">IF(CB7="",NA(),CB7)</f>
        <v>161.38999999999999</v>
      </c>
      <c r="CC6" s="33">
        <f t="shared" si="9"/>
        <v>164.35</v>
      </c>
      <c r="CD6" s="33">
        <f t="shared" si="9"/>
        <v>124.93</v>
      </c>
      <c r="CE6" s="33">
        <f t="shared" si="9"/>
        <v>174.31</v>
      </c>
      <c r="CF6" s="33">
        <f t="shared" si="9"/>
        <v>201.25</v>
      </c>
      <c r="CG6" s="33">
        <f t="shared" si="9"/>
        <v>199.32</v>
      </c>
      <c r="CH6" s="33">
        <f t="shared" si="9"/>
        <v>199.36</v>
      </c>
      <c r="CI6" s="33">
        <f t="shared" si="9"/>
        <v>193.74</v>
      </c>
      <c r="CJ6" s="33">
        <f t="shared" si="9"/>
        <v>188.12</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63.88</v>
      </c>
      <c r="CR6" s="33">
        <f t="shared" si="10"/>
        <v>65.31</v>
      </c>
      <c r="CS6" s="33">
        <f t="shared" si="10"/>
        <v>62.09</v>
      </c>
      <c r="CT6" s="33">
        <f t="shared" si="10"/>
        <v>62.23</v>
      </c>
      <c r="CU6" s="33">
        <f t="shared" si="10"/>
        <v>60</v>
      </c>
      <c r="CV6" s="32" t="str">
        <f>IF(CV7="","",IF(CV7="-","【-】","【"&amp;SUBSTITUTE(TEXT(CV7,"#,##0.00"),"-","△")&amp;"】"))</f>
        <v>【60.01】</v>
      </c>
      <c r="CW6" s="33">
        <f>IF(CW7="",NA(),CW7)</f>
        <v>96.06</v>
      </c>
      <c r="CX6" s="33">
        <f t="shared" ref="CX6:DF6" si="11">IF(CX7="",NA(),CX7)</f>
        <v>96.75</v>
      </c>
      <c r="CY6" s="33">
        <f t="shared" si="11"/>
        <v>96.97</v>
      </c>
      <c r="CZ6" s="33">
        <f t="shared" si="11"/>
        <v>97.05</v>
      </c>
      <c r="DA6" s="33">
        <f t="shared" si="11"/>
        <v>97.28</v>
      </c>
      <c r="DB6" s="33">
        <f t="shared" si="11"/>
        <v>86.62</v>
      </c>
      <c r="DC6" s="33">
        <f t="shared" si="11"/>
        <v>87.07</v>
      </c>
      <c r="DD6" s="33">
        <f t="shared" si="11"/>
        <v>86.88</v>
      </c>
      <c r="DE6" s="33">
        <f t="shared" si="11"/>
        <v>86.56</v>
      </c>
      <c r="DF6" s="33">
        <f t="shared" si="11"/>
        <v>86.78</v>
      </c>
      <c r="DG6" s="32" t="str">
        <f>IF(DG7="","",IF(DG7="-","【-】","【"&amp;SUBSTITUTE(TEXT(DG7,"#,##0.00"),"-","△")&amp;"】"))</f>
        <v>【94.73】</v>
      </c>
      <c r="DH6" s="33">
        <f>IF(DH7="",NA(),DH7)</f>
        <v>5.39</v>
      </c>
      <c r="DI6" s="33">
        <f t="shared" ref="DI6:DQ6" si="12">IF(DI7="",NA(),DI7)</f>
        <v>7.18</v>
      </c>
      <c r="DJ6" s="33">
        <f t="shared" si="12"/>
        <v>8.9600000000000009</v>
      </c>
      <c r="DK6" s="33">
        <f t="shared" si="12"/>
        <v>13.83</v>
      </c>
      <c r="DL6" s="33">
        <f t="shared" si="12"/>
        <v>16.14</v>
      </c>
      <c r="DM6" s="33">
        <f t="shared" si="12"/>
        <v>9.6300000000000008</v>
      </c>
      <c r="DN6" s="33">
        <f t="shared" si="12"/>
        <v>8.3000000000000007</v>
      </c>
      <c r="DO6" s="33">
        <f t="shared" si="12"/>
        <v>9.52</v>
      </c>
      <c r="DP6" s="33">
        <f t="shared" si="12"/>
        <v>15.82</v>
      </c>
      <c r="DQ6" s="33">
        <f t="shared" si="12"/>
        <v>18.29</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0.01</v>
      </c>
      <c r="DZ6" s="33">
        <f t="shared" si="13"/>
        <v>0.01</v>
      </c>
      <c r="EA6" s="33">
        <f t="shared" si="13"/>
        <v>0.01</v>
      </c>
      <c r="EB6" s="33">
        <f t="shared" si="13"/>
        <v>0.01</v>
      </c>
      <c r="EC6" s="32" t="str">
        <f>IF(EC7="","",IF(EC7="-","【-】","【"&amp;SUBSTITUTE(TEXT(EC7,"#,##0.00"),"-","△")&amp;"】"))</f>
        <v>【4.56】</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7" s="34" customFormat="1">
      <c r="A7" s="26"/>
      <c r="B7" s="35">
        <v>2015</v>
      </c>
      <c r="C7" s="35">
        <v>202070</v>
      </c>
      <c r="D7" s="35">
        <v>46</v>
      </c>
      <c r="E7" s="35">
        <v>17</v>
      </c>
      <c r="F7" s="35">
        <v>1</v>
      </c>
      <c r="G7" s="35">
        <v>0</v>
      </c>
      <c r="H7" s="35" t="s">
        <v>96</v>
      </c>
      <c r="I7" s="35" t="s">
        <v>97</v>
      </c>
      <c r="J7" s="35" t="s">
        <v>98</v>
      </c>
      <c r="K7" s="35" t="s">
        <v>99</v>
      </c>
      <c r="L7" s="35" t="s">
        <v>100</v>
      </c>
      <c r="M7" s="36" t="s">
        <v>101</v>
      </c>
      <c r="N7" s="36">
        <v>33.33</v>
      </c>
      <c r="O7" s="36">
        <v>80.37</v>
      </c>
      <c r="P7" s="36">
        <v>100</v>
      </c>
      <c r="Q7" s="36">
        <v>3570</v>
      </c>
      <c r="R7" s="36">
        <v>51633</v>
      </c>
      <c r="S7" s="36">
        <v>149.66999999999999</v>
      </c>
      <c r="T7" s="36">
        <v>344.98</v>
      </c>
      <c r="U7" s="36">
        <v>41405</v>
      </c>
      <c r="V7" s="36">
        <v>12.72</v>
      </c>
      <c r="W7" s="36">
        <v>3255.11</v>
      </c>
      <c r="X7" s="36">
        <v>112.94</v>
      </c>
      <c r="Y7" s="36">
        <v>112.23</v>
      </c>
      <c r="Z7" s="36">
        <v>111.56</v>
      </c>
      <c r="AA7" s="36">
        <v>119.84</v>
      </c>
      <c r="AB7" s="36">
        <v>120.48</v>
      </c>
      <c r="AC7" s="36">
        <v>100.66</v>
      </c>
      <c r="AD7" s="36">
        <v>101.61</v>
      </c>
      <c r="AE7" s="36">
        <v>104.97</v>
      </c>
      <c r="AF7" s="36">
        <v>106.59</v>
      </c>
      <c r="AG7" s="36">
        <v>107.4</v>
      </c>
      <c r="AH7" s="36">
        <v>108.23</v>
      </c>
      <c r="AI7" s="36">
        <v>0</v>
      </c>
      <c r="AJ7" s="36">
        <v>0</v>
      </c>
      <c r="AK7" s="36">
        <v>0</v>
      </c>
      <c r="AL7" s="36">
        <v>0</v>
      </c>
      <c r="AM7" s="36">
        <v>0</v>
      </c>
      <c r="AN7" s="36">
        <v>51.04</v>
      </c>
      <c r="AO7" s="36">
        <v>51.83</v>
      </c>
      <c r="AP7" s="36">
        <v>52.88</v>
      </c>
      <c r="AQ7" s="36">
        <v>23.51</v>
      </c>
      <c r="AR7" s="36">
        <v>18.920000000000002</v>
      </c>
      <c r="AS7" s="36">
        <v>4.45</v>
      </c>
      <c r="AT7" s="36">
        <v>206.96</v>
      </c>
      <c r="AU7" s="36">
        <v>238.12</v>
      </c>
      <c r="AV7" s="36">
        <v>2881.13</v>
      </c>
      <c r="AW7" s="36">
        <v>65.790000000000006</v>
      </c>
      <c r="AX7" s="36">
        <v>75.510000000000005</v>
      </c>
      <c r="AY7" s="36">
        <v>287.3</v>
      </c>
      <c r="AZ7" s="36">
        <v>231.37</v>
      </c>
      <c r="BA7" s="36">
        <v>539.27</v>
      </c>
      <c r="BB7" s="36">
        <v>57.3</v>
      </c>
      <c r="BC7" s="36">
        <v>57.35</v>
      </c>
      <c r="BD7" s="36">
        <v>57.41</v>
      </c>
      <c r="BE7" s="36">
        <v>1548.43</v>
      </c>
      <c r="BF7" s="36">
        <v>1480.81</v>
      </c>
      <c r="BG7" s="36">
        <v>1402.35</v>
      </c>
      <c r="BH7" s="36">
        <v>537.19000000000005</v>
      </c>
      <c r="BI7" s="36">
        <v>556.65</v>
      </c>
      <c r="BJ7" s="36">
        <v>1247.2</v>
      </c>
      <c r="BK7" s="36">
        <v>1189.0999999999999</v>
      </c>
      <c r="BL7" s="36">
        <v>1115.1099999999999</v>
      </c>
      <c r="BM7" s="36">
        <v>1010.51</v>
      </c>
      <c r="BN7" s="36">
        <v>1031.56</v>
      </c>
      <c r="BO7" s="36">
        <v>763.62</v>
      </c>
      <c r="BP7" s="36">
        <v>117.9</v>
      </c>
      <c r="BQ7" s="36">
        <v>117.17</v>
      </c>
      <c r="BR7" s="36">
        <v>115.18</v>
      </c>
      <c r="BS7" s="36">
        <v>151.13999999999999</v>
      </c>
      <c r="BT7" s="36">
        <v>106.89</v>
      </c>
      <c r="BU7" s="36">
        <v>77.489999999999995</v>
      </c>
      <c r="BV7" s="36">
        <v>78.78</v>
      </c>
      <c r="BW7" s="36">
        <v>79.540000000000006</v>
      </c>
      <c r="BX7" s="36">
        <v>83</v>
      </c>
      <c r="BY7" s="36">
        <v>84.32</v>
      </c>
      <c r="BZ7" s="36">
        <v>98.53</v>
      </c>
      <c r="CA7" s="36">
        <v>160.71</v>
      </c>
      <c r="CB7" s="36">
        <v>161.38999999999999</v>
      </c>
      <c r="CC7" s="36">
        <v>164.35</v>
      </c>
      <c r="CD7" s="36">
        <v>124.93</v>
      </c>
      <c r="CE7" s="36">
        <v>174.31</v>
      </c>
      <c r="CF7" s="36">
        <v>201.25</v>
      </c>
      <c r="CG7" s="36">
        <v>199.32</v>
      </c>
      <c r="CH7" s="36">
        <v>199.36</v>
      </c>
      <c r="CI7" s="36">
        <v>193.74</v>
      </c>
      <c r="CJ7" s="36">
        <v>188.12</v>
      </c>
      <c r="CK7" s="36">
        <v>139.69999999999999</v>
      </c>
      <c r="CL7" s="36" t="s">
        <v>101</v>
      </c>
      <c r="CM7" s="36" t="s">
        <v>101</v>
      </c>
      <c r="CN7" s="36" t="s">
        <v>101</v>
      </c>
      <c r="CO7" s="36" t="s">
        <v>101</v>
      </c>
      <c r="CP7" s="36" t="s">
        <v>101</v>
      </c>
      <c r="CQ7" s="36">
        <v>63.88</v>
      </c>
      <c r="CR7" s="36">
        <v>65.31</v>
      </c>
      <c r="CS7" s="36">
        <v>62.09</v>
      </c>
      <c r="CT7" s="36">
        <v>62.23</v>
      </c>
      <c r="CU7" s="36">
        <v>60</v>
      </c>
      <c r="CV7" s="36">
        <v>60.01</v>
      </c>
      <c r="CW7" s="36">
        <v>96.06</v>
      </c>
      <c r="CX7" s="36">
        <v>96.75</v>
      </c>
      <c r="CY7" s="36">
        <v>96.97</v>
      </c>
      <c r="CZ7" s="36">
        <v>97.05</v>
      </c>
      <c r="DA7" s="36">
        <v>97.28</v>
      </c>
      <c r="DB7" s="36">
        <v>86.62</v>
      </c>
      <c r="DC7" s="36">
        <v>87.07</v>
      </c>
      <c r="DD7" s="36">
        <v>86.88</v>
      </c>
      <c r="DE7" s="36">
        <v>86.56</v>
      </c>
      <c r="DF7" s="36">
        <v>86.78</v>
      </c>
      <c r="DG7" s="36">
        <v>94.73</v>
      </c>
      <c r="DH7" s="36">
        <v>5.39</v>
      </c>
      <c r="DI7" s="36">
        <v>7.18</v>
      </c>
      <c r="DJ7" s="36">
        <v>8.9600000000000009</v>
      </c>
      <c r="DK7" s="36">
        <v>13.83</v>
      </c>
      <c r="DL7" s="36">
        <v>16.14</v>
      </c>
      <c r="DM7" s="36">
        <v>9.6300000000000008</v>
      </c>
      <c r="DN7" s="36">
        <v>8.3000000000000007</v>
      </c>
      <c r="DO7" s="36">
        <v>9.52</v>
      </c>
      <c r="DP7" s="36">
        <v>15.82</v>
      </c>
      <c r="DQ7" s="36">
        <v>18.29</v>
      </c>
      <c r="DR7" s="36">
        <v>36.85</v>
      </c>
      <c r="DS7" s="36">
        <v>0</v>
      </c>
      <c r="DT7" s="36">
        <v>0</v>
      </c>
      <c r="DU7" s="36">
        <v>0</v>
      </c>
      <c r="DV7" s="36">
        <v>0</v>
      </c>
      <c r="DW7" s="36">
        <v>0</v>
      </c>
      <c r="DX7" s="36">
        <v>0</v>
      </c>
      <c r="DY7" s="36">
        <v>0.01</v>
      </c>
      <c r="DZ7" s="36">
        <v>0.01</v>
      </c>
      <c r="EA7" s="36">
        <v>0.01</v>
      </c>
      <c r="EB7" s="36">
        <v>0.01</v>
      </c>
      <c r="EC7" s="36">
        <v>4.5599999999999996</v>
      </c>
      <c r="ED7" s="36">
        <v>0</v>
      </c>
      <c r="EE7" s="36">
        <v>0</v>
      </c>
      <c r="EF7" s="36">
        <v>0</v>
      </c>
      <c r="EG7" s="36">
        <v>0</v>
      </c>
      <c r="EH7" s="36">
        <v>0</v>
      </c>
      <c r="EI7" s="36">
        <v>0.05</v>
      </c>
      <c r="EJ7" s="36">
        <v>0.04</v>
      </c>
      <c r="EK7" s="36">
        <v>0.06</v>
      </c>
      <c r="EL7" s="36">
        <v>0.04</v>
      </c>
      <c r="EM7" s="36">
        <v>0.38</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2017-02-08T02:35:34Z</dcterms:created>
  <dcterms:modified xsi:type="dcterms:W3CDTF">2017-02-13T01:44:47Z</dcterms:modified>
  <cp:category/>
</cp:coreProperties>
</file>