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<sst xmlns="http://schemas.openxmlformats.org/spreadsheetml/2006/main" count="221" uniqueCount="111">
  <si>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</si>
  <si>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</si>
  <si>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</si>
  <si>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</si>
  <si>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</si>
  <si>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</si>
  <si>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</si>
  <si>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</si>
  <si>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</si>
  <si>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</si>
  <si>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</si>
  <si>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</si>
  <si>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</si>
  <si>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</si>
  <si>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</si>
  <si>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</si>
  <si>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</si>
  <si>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</si>
  <si>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</si>
  <si>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</si>
  <si>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</si>
  <si>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</si>
  <si>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</si>
  <si>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</si>
  <si>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</si>
  <si>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</si>
  <si>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</si>
  <si>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</si>
  <si>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</si>
  <si>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</si>
  <si>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</si>
  <si>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</si>
  <si>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</si>
  <si>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</si>
  <si>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</si>
  <si>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</si>
  <si>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</si>
  <si>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</si>
  <si>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</si>
  <si>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</si>
  <si>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</si>
  <si>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</si>
  <si>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</si>
  <si>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</si>
  <si>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</si>
  <si>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</si>
  <si>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</si>
  <si>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</si>
  <si>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</si>
  <si>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</si>
  <si>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</si>
  <si>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</si>
  <si>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</si>
  <si>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</si>
  <si>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</si>
  <si>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</si>
  <si>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</si>
  <si>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</si>
  <si>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</si>
  <si>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</si>
  <si>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</si>
  <si>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</si>
  <si>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</si>
  <si>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</si>
  <si>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</si>
  <si>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</si>
  <si>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</si>
  <si>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</si>
  <si>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</si>
  <si>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</si>
  <si>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</si>
  <si>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</si>
  <si>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</si>
  <si>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</si>
  <si>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</si>
  <si>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</si>
  <si>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</si>
  <si>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</si>
  <si>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</si>
  <si>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</si>
  <si>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</si>
  <si>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</si>
  <si>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</si>
  <si>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</si>
  <si>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</si>
  <si>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</si>
  <si>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</si>
  <si>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</si>
  <si>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</si>
  <si>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</si>
  <si>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</si>
  <si>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</si>
  <si>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</si>
  <si>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</si>
  <si>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</si>
  <si>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</si>
  <si>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麻績村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</si>
  <si>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</si>
  <si>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</si>
  <si>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</si>
  <si>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</si>
  <si>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</si>
  <si>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</si>
  <si>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</si>
  <si>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</si>
  <si>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</si>
  <si>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</si>
  <si>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</si>
  <si>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接続率の伸悩み等により料金収入が減少している。起債償還はピークを過ぎ減少しているが、農集統合のための管路設計・工事等の委託料が増加、結果一般会計からの繰り入れに頼る状況となっている。
④企業債残高対事業規模比率
　①で記載した通り償還のピークは越えたが、建設から10年を越え今後は維持・更新のため新たな借入計画を図る段階となっている。適正な投資規模を見極めた計画はもちろん、料金改定等も視野に入れた見直しを行う。
⑤経費回収率
　本来料金改定等による収入増を図るべきところだが、現状では据え置きにしている消費税率上乗せが限度である。今年度に関しては農集統合に伴う各種委託料の増が原因の一端となっている。
⑥汚水処理原価
　有収水量の減少と処理費の増が主原因である。処理費については今後も維持費の増などが想定されるため、より一層の経営努力が必要となる。
⑦施設利用率
　人口の減少、処理水量の伸び悩みなどにより余裕施設となっている。余能力を生かした新事業の取込などを計画・実行していく。
⑧水洗化率
　微増して見えるが実際には村営住宅の新規接続が要因で楽観できるものではない。高齢独居老人の増加など、未接続者の社会的要因もあり、今後は緩やかな下降をたどることが想定される。</t>
    <rPh sb="1" eb="4">
      <t>シュウエキテキ</t>
    </rPh>
    <rPh sb="4" eb="6">
      <t>シュウシ</t>
    </rPh>
    <rPh sb="6" eb="8">
      <t>ヒリツ</t>
    </rPh>
    <rPh sb="10" eb="12">
      <t>セツゾク</t>
    </rPh>
    <rPh sb="12" eb="13">
      <t>リツ</t>
    </rPh>
    <rPh sb="14" eb="15">
      <t>ノ</t>
    </rPh>
    <rPh sb="15" eb="16">
      <t>ナヤ</t>
    </rPh>
    <rPh sb="17" eb="18">
      <t>トウ</t>
    </rPh>
    <rPh sb="21" eb="23">
      <t>リョウキン</t>
    </rPh>
    <rPh sb="23" eb="25">
      <t>シュウニュウ</t>
    </rPh>
    <rPh sb="26" eb="28">
      <t>ゲンショウ</t>
    </rPh>
    <rPh sb="33" eb="35">
      <t>キサイ</t>
    </rPh>
    <rPh sb="35" eb="37">
      <t>ショウカン</t>
    </rPh>
    <rPh sb="42" eb="43">
      <t>ス</t>
    </rPh>
    <rPh sb="44" eb="46">
      <t>ゲンショウ</t>
    </rPh>
    <rPh sb="52" eb="54">
      <t>ノウシュウ</t>
    </rPh>
    <rPh sb="54" eb="56">
      <t>トウゴウ</t>
    </rPh>
    <rPh sb="60" eb="62">
      <t>カンロ</t>
    </rPh>
    <rPh sb="62" eb="64">
      <t>セッケイ</t>
    </rPh>
    <rPh sb="65" eb="67">
      <t>コウジ</t>
    </rPh>
    <rPh sb="67" eb="68">
      <t>トウ</t>
    </rPh>
    <rPh sb="69" eb="71">
      <t>イタク</t>
    </rPh>
    <rPh sb="71" eb="72">
      <t>リョウ</t>
    </rPh>
    <rPh sb="73" eb="75">
      <t>ゾウカ</t>
    </rPh>
    <rPh sb="76" eb="78">
      <t>ケッカ</t>
    </rPh>
    <rPh sb="78" eb="80">
      <t>イッパン</t>
    </rPh>
    <rPh sb="80" eb="82">
      <t>カイケイ</t>
    </rPh>
    <rPh sb="85" eb="86">
      <t>ク</t>
    </rPh>
    <rPh sb="87" eb="88">
      <t>イ</t>
    </rPh>
    <rPh sb="90" eb="91">
      <t>タヨ</t>
    </rPh>
    <rPh sb="92" eb="94">
      <t>ジョウキョウ</t>
    </rPh>
    <rPh sb="103" eb="105">
      <t>キギョウ</t>
    </rPh>
    <rPh sb="105" eb="106">
      <t>サイ</t>
    </rPh>
    <rPh sb="106" eb="108">
      <t>ザンダカ</t>
    </rPh>
    <rPh sb="108" eb="109">
      <t>タイ</t>
    </rPh>
    <rPh sb="119" eb="121">
      <t>キサイ</t>
    </rPh>
    <rPh sb="123" eb="124">
      <t>トオ</t>
    </rPh>
    <rPh sb="125" eb="127">
      <t>ショウカン</t>
    </rPh>
    <rPh sb="132" eb="133">
      <t>コ</t>
    </rPh>
    <rPh sb="137" eb="139">
      <t>ケンセツ</t>
    </rPh>
    <rPh sb="143" eb="144">
      <t>ネン</t>
    </rPh>
    <rPh sb="145" eb="146">
      <t>コ</t>
    </rPh>
    <rPh sb="147" eb="149">
      <t>コンゴ</t>
    </rPh>
    <rPh sb="150" eb="152">
      <t>イジ</t>
    </rPh>
    <rPh sb="153" eb="155">
      <t>コウシン</t>
    </rPh>
    <rPh sb="158" eb="159">
      <t>アラ</t>
    </rPh>
    <rPh sb="161" eb="162">
      <t>カ</t>
    </rPh>
    <rPh sb="162" eb="163">
      <t>イ</t>
    </rPh>
    <rPh sb="163" eb="165">
      <t>ケイカク</t>
    </rPh>
    <rPh sb="166" eb="167">
      <t>ハカ</t>
    </rPh>
    <rPh sb="168" eb="170">
      <t>ダンカイ</t>
    </rPh>
    <rPh sb="177" eb="179">
      <t>テキセイ</t>
    </rPh>
    <rPh sb="180" eb="182">
      <t>トウシ</t>
    </rPh>
    <rPh sb="182" eb="184">
      <t>キボ</t>
    </rPh>
    <rPh sb="185" eb="187">
      <t>ミキワ</t>
    </rPh>
    <rPh sb="189" eb="191">
      <t>ケイカク</t>
    </rPh>
    <rPh sb="197" eb="199">
      <t>リョウキン</t>
    </rPh>
    <rPh sb="199" eb="201">
      <t>カイテイ</t>
    </rPh>
    <rPh sb="201" eb="202">
      <t>トウ</t>
    </rPh>
    <rPh sb="203" eb="205">
      <t>シヤ</t>
    </rPh>
    <rPh sb="206" eb="207">
      <t>イ</t>
    </rPh>
    <rPh sb="209" eb="211">
      <t>ミナオ</t>
    </rPh>
    <rPh sb="213" eb="214">
      <t>オコナ</t>
    </rPh>
    <rPh sb="218" eb="220">
      <t>ケイヒ</t>
    </rPh>
    <rPh sb="220" eb="222">
      <t>カイシュウ</t>
    </rPh>
    <rPh sb="222" eb="223">
      <t>リツ</t>
    </rPh>
    <rPh sb="225" eb="227">
      <t>ホンライ</t>
    </rPh>
    <rPh sb="227" eb="229">
      <t>リョウキン</t>
    </rPh>
    <rPh sb="229" eb="231">
      <t>カイテイ</t>
    </rPh>
    <rPh sb="231" eb="232">
      <t>トウ</t>
    </rPh>
    <rPh sb="235" eb="238">
      <t>シュウニュウゾウ</t>
    </rPh>
    <rPh sb="239" eb="240">
      <t>ハカ</t>
    </rPh>
    <rPh sb="249" eb="251">
      <t>ゲンジョウ</t>
    </rPh>
    <rPh sb="313" eb="315">
      <t>オスイ</t>
    </rPh>
    <rPh sb="315" eb="317">
      <t>ショリ</t>
    </rPh>
    <rPh sb="317" eb="319">
      <t>ゲンカ</t>
    </rPh>
    <rPh sb="321" eb="323">
      <t>ユウシュウ</t>
    </rPh>
    <rPh sb="323" eb="325">
      <t>スイリョウ</t>
    </rPh>
    <rPh sb="326" eb="328">
      <t>ゲンショウ</t>
    </rPh>
    <rPh sb="329" eb="331">
      <t>ショリ</t>
    </rPh>
    <rPh sb="331" eb="332">
      <t>ヒ</t>
    </rPh>
    <rPh sb="333" eb="334">
      <t>ゾウ</t>
    </rPh>
    <rPh sb="335" eb="338">
      <t>シュゲンイン</t>
    </rPh>
    <rPh sb="342" eb="344">
      <t>ショリ</t>
    </rPh>
    <rPh sb="344" eb="345">
      <t>ヒ</t>
    </rPh>
    <rPh sb="350" eb="352">
      <t>コンゴ</t>
    </rPh>
    <rPh sb="353" eb="356">
      <t>イジヒ</t>
    </rPh>
    <rPh sb="357" eb="358">
      <t>ゾウ</t>
    </rPh>
    <rPh sb="361" eb="363">
      <t>ソウテイ</t>
    </rPh>
    <rPh sb="371" eb="373">
      <t>イッソウ</t>
    </rPh>
    <rPh sb="374" eb="376">
      <t>ケイエイ</t>
    </rPh>
    <rPh sb="376" eb="378">
      <t>ドリョク</t>
    </rPh>
    <rPh sb="379" eb="381">
      <t>ヒツヨウ</t>
    </rPh>
    <rPh sb="387" eb="389">
      <t>シセツ</t>
    </rPh>
    <rPh sb="389" eb="392">
      <t>リヨウリツ</t>
    </rPh>
    <rPh sb="394" eb="396">
      <t>ジンコウ</t>
    </rPh>
    <rPh sb="397" eb="398">
      <t>ゲン</t>
    </rPh>
    <rPh sb="398" eb="399">
      <t>ショウ</t>
    </rPh>
    <rPh sb="400" eb="402">
      <t>ショリ</t>
    </rPh>
    <rPh sb="402" eb="404">
      <t>スイリョウ</t>
    </rPh>
    <rPh sb="405" eb="406">
      <t>ノ</t>
    </rPh>
    <rPh sb="407" eb="408">
      <t>ナヤ</t>
    </rPh>
    <rPh sb="414" eb="416">
      <t>ヨユウ</t>
    </rPh>
    <rPh sb="416" eb="418">
      <t>シセツ</t>
    </rPh>
    <rPh sb="425" eb="426">
      <t>ヨ</t>
    </rPh>
    <rPh sb="426" eb="428">
      <t>ノウリョク</t>
    </rPh>
    <rPh sb="429" eb="430">
      <t>イ</t>
    </rPh>
    <rPh sb="433" eb="436">
      <t>シンジギョウ</t>
    </rPh>
    <rPh sb="437" eb="439">
      <t>トリコミ</t>
    </rPh>
    <rPh sb="442" eb="444">
      <t>ケイカク</t>
    </rPh>
    <rPh sb="445" eb="447">
      <t>ジッコウ</t>
    </rPh>
    <rPh sb="454" eb="457">
      <t>スイセンカ</t>
    </rPh>
    <rPh sb="457" eb="458">
      <t>リツ</t>
    </rPh>
    <rPh sb="460" eb="462">
      <t>ビゾウ</t>
    </rPh>
    <rPh sb="464" eb="465">
      <t>ミ</t>
    </rPh>
    <rPh sb="468" eb="470">
      <t>ジッサイ</t>
    </rPh>
    <rPh sb="472" eb="474">
      <t>ソンエイ</t>
    </rPh>
    <rPh sb="474" eb="476">
      <t>ジュウタク</t>
    </rPh>
    <rPh sb="477" eb="479">
      <t>シンキ</t>
    </rPh>
    <rPh sb="479" eb="481">
      <t>セツゾク</t>
    </rPh>
    <rPh sb="482" eb="484">
      <t>ヨウイン</t>
    </rPh>
    <rPh sb="485" eb="487">
      <t>ラッカン</t>
    </rPh>
    <rPh sb="523" eb="525">
      <t>コンゴ</t>
    </rPh>
    <rPh sb="526" eb="527">
      <t>ユル</t>
    </rPh>
    <rPh sb="530" eb="532">
      <t>カコウ</t>
    </rPh>
    <rPh sb="539" eb="541">
      <t>ソウテイ</t>
    </rPh>
    <phoneticPr fontId="4"/>
  </si>
  <si>
    <t>③管渠改善率　
　管路については法定耐用年数まで40年以上あるため、年約4㎞ずつ10年1スパンで洗浄調査を行い、状況把握に努めている。今のところ経年劣化が原因の不備は報告されていない。
　処理場、ポンプ場については、機械施設の更新など、今まで通り修繕・更新を計画的に行う。</t>
    <rPh sb="1" eb="3">
      <t>カンキョ</t>
    </rPh>
    <rPh sb="3" eb="5">
      <t>カイゼン</t>
    </rPh>
    <rPh sb="5" eb="6">
      <t>リツ</t>
    </rPh>
    <rPh sb="9" eb="11">
      <t>カンロ</t>
    </rPh>
    <rPh sb="16" eb="18">
      <t>ホウテイ</t>
    </rPh>
    <rPh sb="18" eb="20">
      <t>タイヨウ</t>
    </rPh>
    <rPh sb="20" eb="22">
      <t>ネンスウ</t>
    </rPh>
    <rPh sb="26" eb="27">
      <t>ネン</t>
    </rPh>
    <rPh sb="27" eb="29">
      <t>イジョウ</t>
    </rPh>
    <rPh sb="34" eb="35">
      <t>ネン</t>
    </rPh>
    <rPh sb="35" eb="36">
      <t>ヤク</t>
    </rPh>
    <rPh sb="42" eb="43">
      <t>ネン</t>
    </rPh>
    <rPh sb="48" eb="50">
      <t>センジョウ</t>
    </rPh>
    <rPh sb="50" eb="52">
      <t>チョウサ</t>
    </rPh>
    <rPh sb="53" eb="54">
      <t>オコナ</t>
    </rPh>
    <rPh sb="56" eb="58">
      <t>ジョウキョウ</t>
    </rPh>
    <rPh sb="58" eb="60">
      <t>ハアク</t>
    </rPh>
    <rPh sb="61" eb="62">
      <t>ツト</t>
    </rPh>
    <rPh sb="67" eb="68">
      <t>イマ</t>
    </rPh>
    <rPh sb="72" eb="74">
      <t>ケイネン</t>
    </rPh>
    <rPh sb="74" eb="76">
      <t>レッカ</t>
    </rPh>
    <rPh sb="77" eb="79">
      <t>ゲンイン</t>
    </rPh>
    <rPh sb="80" eb="82">
      <t>フビ</t>
    </rPh>
    <rPh sb="83" eb="85">
      <t>ホウコク</t>
    </rPh>
    <rPh sb="94" eb="96">
      <t>ショリ</t>
    </rPh>
    <rPh sb="96" eb="97">
      <t>ジョウ</t>
    </rPh>
    <rPh sb="101" eb="102">
      <t>ジョウ</t>
    </rPh>
    <rPh sb="108" eb="110">
      <t>キカイ</t>
    </rPh>
    <rPh sb="110" eb="112">
      <t>シセツ</t>
    </rPh>
    <rPh sb="113" eb="115">
      <t>コウシン</t>
    </rPh>
    <rPh sb="118" eb="119">
      <t>イマ</t>
    </rPh>
    <rPh sb="121" eb="122">
      <t>ドオ</t>
    </rPh>
    <rPh sb="123" eb="125">
      <t>シュウゼン</t>
    </rPh>
    <rPh sb="126" eb="128">
      <t>コウシン</t>
    </rPh>
    <rPh sb="129" eb="132">
      <t>ケイカクテキ</t>
    </rPh>
    <rPh sb="133" eb="134">
      <t>オコナ</t>
    </rPh>
    <phoneticPr fontId="4"/>
  </si>
  <si>
    <t>　住民の高齢化や独居化、それに伴う人口減少、節水意識や器具による使用量の伸び悩み、当初の過大設計など、現状を招いた要因は簡単に克服できるものではない。経営合理化を図るため農集施設統合など具体的施策を行ってきたが、今後はより効率的な汚泥脱水施設の設備の導入等更なる合理化、簡略化で維持費等の軽減を図るとともに、経営戦略を策定、経営の見直しを図り、平成３２年度の公営企業会計移行への準備を進める。</t>
    <rPh sb="1" eb="3">
      <t>ジュウミン</t>
    </rPh>
    <rPh sb="4" eb="7">
      <t>コウレイカ</t>
    </rPh>
    <rPh sb="8" eb="10">
      <t>ドッキョ</t>
    </rPh>
    <rPh sb="10" eb="11">
      <t>カ</t>
    </rPh>
    <rPh sb="15" eb="16">
      <t>トモナ</t>
    </rPh>
    <rPh sb="17" eb="19">
      <t>ジンコウ</t>
    </rPh>
    <rPh sb="19" eb="21">
      <t>ゲンショウ</t>
    </rPh>
    <rPh sb="22" eb="24">
      <t>セッスイ</t>
    </rPh>
    <rPh sb="24" eb="26">
      <t>イシキ</t>
    </rPh>
    <rPh sb="27" eb="29">
      <t>キグ</t>
    </rPh>
    <rPh sb="32" eb="35">
      <t>シヨウリョウ</t>
    </rPh>
    <rPh sb="36" eb="37">
      <t>ノ</t>
    </rPh>
    <rPh sb="38" eb="39">
      <t>ナヤ</t>
    </rPh>
    <rPh sb="41" eb="43">
      <t>トウショ</t>
    </rPh>
    <rPh sb="44" eb="46">
      <t>カダイ</t>
    </rPh>
    <rPh sb="46" eb="48">
      <t>セッケイ</t>
    </rPh>
    <rPh sb="51" eb="53">
      <t>ゲンジョウ</t>
    </rPh>
    <rPh sb="54" eb="55">
      <t>マネ</t>
    </rPh>
    <rPh sb="57" eb="59">
      <t>ヨウイン</t>
    </rPh>
    <rPh sb="60" eb="62">
      <t>カンタン</t>
    </rPh>
    <rPh sb="63" eb="65">
      <t>コクフク</t>
    </rPh>
    <rPh sb="75" eb="77">
      <t>ケイエイ</t>
    </rPh>
    <rPh sb="77" eb="80">
      <t>ゴウリカ</t>
    </rPh>
    <rPh sb="81" eb="82">
      <t>ハカ</t>
    </rPh>
    <rPh sb="85" eb="87">
      <t>ノウシュウ</t>
    </rPh>
    <rPh sb="87" eb="89">
      <t>シセツ</t>
    </rPh>
    <rPh sb="89" eb="91">
      <t>トウゴウ</t>
    </rPh>
    <rPh sb="93" eb="96">
      <t>グタイテキ</t>
    </rPh>
    <rPh sb="96" eb="97">
      <t>セ</t>
    </rPh>
    <rPh sb="97" eb="98">
      <t>サク</t>
    </rPh>
    <rPh sb="99" eb="100">
      <t>オコナ</t>
    </rPh>
    <rPh sb="106" eb="108">
      <t>コンゴ</t>
    </rPh>
    <rPh sb="111" eb="114">
      <t>コウリツテキ</t>
    </rPh>
    <rPh sb="115" eb="117">
      <t>オデイ</t>
    </rPh>
    <rPh sb="117" eb="119">
      <t>ダッスイ</t>
    </rPh>
    <rPh sb="119" eb="121">
      <t>シセツ</t>
    </rPh>
    <rPh sb="122" eb="124">
      <t>セツビ</t>
    </rPh>
    <rPh sb="125" eb="127">
      <t>ドウニュウ</t>
    </rPh>
    <rPh sb="127" eb="128">
      <t>トウ</t>
    </rPh>
    <rPh sb="128" eb="129">
      <t>サラ</t>
    </rPh>
    <rPh sb="131" eb="134">
      <t>ゴウリカ</t>
    </rPh>
    <rPh sb="135" eb="138">
      <t>カンリャクカ</t>
    </rPh>
    <rPh sb="139" eb="142">
      <t>イジヒ</t>
    </rPh>
    <rPh sb="142" eb="143">
      <t>トウ</t>
    </rPh>
    <rPh sb="144" eb="146">
      <t>ケイゲン</t>
    </rPh>
    <rPh sb="147" eb="148">
      <t>ハカ</t>
    </rPh>
    <rPh sb="154" eb="156">
      <t>ケイエイ</t>
    </rPh>
    <rPh sb="156" eb="158">
      <t>センリャク</t>
    </rPh>
    <rPh sb="159" eb="161">
      <t>サクテイ</t>
    </rPh>
    <rPh sb="162" eb="164">
      <t>ケイエイ</t>
    </rPh>
    <rPh sb="165" eb="167">
      <t>ミナオ</t>
    </rPh>
    <rPh sb="169" eb="170">
      <t>ハカ</t>
    </rPh>
    <rPh sb="172" eb="174">
      <t>ヘイセイ</t>
    </rPh>
    <rPh sb="176" eb="178">
      <t>ネンド</t>
    </rPh>
    <rPh sb="179" eb="181">
      <t>コウエイ</t>
    </rPh>
    <rPh sb="181" eb="183">
      <t>キギョウ</t>
    </rPh>
    <rPh sb="183" eb="185">
      <t>カイケイ</t>
    </rPh>
    <rPh sb="185" eb="187">
      <t>イコウ</t>
    </rPh>
    <rPh sb="189" eb="191">
      <t>ジュンビ</t>
    </rPh>
    <rPh sb="192" eb="19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</si>
</sst>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3</c:v>
                </c:pt>
              </c:numCache>
            </c:numRef>
          </c:val>
        </c:ser>
        <c:dLbls>
          <c:showLegendKey val="0"/>
          <c:showVal val="0"/>
          <c:showCatName val="0"/>
          <c:showSerName val="0"/>
          <c:showPercent val="0"/>
          <c:showBubbleSize val="0"/>
        </c:dLbls>
        <c:gapWidth val="150"/>
        <c:axId val="92079616"/>
        <c:axId val="920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92079616"/>
        <c:axId val="92081536"/>
      </c:lineChart>
      <c:dateAx>
        <c:axId val="92079616"/>
        <c:scaling>
          <c:orientation val="minMax"/>
        </c:scaling>
        <c:delete val="1"/>
        <c:axPos val="b"/>
        <c:numFmt formatCode="ge" sourceLinked="1"/>
        <c:majorTickMark val="none"/>
        <c:minorTickMark val="none"/>
        <c:tickLblPos val="none"/>
        <c:crossAx val="92081536"/>
        <c:crosses val="autoZero"/>
        <c:auto val="1"/>
        <c:lblOffset val="100"/>
        <c:baseTimeUnit val="years"/>
      </c:dateAx>
      <c:valAx>
        <c:axId val="920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30.86</c:v>
                </c:pt>
                <c:pt idx="1">
                  <c:v>31.79</c:v>
                </c:pt>
                <c:pt idx="2">
                  <c:v>34.57</c:v>
                </c:pt>
                <c:pt idx="3">
                  <c:v>33.07</c:v>
                </c:pt>
                <c:pt idx="4">
                  <c:v>32.29</c:v>
                </c:pt>
              </c:numCache>
            </c:numRef>
          </c:val>
        </c:ser>
        <c:dLbls>
          <c:showLegendKey val="0"/>
          <c:showVal val="0"/>
          <c:showCatName val="0"/>
          <c:showSerName val="0"/>
          <c:showPercent val="0"/>
          <c:showBubbleSize val="0"/>
        </c:dLbls>
        <c:gapWidth val="150"/>
        <c:axId val="92809088"/>
        <c:axId val="92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2809088"/>
        <c:axId val="92827648"/>
      </c:lineChart>
      <c:dateAx>
        <c:axId val="92809088"/>
        <c:scaling>
          <c:orientation val="minMax"/>
        </c:scaling>
        <c:delete val="1"/>
        <c:axPos val="b"/>
        <c:numFmt formatCode="ge" sourceLinked="1"/>
        <c:majorTickMark val="none"/>
        <c:minorTickMark val="none"/>
        <c:tickLblPos val="none"/>
        <c:crossAx val="92827648"/>
        <c:crosses val="autoZero"/>
        <c:auto val="1"/>
        <c:lblOffset val="100"/>
        <c:baseTimeUnit val="years"/>
      </c:dateAx>
      <c:valAx>
        <c:axId val="92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c:v>
                </c:pt>
                <c:pt idx="1">
                  <c:v>83.46</c:v>
                </c:pt>
                <c:pt idx="2">
                  <c:v>86.64</c:v>
                </c:pt>
                <c:pt idx="3">
                  <c:v>86.68</c:v>
                </c:pt>
                <c:pt idx="4">
                  <c:v>92.16</c:v>
                </c:pt>
              </c:numCache>
            </c:numRef>
          </c:val>
        </c:ser>
        <c:dLbls>
          <c:showLegendKey val="0"/>
          <c:showVal val="0"/>
          <c:showCatName val="0"/>
          <c:showSerName val="0"/>
          <c:showPercent val="0"/>
          <c:showBubbleSize val="0"/>
        </c:dLbls>
        <c:gapWidth val="150"/>
        <c:axId val="92861952"/>
        <c:axId val="928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2861952"/>
        <c:axId val="92863872"/>
      </c:lineChart>
      <c:dateAx>
        <c:axId val="92861952"/>
        <c:scaling>
          <c:orientation val="minMax"/>
        </c:scaling>
        <c:delete val="1"/>
        <c:axPos val="b"/>
        <c:numFmt formatCode="ge" sourceLinked="1"/>
        <c:majorTickMark val="none"/>
        <c:minorTickMark val="none"/>
        <c:tickLblPos val="none"/>
        <c:crossAx val="92863872"/>
        <c:crosses val="autoZero"/>
        <c:auto val="1"/>
        <c:lblOffset val="100"/>
        <c:baseTimeUnit val="years"/>
      </c:dateAx>
      <c:valAx>
        <c:axId val="928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92.32</c:v>
                </c:pt>
                <c:pt idx="1">
                  <c:v>84.36</c:v>
                </c:pt>
                <c:pt idx="2">
                  <c:v>94.63</c:v>
                </c:pt>
                <c:pt idx="3">
                  <c:v>96.41</c:v>
                </c:pt>
                <c:pt idx="4">
                  <c:v>88.53</c:v>
                </c:pt>
              </c:numCache>
            </c:numRef>
          </c:val>
        </c:ser>
        <c:dLbls>
          <c:showLegendKey val="0"/>
          <c:showVal val="0"/>
          <c:showCatName val="0"/>
          <c:showSerName val="0"/>
          <c:showPercent val="0"/>
          <c:showBubbleSize val="0"/>
        </c:dLbls>
        <c:gapWidth val="150"/>
        <c:axId val="92124288"/>
        <c:axId val="921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24288"/>
        <c:axId val="92126208"/>
      </c:lineChart>
      <c:dateAx>
        <c:axId val="92124288"/>
        <c:scaling>
          <c:orientation val="minMax"/>
        </c:scaling>
        <c:delete val="1"/>
        <c:axPos val="b"/>
        <c:numFmt formatCode="ge" sourceLinked="1"/>
        <c:majorTickMark val="none"/>
        <c:minorTickMark val="none"/>
        <c:tickLblPos val="none"/>
        <c:crossAx val="92126208"/>
        <c:crosses val="autoZero"/>
        <c:auto val="1"/>
        <c:lblOffset val="100"/>
        <c:baseTimeUnit val="years"/>
      </c:dateAx>
      <c:valAx>
        <c:axId val="921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61472"/>
        <c:axId val="923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61472"/>
        <c:axId val="92363392"/>
      </c:lineChart>
      <c:dateAx>
        <c:axId val="92361472"/>
        <c:scaling>
          <c:orientation val="minMax"/>
        </c:scaling>
        <c:delete val="1"/>
        <c:axPos val="b"/>
        <c:numFmt formatCode="ge" sourceLinked="1"/>
        <c:majorTickMark val="none"/>
        <c:minorTickMark val="none"/>
        <c:tickLblPos val="none"/>
        <c:crossAx val="92363392"/>
        <c:crosses val="autoZero"/>
        <c:auto val="1"/>
        <c:lblOffset val="100"/>
        <c:baseTimeUnit val="years"/>
      </c:dateAx>
      <c:valAx>
        <c:axId val="92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71680"/>
        <c:axId val="92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71680"/>
        <c:axId val="92473600"/>
      </c:lineChart>
      <c:dateAx>
        <c:axId val="92471680"/>
        <c:scaling>
          <c:orientation val="minMax"/>
        </c:scaling>
        <c:delete val="1"/>
        <c:axPos val="b"/>
        <c:numFmt formatCode="ge" sourceLinked="1"/>
        <c:majorTickMark val="none"/>
        <c:minorTickMark val="none"/>
        <c:tickLblPos val="none"/>
        <c:crossAx val="92473600"/>
        <c:crosses val="autoZero"/>
        <c:auto val="1"/>
        <c:lblOffset val="100"/>
        <c:baseTimeUnit val="years"/>
      </c:dateAx>
      <c:valAx>
        <c:axId val="92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14176"/>
        <c:axId val="92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14176"/>
        <c:axId val="92524544"/>
      </c:lineChart>
      <c:dateAx>
        <c:axId val="92514176"/>
        <c:scaling>
          <c:orientation val="minMax"/>
        </c:scaling>
        <c:delete val="1"/>
        <c:axPos val="b"/>
        <c:numFmt formatCode="ge" sourceLinked="1"/>
        <c:majorTickMark val="none"/>
        <c:minorTickMark val="none"/>
        <c:tickLblPos val="none"/>
        <c:crossAx val="92524544"/>
        <c:crosses val="autoZero"/>
        <c:auto val="1"/>
        <c:lblOffset val="100"/>
        <c:baseTimeUnit val="years"/>
      </c:dateAx>
      <c:valAx>
        <c:axId val="92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59232"/>
        <c:axId val="92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59232"/>
        <c:axId val="92561408"/>
      </c:lineChart>
      <c:dateAx>
        <c:axId val="92559232"/>
        <c:scaling>
          <c:orientation val="minMax"/>
        </c:scaling>
        <c:delete val="1"/>
        <c:axPos val="b"/>
        <c:numFmt formatCode="ge" sourceLinked="1"/>
        <c:majorTickMark val="none"/>
        <c:minorTickMark val="none"/>
        <c:tickLblPos val="none"/>
        <c:crossAx val="92561408"/>
        <c:crosses val="autoZero"/>
        <c:auto val="1"/>
        <c:lblOffset val="100"/>
        <c:baseTimeUnit val="years"/>
      </c:dateAx>
      <c:valAx>
        <c:axId val="92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446.27</c:v>
                </c:pt>
                <c:pt idx="2">
                  <c:v>56.67</c:v>
                </c:pt>
                <c:pt idx="3" formatCode="#,##0.00;&quot;△&quot;#,##0.00">
                  <c:v>0</c:v>
                </c:pt>
                <c:pt idx="4" formatCode="#,##0.00;&quot;△&quot;#,##0.00">
                  <c:v>0</c:v>
                </c:pt>
              </c:numCache>
            </c:numRef>
          </c:val>
        </c:ser>
        <c:dLbls>
          <c:showLegendKey val="0"/>
          <c:showVal val="0"/>
          <c:showCatName val="0"/>
          <c:showSerName val="0"/>
          <c:showPercent val="0"/>
          <c:showBubbleSize val="0"/>
        </c:dLbls>
        <c:gapWidth val="150"/>
        <c:axId val="92587520"/>
        <c:axId val="92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2587520"/>
        <c:axId val="92589440"/>
      </c:lineChart>
      <c:dateAx>
        <c:axId val="92587520"/>
        <c:scaling>
          <c:orientation val="minMax"/>
        </c:scaling>
        <c:delete val="1"/>
        <c:axPos val="b"/>
        <c:numFmt formatCode="ge" sourceLinked="1"/>
        <c:majorTickMark val="none"/>
        <c:minorTickMark val="none"/>
        <c:tickLblPos val="none"/>
        <c:crossAx val="92589440"/>
        <c:crosses val="autoZero"/>
        <c:auto val="1"/>
        <c:lblOffset val="100"/>
        <c:baseTimeUnit val="years"/>
      </c:dateAx>
      <c:valAx>
        <c:axId val="92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88.83</c:v>
                </c:pt>
                <c:pt idx="1">
                  <c:v>61.91</c:v>
                </c:pt>
                <c:pt idx="2">
                  <c:v>64.98</c:v>
                </c:pt>
                <c:pt idx="3">
                  <c:v>88.52</c:v>
                </c:pt>
                <c:pt idx="4">
                  <c:v>69.849999999999994</c:v>
                </c:pt>
              </c:numCache>
            </c:numRef>
          </c:val>
        </c:ser>
        <c:dLbls>
          <c:showLegendKey val="0"/>
          <c:showVal val="0"/>
          <c:showCatName val="0"/>
          <c:showSerName val="0"/>
          <c:showPercent val="0"/>
          <c:showBubbleSize val="0"/>
        </c:dLbls>
        <c:gapWidth val="150"/>
        <c:axId val="92632192"/>
        <c:axId val="92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2632192"/>
        <c:axId val="92634112"/>
      </c:lineChart>
      <c:dateAx>
        <c:axId val="92632192"/>
        <c:scaling>
          <c:orientation val="minMax"/>
        </c:scaling>
        <c:delete val="1"/>
        <c:axPos val="b"/>
        <c:numFmt formatCode="ge" sourceLinked="1"/>
        <c:majorTickMark val="none"/>
        <c:minorTickMark val="none"/>
        <c:tickLblPos val="none"/>
        <c:crossAx val="92634112"/>
        <c:crosses val="autoZero"/>
        <c:auto val="1"/>
        <c:lblOffset val="100"/>
        <c:baseTimeUnit val="years"/>
      </c:dateAx>
      <c:valAx>
        <c:axId val="926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222.49</c:v>
                </c:pt>
                <c:pt idx="1">
                  <c:v>321.98</c:v>
                </c:pt>
                <c:pt idx="2">
                  <c:v>306.76</c:v>
                </c:pt>
                <c:pt idx="3">
                  <c:v>225.8</c:v>
                </c:pt>
                <c:pt idx="4">
                  <c:v>280.68</c:v>
                </c:pt>
              </c:numCache>
            </c:numRef>
          </c:val>
        </c:ser>
        <c:dLbls>
          <c:showLegendKey val="0"/>
          <c:showVal val="0"/>
          <c:showCatName val="0"/>
          <c:showSerName val="0"/>
          <c:showPercent val="0"/>
          <c:showBubbleSize val="0"/>
        </c:dLbls>
        <c:gapWidth val="150"/>
        <c:axId val="92654208"/>
        <c:axId val="92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2654208"/>
        <c:axId val="92664576"/>
      </c:lineChart>
      <c:dateAx>
        <c:axId val="92654208"/>
        <c:scaling>
          <c:orientation val="minMax"/>
        </c:scaling>
        <c:delete val="1"/>
        <c:axPos val="b"/>
        <c:numFmt formatCode="ge" sourceLinked="1"/>
        <c:majorTickMark val="none"/>
        <c:minorTickMark val="none"/>
        <c:tickLblPos val="none"/>
        <c:crossAx val="92664576"/>
        <c:crosses val="autoZero"/>
        <c:auto val="1"/>
        <c:lblOffset val="100"/>
        <c:baseTimeUnit val="years"/>
      </c:dateAx>
      <c:valAx>
        <c:axId val="926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70" zoomScaleNormal="70" workbookViewId="0">
      <selection activeCell="BJ12" sqref="BJ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麻績村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2894</v>
      </c>
      <c r="AM8" s="47"/>
      <c r="AN8" s="47"/>
      <c r="AO8" s="47"/>
      <c r="AP8" s="47"/>
      <c r="AQ8" s="47"/>
      <c r="AR8" s="47"/>
      <c r="AS8" s="47"/>
      <c r="AT8" s="43">
        <f>データ!S6</f>
        <v>34.380000000000003</v>
      </c>
      <c r="AU8" s="43"/>
      <c r="AV8" s="43"/>
      <c r="AW8" s="43"/>
      <c r="AX8" s="43"/>
      <c r="AY8" s="43"/>
      <c r="AZ8" s="43"/>
      <c r="BA8" s="43"/>
      <c r="BB8" s="43">
        <f>データ!T6</f>
        <v>84.18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65.42</v>
      </c>
      <c r="Q10" s="43"/>
      <c r="R10" s="43"/>
      <c r="S10" s="43"/>
      <c r="T10" s="43"/>
      <c r="U10" s="43"/>
      <c r="V10" s="43"/>
      <c r="W10" s="43">
        <f>データ!P6</f>
        <v>96.06</v>
      </c>
      <c r="X10" s="43"/>
      <c r="Y10" s="43"/>
      <c r="Z10" s="43"/>
      <c r="AA10" s="43"/>
      <c r="AB10" s="43"/>
      <c r="AC10" s="43"/>
      <c r="AD10" s="47">
        <f>データ!Q6</f>
        <v>3770</v>
      </c>
      <c r="AE10" s="47"/>
      <c r="AF10" s="47"/>
      <c r="AG10" s="47"/>
      <c r="AH10" s="47"/>
      <c r="AI10" s="47"/>
      <c r="AJ10" s="47"/>
      <c r="AK10" s="2"/>
      <c r="AL10" s="47">
        <f>データ!U6</f>
        <v>1888</v>
      </c>
      <c r="AM10" s="47"/>
      <c r="AN10" s="47"/>
      <c r="AO10" s="47"/>
      <c r="AP10" s="47"/>
      <c r="AQ10" s="47"/>
      <c r="AR10" s="47"/>
      <c r="AS10" s="47"/>
      <c r="AT10" s="43">
        <f>データ!V6</f>
        <v>0.82</v>
      </c>
      <c r="AU10" s="43"/>
      <c r="AV10" s="43"/>
      <c r="AW10" s="43"/>
      <c r="AX10" s="43"/>
      <c r="AY10" s="43"/>
      <c r="AZ10" s="43"/>
      <c r="BA10" s="43"/>
      <c r="BB10" s="43">
        <f>データ!W6</f>
        <v>2302.44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204463</v>
      </c>
      <c r="D6" s="31">
        <f t="shared" si="3"/>
        <v>47</v>
      </c>
      <c r="E6" s="31">
        <f t="shared" si="3"/>
        <v>17</v>
      </c>
      <c r="F6" s="31">
        <f t="shared" si="3"/>
        <v>4</v>
      </c>
      <c r="G6" s="31">
        <f t="shared" si="3"/>
        <v>0</v>
      </c>
      <c r="H6" s="31" t="str">
        <f t="shared" si="3"/>
        <v>長野県　麻績村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65.42</v>
      </c>
      <c r="P6" s="32">
        <f t="shared" si="3"/>
        <v>96.06</v>
      </c>
      <c r="Q6" s="32">
        <f t="shared" si="3"/>
        <v>3770</v>
      </c>
      <c r="R6" s="32">
        <f t="shared" si="3"/>
        <v>2894</v>
      </c>
      <c r="S6" s="32">
        <f t="shared" si="3"/>
        <v>34.380000000000003</v>
      </c>
      <c r="T6" s="32">
        <f t="shared" si="3"/>
        <v>84.18</v>
      </c>
      <c r="U6" s="32">
        <f t="shared" si="3"/>
        <v>1888</v>
      </c>
      <c r="V6" s="32">
        <f t="shared" si="3"/>
        <v>0.82</v>
      </c>
      <c r="W6" s="32">
        <f t="shared" si="3"/>
        <v>2302.44</v>
      </c>
      <c r="X6" s="33">
        <f>IF(X7="",NA(),X7)</f>
        <v>92.32</v>
      </c>
      <c r="Y6" s="33">
        <f t="shared" ref="Y6:AG6" si="4">IF(Y7="",NA(),Y7)</f>
        <v>84.36</v>
      </c>
      <c r="Z6" s="33">
        <f t="shared" si="4"/>
        <v>94.63</v>
      </c>
      <c r="AA6" s="33">
        <f t="shared" si="4"/>
        <v>96.41</v>
      </c>
      <c r="AB6" s="33">
        <f t="shared" si="4"/>
        <v>88.53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446.27</v>
      </c>
      <c r="BG6" s="33">
        <f t="shared" si="7"/>
        <v>56.67</v>
      </c>
      <c r="BH6" s="32">
        <f t="shared" si="7"/>
        <v>0</v>
      </c>
      <c r="BI6" s="32">
        <f t="shared" si="7"/>
        <v>0</v>
      </c>
      <c r="BJ6" s="33">
        <f t="shared" si="7"/>
        <v>1835.56</v>
      </c>
      <c r="BK6" s="33">
        <f t="shared" si="7"/>
        <v>1716.82</v>
      </c>
      <c r="BL6" s="33">
        <f t="shared" si="7"/>
        <v>1554.05</v>
      </c>
      <c r="BM6" s="33">
        <f t="shared" si="7"/>
        <v>1436</v>
      </c>
      <c r="BN6" s="33">
        <f t="shared" si="7"/>
        <v>1434.89</v>
      </c>
      <c r="BO6" s="32" t="str">
        <f>IF(BO7="","",IF(BO7="-","【-】","【"&amp;SUBSTITUTE(TEXT(BO7,"#,##0.00"),"-","△")&amp;"】"))</f>
        <v>【1,457.06】</v>
      </c>
      <c r="BP6" s="33">
        <f>IF(BP7="",NA(),BP7)</f>
        <v>88.83</v>
      </c>
      <c r="BQ6" s="33">
        <f t="shared" ref="BQ6:BY6" si="8">IF(BQ7="",NA(),BQ7)</f>
        <v>61.91</v>
      </c>
      <c r="BR6" s="33">
        <f t="shared" si="8"/>
        <v>64.98</v>
      </c>
      <c r="BS6" s="33">
        <f t="shared" si="8"/>
        <v>88.52</v>
      </c>
      <c r="BT6" s="33">
        <f t="shared" si="8"/>
        <v>69.849999999999994</v>
      </c>
      <c r="BU6" s="33">
        <f t="shared" si="8"/>
        <v>52.89</v>
      </c>
      <c r="BV6" s="33">
        <f t="shared" si="8"/>
        <v>51.73</v>
      </c>
      <c r="BW6" s="33">
        <f t="shared" si="8"/>
        <v>53.01</v>
      </c>
      <c r="BX6" s="33">
        <f t="shared" si="8"/>
        <v>66.56</v>
      </c>
      <c r="BY6" s="33">
        <f t="shared" si="8"/>
        <v>66.22</v>
      </c>
      <c r="BZ6" s="32" t="str">
        <f>IF(BZ7="","",IF(BZ7="-","【-】","【"&amp;SUBSTITUTE(TEXT(BZ7,"#,##0.00"),"-","△")&amp;"】"))</f>
        <v>【64.73】</v>
      </c>
      <c r="CA6" s="33">
        <f>IF(CA7="",NA(),CA7)</f>
        <v>222.49</v>
      </c>
      <c r="CB6" s="33">
        <f t="shared" ref="CB6:CJ6" si="9">IF(CB7="",NA(),CB7)</f>
        <v>321.98</v>
      </c>
      <c r="CC6" s="33">
        <f t="shared" si="9"/>
        <v>306.76</v>
      </c>
      <c r="CD6" s="33">
        <f t="shared" si="9"/>
        <v>225.8</v>
      </c>
      <c r="CE6" s="33">
        <f t="shared" si="9"/>
        <v>280.68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30.86</v>
      </c>
      <c r="CM6" s="33">
        <f t="shared" ref="CM6:CU6" si="10">IF(CM7="",NA(),CM7)</f>
        <v>31.79</v>
      </c>
      <c r="CN6" s="33">
        <f t="shared" si="10"/>
        <v>34.57</v>
      </c>
      <c r="CO6" s="33">
        <f t="shared" si="10"/>
        <v>33.07</v>
      </c>
      <c r="CP6" s="33">
        <f t="shared" si="10"/>
        <v>32.29</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84.3</v>
      </c>
      <c r="CX6" s="33">
        <f t="shared" ref="CX6:DF6" si="11">IF(CX7="",NA(),CX7)</f>
        <v>83.46</v>
      </c>
      <c r="CY6" s="33">
        <f t="shared" si="11"/>
        <v>86.64</v>
      </c>
      <c r="CZ6" s="33">
        <f t="shared" si="11"/>
        <v>86.68</v>
      </c>
      <c r="DA6" s="33">
        <f t="shared" si="11"/>
        <v>92.16</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3</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204463</v>
      </c>
      <c r="D7" s="35">
        <v>47</v>
      </c>
      <c r="E7" s="35">
        <v>17</v>
      </c>
      <c r="F7" s="35">
        <v>4</v>
      </c>
      <c r="G7" s="35">
        <v>0</v>
      </c>
      <c r="H7" s="35" t="s">
        <v>96</v>
      </c>
      <c r="I7" s="35" t="s">
        <v>97</v>
      </c>
      <c r="J7" s="35" t="s">
        <v>98</v>
      </c>
      <c r="K7" s="35" t="s">
        <v>99</v>
      </c>
      <c r="L7" s="35" t="s">
        <v>100</v>
      </c>
      <c r="M7" s="36" t="s">
        <v>101</v>
      </c>
      <c r="N7" s="36" t="s">
        <v>102</v>
      </c>
      <c r="O7" s="36">
        <v>65.42</v>
      </c>
      <c r="P7" s="36">
        <v>96.06</v>
      </c>
      <c r="Q7" s="36">
        <v>3770</v>
      </c>
      <c r="R7" s="36">
        <v>2894</v>
      </c>
      <c r="S7" s="36">
        <v>34.380000000000003</v>
      </c>
      <c r="T7" s="36">
        <v>84.18</v>
      </c>
      <c r="U7" s="36">
        <v>1888</v>
      </c>
      <c r="V7" s="36">
        <v>0.82</v>
      </c>
      <c r="W7" s="36">
        <v>2302.44</v>
      </c>
      <c r="X7" s="36">
        <v>92.32</v>
      </c>
      <c r="Y7" s="36">
        <v>84.36</v>
      </c>
      <c r="Z7" s="36">
        <v>94.63</v>
      </c>
      <c r="AA7" s="36">
        <v>96.41</v>
      </c>
      <c r="AB7" s="36">
        <v>88.53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446.27</v>
      </c>
      <c r="BG7" s="36">
        <v>56.67</v>
      </c>
      <c r="BH7" s="36">
        <v>0</v>
      </c>
      <c r="BI7" s="36">
        <v>0</v>
      </c>
      <c r="BJ7" s="36">
        <v>1835.56</v>
      </c>
      <c r="BK7" s="36">
        <v>1716.82</v>
      </c>
      <c r="BL7" s="36">
        <v>1554.05</v>
      </c>
      <c r="BM7" s="36">
        <v>1436</v>
      </c>
      <c r="BN7" s="36">
        <v>1434.89</v>
      </c>
      <c r="BO7" s="36">
        <v>1457.06</v>
      </c>
      <c r="BP7" s="36">
        <v>88.83</v>
      </c>
      <c r="BQ7" s="36">
        <v>61.91</v>
      </c>
      <c r="BR7" s="36">
        <v>64.98</v>
      </c>
      <c r="BS7" s="36">
        <v>88.52</v>
      </c>
      <c r="BT7" s="36">
        <v>69.849999999999994</v>
      </c>
      <c r="BU7" s="36">
        <v>52.89</v>
      </c>
      <c r="BV7" s="36">
        <v>51.73</v>
      </c>
      <c r="BW7" s="36">
        <v>53.01</v>
      </c>
      <c r="BX7" s="36">
        <v>66.56</v>
      </c>
      <c r="BY7" s="36">
        <v>66.22</v>
      </c>
      <c r="BZ7" s="36">
        <v>64.73</v>
      </c>
      <c r="CA7" s="36">
        <v>222.49</v>
      </c>
      <c r="CB7" s="36">
        <v>321.98</v>
      </c>
      <c r="CC7" s="36">
        <v>306.76</v>
      </c>
      <c r="CD7" s="36">
        <v>225.8</v>
      </c>
      <c r="CE7" s="36">
        <v>280.68</v>
      </c>
      <c r="CF7" s="36">
        <v>300.52</v>
      </c>
      <c r="CG7" s="36">
        <v>310.47000000000003</v>
      </c>
      <c r="CH7" s="36">
        <v>299.39</v>
      </c>
      <c r="CI7" s="36">
        <v>244.29</v>
      </c>
      <c r="CJ7" s="36">
        <v>246.72</v>
      </c>
      <c r="CK7" s="36">
        <v>250.25</v>
      </c>
      <c r="CL7" s="36">
        <v>30.86</v>
      </c>
      <c r="CM7" s="36">
        <v>31.79</v>
      </c>
      <c r="CN7" s="36">
        <v>34.57</v>
      </c>
      <c r="CO7" s="36">
        <v>33.07</v>
      </c>
      <c r="CP7" s="36">
        <v>32.29</v>
      </c>
      <c r="CQ7" s="36">
        <v>36.799999999999997</v>
      </c>
      <c r="CR7" s="36">
        <v>36.67</v>
      </c>
      <c r="CS7" s="36">
        <v>36.200000000000003</v>
      </c>
      <c r="CT7" s="36">
        <v>43.58</v>
      </c>
      <c r="CU7" s="36">
        <v>41.35</v>
      </c>
      <c r="CV7" s="36">
        <v>40.31</v>
      </c>
      <c r="CW7" s="36">
        <v>84.3</v>
      </c>
      <c r="CX7" s="36">
        <v>83.46</v>
      </c>
      <c r="CY7" s="36">
        <v>86.64</v>
      </c>
      <c r="CZ7" s="36">
        <v>86.68</v>
      </c>
      <c r="DA7" s="36">
        <v>92.16</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3</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2017-02-23T09:01:12Z</cp:lastPrinted>
  <dcterms:created xsi:type="dcterms:W3CDTF">2017-02-08T03:01:14Z</dcterms:created>
  <dcterms:modified xsi:type="dcterms:W3CDTF">2017-02-23T09:01:30Z</dcterms:modified>
  <cp:category/>
</cp:coreProperties>
</file>