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<sst xmlns="http://schemas.openxmlformats.org/spreadsheetml/2006/main" count="221" uniqueCount="111">
  <si>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</si>
  <si>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</si>
  <si>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</si>
  <si>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</si>
  <si>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</si>
  <si>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</si>
  <si>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</si>
  <si>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</si>
  <si>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</si>
  <si>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</si>
  <si>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</si>
  <si>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</si>
  <si>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</si>
  <si>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</si>
  <si>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</si>
  <si>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</si>
  <si>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</si>
  <si>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</si>
  <si>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</si>
  <si>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</si>
  <si>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</si>
  <si>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</si>
  <si>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</si>
  <si>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</si>
  <si>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</si>
  <si>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</si>
  <si>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</si>
  <si>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</si>
  <si>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</si>
  <si>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</si>
  <si>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</si>
  <si>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</si>
  <si>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</si>
  <si>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</si>
  <si>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</si>
  <si>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</si>
  <si>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</si>
  <si>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</si>
  <si>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</si>
  <si>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</si>
  <si>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</si>
  <si>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</si>
  <si>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</si>
  <si>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</si>
  <si>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</si>
  <si>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</si>
  <si>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</si>
  <si>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</si>
  <si>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</si>
  <si>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</si>
  <si>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</si>
  <si>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</si>
  <si>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</si>
  <si>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</si>
  <si>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</si>
  <si>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</si>
  <si>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</si>
  <si>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</si>
  <si>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</si>
  <si>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</si>
  <si>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</si>
  <si>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</si>
  <si>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</si>
  <si>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</si>
  <si>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</si>
  <si>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</si>
  <si>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</si>
  <si>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</si>
  <si>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</si>
  <si>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</si>
  <si>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</si>
  <si>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</si>
  <si>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</si>
  <si>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</si>
  <si>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</si>
  <si>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</si>
  <si>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</si>
  <si>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</si>
  <si>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</si>
  <si>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</si>
  <si>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</si>
  <si>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</si>
  <si>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</si>
  <si>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</si>
  <si>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</si>
  <si>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</si>
  <si>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</si>
  <si>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</si>
  <si>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</si>
  <si>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</si>
  <si>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</si>
  <si>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</si>
  <si>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</si>
  <si>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</si>
  <si>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</si>
  <si>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</si>
  <si>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池田町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</si>
  <si>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</si>
  <si>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</si>
  <si>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</si>
  <si>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</si>
  <si>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</si>
  <si>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</si>
  <si>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</si>
  <si>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</si>
  <si>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</si>
  <si>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</si>
  <si>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</si>
  <si>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平成4年度から建設が始まり、平成14年度に管渠の整備は完了しています。もっとも古い管渠で23年が経過し、法定耐用年数の半分程度となっています。</t>
    <rPh sb="0" eb="2">
      <t>ヘイセイ</t>
    </rPh>
    <rPh sb="3" eb="4">
      <t>ネン</t>
    </rPh>
    <rPh sb="4" eb="5">
      <t>ド</t>
    </rPh>
    <rPh sb="7" eb="9">
      <t>ケンセツ</t>
    </rPh>
    <rPh sb="10" eb="11">
      <t>ハジ</t>
    </rPh>
    <rPh sb="14" eb="16">
      <t>ヘイセイ</t>
    </rPh>
    <rPh sb="18" eb="20">
      <t>ネンド</t>
    </rPh>
    <rPh sb="21" eb="23">
      <t>カンキョ</t>
    </rPh>
    <rPh sb="24" eb="26">
      <t>セイビ</t>
    </rPh>
    <rPh sb="27" eb="29">
      <t>カンリョウ</t>
    </rPh>
    <rPh sb="39" eb="40">
      <t>フル</t>
    </rPh>
    <rPh sb="41" eb="43">
      <t>カンキョ</t>
    </rPh>
    <rPh sb="46" eb="47">
      <t>ネン</t>
    </rPh>
    <rPh sb="48" eb="50">
      <t>ケイカ</t>
    </rPh>
    <rPh sb="52" eb="54">
      <t>ホウテイ</t>
    </rPh>
    <rPh sb="54" eb="56">
      <t>タイヨウ</t>
    </rPh>
    <rPh sb="56" eb="58">
      <t>ネンスウ</t>
    </rPh>
    <rPh sb="59" eb="61">
      <t>ハンブン</t>
    </rPh>
    <rPh sb="61" eb="63">
      <t>テイド</t>
    </rPh>
    <phoneticPr fontId="4"/>
  </si>
  <si>
    <t>　人口減少や節水型器具の増加により、有収水量は伸び悩んでいます。水洗化率の伸びも年々鈍くなっていますが、今後も個別に普及活動を行い、水洗化率の向上を図ります。
　処理施設の一本化や包括的民間委託の導入により、維持管理経費の削減を図ってきました。今後、更新時期を迎えるにあたって、ストックマネジメント計画を策定し、施設の長寿命化と適切な更新を行うことにより、維持管理経費の削減を図っていきます。</t>
    <rPh sb="1" eb="3">
      <t>ジンコウ</t>
    </rPh>
    <rPh sb="3" eb="5">
      <t>ゲンショウ</t>
    </rPh>
    <rPh sb="6" eb="9">
      <t>セッスイガタ</t>
    </rPh>
    <rPh sb="9" eb="11">
      <t>キグ</t>
    </rPh>
    <rPh sb="12" eb="14">
      <t>ゾウカ</t>
    </rPh>
    <rPh sb="18" eb="20">
      <t>ユウシュウ</t>
    </rPh>
    <rPh sb="20" eb="22">
      <t>スイリョウ</t>
    </rPh>
    <rPh sb="23" eb="24">
      <t>ノ</t>
    </rPh>
    <rPh sb="25" eb="26">
      <t>ナヤ</t>
    </rPh>
    <rPh sb="52" eb="54">
      <t>コンゴ</t>
    </rPh>
    <rPh sb="55" eb="57">
      <t>コベツ</t>
    </rPh>
    <rPh sb="58" eb="60">
      <t>フキュウ</t>
    </rPh>
    <rPh sb="60" eb="62">
      <t>カツドウ</t>
    </rPh>
    <rPh sb="63" eb="64">
      <t>オコナ</t>
    </rPh>
    <rPh sb="66" eb="69">
      <t>スイセンカ</t>
    </rPh>
    <rPh sb="69" eb="70">
      <t>リツ</t>
    </rPh>
    <rPh sb="71" eb="73">
      <t>コウジョウ</t>
    </rPh>
    <rPh sb="74" eb="75">
      <t>ハカ</t>
    </rPh>
    <rPh sb="122" eb="124">
      <t>コンゴ</t>
    </rPh>
    <rPh sb="125" eb="127">
      <t>コウシン</t>
    </rPh>
    <rPh sb="127" eb="129">
      <t>ジキ</t>
    </rPh>
    <rPh sb="130" eb="131">
      <t>ムカ</t>
    </rPh>
    <rPh sb="149" eb="151">
      <t>ケイカク</t>
    </rPh>
    <rPh sb="152" eb="154">
      <t>サクテイ</t>
    </rPh>
    <rPh sb="156" eb="158">
      <t>シセツ</t>
    </rPh>
    <rPh sb="159" eb="160">
      <t>チョウ</t>
    </rPh>
    <rPh sb="160" eb="163">
      <t>ジュミョウカ</t>
    </rPh>
    <rPh sb="164" eb="166">
      <t>テキセツ</t>
    </rPh>
    <rPh sb="167" eb="169">
      <t>コウシン</t>
    </rPh>
    <rPh sb="170" eb="171">
      <t>オコナ</t>
    </rPh>
    <rPh sb="178" eb="180">
      <t>イジ</t>
    </rPh>
    <rPh sb="180" eb="182">
      <t>カンリ</t>
    </rPh>
    <rPh sb="182" eb="184">
      <t>ケイヒ</t>
    </rPh>
    <rPh sb="185" eb="187">
      <t>サクゲン</t>
    </rPh>
    <rPh sb="188" eb="189">
      <t>ハカ</t>
    </rPh>
    <phoneticPr fontId="4"/>
  </si>
  <si>
    <t>３年毎に料金の見直しを行ってきたことや接続率の増加から、経費の回収率は類似団体を上回っておりほぼ80％を超える状況となっています。また、汚水処理原価はほぼ横ばいですが、農業集落排水事業の統合や包括的民間委託を実施し、費用の効率化が図られています。一方で施設利用率は類似団体の平均より低く、さらなる水洗化率の向上が必要となっています。
　料金収入は水洗化率の増加に伴って増加していますが、それ以上に地方債の償還金が増加しており、収益的収支比率は60％程度に留まっています。</t>
    <rPh sb="1" eb="3">
      <t>ネンゴト</t>
    </rPh>
    <rPh sb="4" eb="6">
      <t>リョウキン</t>
    </rPh>
    <rPh sb="7" eb="9">
      <t>ミナオ</t>
    </rPh>
    <rPh sb="11" eb="12">
      <t>オコナ</t>
    </rPh>
    <rPh sb="19" eb="21">
      <t>セツゾク</t>
    </rPh>
    <rPh sb="21" eb="22">
      <t>リツ</t>
    </rPh>
    <rPh sb="23" eb="25">
      <t>ゾウカ</t>
    </rPh>
    <rPh sb="28" eb="30">
      <t>ケイヒ</t>
    </rPh>
    <rPh sb="31" eb="33">
      <t>カイシュウ</t>
    </rPh>
    <rPh sb="33" eb="34">
      <t>リツ</t>
    </rPh>
    <rPh sb="35" eb="37">
      <t>ルイジ</t>
    </rPh>
    <rPh sb="37" eb="39">
      <t>ダンタイ</t>
    </rPh>
    <rPh sb="40" eb="42">
      <t>ウワマワ</t>
    </rPh>
    <rPh sb="52" eb="53">
      <t>コ</t>
    </rPh>
    <rPh sb="55" eb="57">
      <t>ジョウキョウ</t>
    </rPh>
    <rPh sb="68" eb="70">
      <t>オスイ</t>
    </rPh>
    <rPh sb="70" eb="72">
      <t>ショリ</t>
    </rPh>
    <rPh sb="72" eb="74">
      <t>ゲンカ</t>
    </rPh>
    <rPh sb="77" eb="78">
      <t>ヨコ</t>
    </rPh>
    <rPh sb="84" eb="86">
      <t>ノウギョウ</t>
    </rPh>
    <rPh sb="86" eb="88">
      <t>シュウラク</t>
    </rPh>
    <rPh sb="88" eb="90">
      <t>ハイスイ</t>
    </rPh>
    <rPh sb="90" eb="92">
      <t>ジギョウ</t>
    </rPh>
    <rPh sb="93" eb="95">
      <t>トウゴウ</t>
    </rPh>
    <rPh sb="96" eb="99">
      <t>ホウカツテキ</t>
    </rPh>
    <rPh sb="99" eb="101">
      <t>ミンカン</t>
    </rPh>
    <rPh sb="101" eb="103">
      <t>イタク</t>
    </rPh>
    <rPh sb="104" eb="106">
      <t>ジッシ</t>
    </rPh>
    <rPh sb="108" eb="110">
      <t>ヒヨウ</t>
    </rPh>
    <rPh sb="111" eb="114">
      <t>コウリツカ</t>
    </rPh>
    <rPh sb="115" eb="116">
      <t>ハカ</t>
    </rPh>
    <rPh sb="123" eb="125">
      <t>イッポウ</t>
    </rPh>
    <rPh sb="126" eb="128">
      <t>シセツ</t>
    </rPh>
    <rPh sb="128" eb="130">
      <t>リヨウ</t>
    </rPh>
    <rPh sb="130" eb="131">
      <t>リツ</t>
    </rPh>
    <rPh sb="132" eb="134">
      <t>ルイジ</t>
    </rPh>
    <rPh sb="134" eb="136">
      <t>ダンタイ</t>
    </rPh>
    <rPh sb="137" eb="139">
      <t>ヘイキン</t>
    </rPh>
    <rPh sb="141" eb="142">
      <t>ヒク</t>
    </rPh>
    <rPh sb="148" eb="151">
      <t>スイセンカ</t>
    </rPh>
    <rPh sb="151" eb="152">
      <t>リツ</t>
    </rPh>
    <rPh sb="153" eb="155">
      <t>コウジョウ</t>
    </rPh>
    <rPh sb="156" eb="158">
      <t>ヒツヨウ</t>
    </rPh>
    <rPh sb="168" eb="170">
      <t>リョウキン</t>
    </rPh>
    <rPh sb="170" eb="172">
      <t>シュウニュウ</t>
    </rPh>
    <rPh sb="173" eb="176">
      <t>スイセンカ</t>
    </rPh>
    <rPh sb="176" eb="177">
      <t>リツ</t>
    </rPh>
    <rPh sb="178" eb="180">
      <t>ゾウカ</t>
    </rPh>
    <rPh sb="181" eb="182">
      <t>トモナ</t>
    </rPh>
    <rPh sb="184" eb="186">
      <t>ゾウカ</t>
    </rPh>
    <rPh sb="195" eb="197">
      <t>イジョウ</t>
    </rPh>
    <rPh sb="198" eb="201">
      <t>チホウサイ</t>
    </rPh>
    <rPh sb="202" eb="204">
      <t>ショウカン</t>
    </rPh>
    <rPh sb="204" eb="205">
      <t>キン</t>
    </rPh>
    <rPh sb="206" eb="208">
      <t>ゾウカ</t>
    </rPh>
    <rPh sb="213" eb="216">
      <t>シュウエキテキ</t>
    </rPh>
    <rPh sb="216" eb="218">
      <t>シュウシ</t>
    </rPh>
    <rPh sb="218" eb="220">
      <t>ヒリツ</t>
    </rPh>
    <rPh sb="224" eb="226">
      <t>テイド</t>
    </rPh>
    <rPh sb="227" eb="228">
      <t>トド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</si>
</sst>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1376"/>
        <c:axId val="6162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1376"/>
        <c:axId val="61623296"/>
      </c:lineChart>
      <c:dateAx>
        <c:axId val="6162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623296"/>
        <c:crosses val="autoZero"/>
        <c:auto val="1"/>
        <c:lblOffset val="100"/>
        <c:baseTimeUnit val="years"/>
      </c:dateAx>
      <c:valAx>
        <c:axId val="6162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62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25.94</c:v>
                </c:pt>
                <c:pt idx="1">
                  <c:v>25.94</c:v>
                </c:pt>
                <c:pt idx="2">
                  <c:v>28.44</c:v>
                </c:pt>
                <c:pt idx="3">
                  <c:v>28.44</c:v>
                </c:pt>
                <c:pt idx="4">
                  <c:v>35.79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8640"/>
        <c:axId val="6277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68640"/>
        <c:axId val="62770560"/>
      </c:lineChart>
      <c:dateAx>
        <c:axId val="627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70560"/>
        <c:crosses val="autoZero"/>
        <c:auto val="1"/>
        <c:lblOffset val="100"/>
        <c:baseTimeUnit val="years"/>
      </c:dateAx>
      <c:valAx>
        <c:axId val="6277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7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86.15</c:v>
                </c:pt>
                <c:pt idx="1">
                  <c:v>87.25</c:v>
                </c:pt>
                <c:pt idx="2">
                  <c:v>88.78</c:v>
                </c:pt>
                <c:pt idx="3">
                  <c:v>89.66</c:v>
                </c:pt>
                <c:pt idx="4">
                  <c:v>89.61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3312"/>
        <c:axId val="628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3312"/>
        <c:axId val="62815232"/>
      </c:lineChart>
      <c:dateAx>
        <c:axId val="628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815232"/>
        <c:crosses val="autoZero"/>
        <c:auto val="1"/>
        <c:lblOffset val="100"/>
        <c:baseTimeUnit val="years"/>
      </c:dateAx>
      <c:valAx>
        <c:axId val="628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59.03</c:v>
                </c:pt>
                <c:pt idx="1">
                  <c:v>61.8</c:v>
                </c:pt>
                <c:pt idx="2">
                  <c:v>60.84</c:v>
                </c:pt>
                <c:pt idx="3">
                  <c:v>60.33</c:v>
                </c:pt>
                <c:pt idx="4">
                  <c:v>53.93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95840"/>
        <c:axId val="6259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5840"/>
        <c:axId val="62597760"/>
      </c:lineChart>
      <c:dateAx>
        <c:axId val="6259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597760"/>
        <c:crosses val="autoZero"/>
        <c:auto val="1"/>
        <c:lblOffset val="100"/>
        <c:baseTimeUnit val="years"/>
      </c:dateAx>
      <c:valAx>
        <c:axId val="6259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59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28224"/>
        <c:axId val="6263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8224"/>
        <c:axId val="62630144"/>
      </c:lineChart>
      <c:dateAx>
        <c:axId val="6262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630144"/>
        <c:crosses val="autoZero"/>
        <c:auto val="1"/>
        <c:lblOffset val="100"/>
        <c:baseTimeUnit val="years"/>
      </c:dateAx>
      <c:valAx>
        <c:axId val="6263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62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16384"/>
        <c:axId val="6241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18304"/>
      </c:lineChart>
      <c:dateAx>
        <c:axId val="6241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418304"/>
        <c:crosses val="autoZero"/>
        <c:auto val="1"/>
        <c:lblOffset val="100"/>
        <c:baseTimeUnit val="years"/>
      </c:date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1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53248"/>
        <c:axId val="6245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248"/>
        <c:axId val="62455168"/>
      </c:lineChart>
      <c:dateAx>
        <c:axId val="6245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455168"/>
        <c:crosses val="autoZero"/>
        <c:auto val="1"/>
        <c:lblOffset val="100"/>
        <c:baseTimeUnit val="years"/>
      </c:dateAx>
      <c:valAx>
        <c:axId val="6245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5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98304"/>
        <c:axId val="625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8304"/>
        <c:axId val="62500224"/>
      </c:lineChart>
      <c:dateAx>
        <c:axId val="6249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500224"/>
        <c:crosses val="autoZero"/>
        <c:auto val="1"/>
        <c:lblOffset val="100"/>
        <c:baseTimeUnit val="years"/>
      </c:dateAx>
      <c:valAx>
        <c:axId val="625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49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1586.11</c:v>
                </c:pt>
                <c:pt idx="1">
                  <c:v>1472.3</c:v>
                </c:pt>
                <c:pt idx="2">
                  <c:v>1422.88</c:v>
                </c:pt>
                <c:pt idx="3">
                  <c:v>1363.06</c:v>
                </c:pt>
                <c:pt idx="4">
                  <c:v>1423.89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0688"/>
        <c:axId val="625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688"/>
        <c:axId val="62532608"/>
      </c:lineChart>
      <c:dateAx>
        <c:axId val="6253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532608"/>
        <c:crosses val="autoZero"/>
        <c:auto val="1"/>
        <c:lblOffset val="100"/>
        <c:baseTimeUnit val="years"/>
      </c:dateAx>
      <c:valAx>
        <c:axId val="625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53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88.33</c:v>
                </c:pt>
                <c:pt idx="1">
                  <c:v>86.12</c:v>
                </c:pt>
                <c:pt idx="2">
                  <c:v>86.52</c:v>
                </c:pt>
                <c:pt idx="3">
                  <c:v>84.49</c:v>
                </c:pt>
                <c:pt idx="4">
                  <c:v>84.6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8720"/>
        <c:axId val="6272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18720"/>
        <c:axId val="62720640"/>
      </c:lineChart>
      <c:dateAx>
        <c:axId val="627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20640"/>
        <c:crosses val="autoZero"/>
        <c:auto val="1"/>
        <c:lblOffset val="100"/>
        <c:baseTimeUnit val="years"/>
      </c:dateAx>
      <c:valAx>
        <c:axId val="6272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7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252.75</c:v>
                </c:pt>
                <c:pt idx="1">
                  <c:v>258.64</c:v>
                </c:pt>
                <c:pt idx="2">
                  <c:v>264.16000000000003</c:v>
                </c:pt>
                <c:pt idx="3">
                  <c:v>275.99</c:v>
                </c:pt>
                <c:pt idx="4">
                  <c:v>280.66000000000003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46624"/>
        <c:axId val="627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6624"/>
        <c:axId val="62748544"/>
      </c:lineChart>
      <c:dateAx>
        <c:axId val="6274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48544"/>
        <c:crosses val="autoZero"/>
        <c:auto val="1"/>
        <c:lblOffset val="100"/>
        <c:baseTimeUnit val="years"/>
      </c:dateAx>
      <c:valAx>
        <c:axId val="627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74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V13" zoomScale="80" zoomScaleNormal="8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池田町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10268</v>
      </c>
      <c r="AM8" s="47"/>
      <c r="AN8" s="47"/>
      <c r="AO8" s="47"/>
      <c r="AP8" s="47"/>
      <c r="AQ8" s="47"/>
      <c r="AR8" s="47"/>
      <c r="AS8" s="47"/>
      <c r="AT8" s="43">
        <f>データ!S6</f>
        <v>40.159999999999997</v>
      </c>
      <c r="AU8" s="43"/>
      <c r="AV8" s="43"/>
      <c r="AW8" s="43"/>
      <c r="AX8" s="43"/>
      <c r="AY8" s="43"/>
      <c r="AZ8" s="43"/>
      <c r="BA8" s="43"/>
      <c r="BB8" s="43">
        <f>データ!T6</f>
        <v>255.68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79.05</v>
      </c>
      <c r="Q10" s="43"/>
      <c r="R10" s="43"/>
      <c r="S10" s="43"/>
      <c r="T10" s="43"/>
      <c r="U10" s="43"/>
      <c r="V10" s="43"/>
      <c r="W10" s="43">
        <f>データ!P6</f>
        <v>82.51</v>
      </c>
      <c r="X10" s="43"/>
      <c r="Y10" s="43"/>
      <c r="Z10" s="43"/>
      <c r="AA10" s="43"/>
      <c r="AB10" s="43"/>
      <c r="AC10" s="43"/>
      <c r="AD10" s="47">
        <f>データ!Q6</f>
        <v>4450</v>
      </c>
      <c r="AE10" s="47"/>
      <c r="AF10" s="47"/>
      <c r="AG10" s="47"/>
      <c r="AH10" s="47"/>
      <c r="AI10" s="47"/>
      <c r="AJ10" s="47"/>
      <c r="AK10" s="2"/>
      <c r="AL10" s="47">
        <f>データ!U6</f>
        <v>8073</v>
      </c>
      <c r="AM10" s="47"/>
      <c r="AN10" s="47"/>
      <c r="AO10" s="47"/>
      <c r="AP10" s="47"/>
      <c r="AQ10" s="47"/>
      <c r="AR10" s="47"/>
      <c r="AS10" s="47"/>
      <c r="AT10" s="43">
        <f>データ!V6</f>
        <v>3.16</v>
      </c>
      <c r="AU10" s="43"/>
      <c r="AV10" s="43"/>
      <c r="AW10" s="43"/>
      <c r="AX10" s="43"/>
      <c r="AY10" s="43"/>
      <c r="AZ10" s="43"/>
      <c r="BA10" s="43"/>
      <c r="BB10" s="43">
        <f>データ!W6</f>
        <v>2554.75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204811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長野県　池田町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79.05</v>
      </c>
      <c r="P6" s="32">
        <f t="shared" si="3"/>
        <v>82.51</v>
      </c>
      <c r="Q6" s="32">
        <f t="shared" si="3"/>
        <v>4450</v>
      </c>
      <c r="R6" s="32">
        <f t="shared" si="3"/>
        <v>10268</v>
      </c>
      <c r="S6" s="32">
        <f t="shared" si="3"/>
        <v>40.159999999999997</v>
      </c>
      <c r="T6" s="32">
        <f t="shared" si="3"/>
        <v>255.68</v>
      </c>
      <c r="U6" s="32">
        <f t="shared" si="3"/>
        <v>8073</v>
      </c>
      <c r="V6" s="32">
        <f t="shared" si="3"/>
        <v>3.16</v>
      </c>
      <c r="W6" s="32">
        <f t="shared" si="3"/>
        <v>2554.75</v>
      </c>
      <c r="X6" s="33">
        <f>IF(X7="",NA(),X7)</f>
        <v>59.03</v>
      </c>
      <c r="Y6" s="33">
        <f t="shared" ref="Y6:AG6" si="4">IF(Y7="",NA(),Y7)</f>
        <v>61.8</v>
      </c>
      <c r="Z6" s="33">
        <f t="shared" si="4"/>
        <v>60.84</v>
      </c>
      <c r="AA6" s="33">
        <f t="shared" si="4"/>
        <v>60.33</v>
      </c>
      <c r="AB6" s="33">
        <f t="shared" si="4"/>
        <v>53.93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1586.11</v>
      </c>
      <c r="BF6" s="33">
        <f t="shared" ref="BF6:BN6" si="7">IF(BF7="",NA(),BF7)</f>
        <v>1472.3</v>
      </c>
      <c r="BG6" s="33">
        <f t="shared" si="7"/>
        <v>1422.88</v>
      </c>
      <c r="BH6" s="33">
        <f t="shared" si="7"/>
        <v>1363.06</v>
      </c>
      <c r="BI6" s="33">
        <f t="shared" si="7"/>
        <v>1423.89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88.33</v>
      </c>
      <c r="BQ6" s="33">
        <f t="shared" ref="BQ6:BY6" si="8">IF(BQ7="",NA(),BQ7)</f>
        <v>86.12</v>
      </c>
      <c r="BR6" s="33">
        <f t="shared" si="8"/>
        <v>86.52</v>
      </c>
      <c r="BS6" s="33">
        <f t="shared" si="8"/>
        <v>84.49</v>
      </c>
      <c r="BT6" s="33">
        <f t="shared" si="8"/>
        <v>84.6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252.75</v>
      </c>
      <c r="CB6" s="33">
        <f t="shared" ref="CB6:CJ6" si="9">IF(CB7="",NA(),CB7)</f>
        <v>258.64</v>
      </c>
      <c r="CC6" s="33">
        <f t="shared" si="9"/>
        <v>264.16000000000003</v>
      </c>
      <c r="CD6" s="33">
        <f t="shared" si="9"/>
        <v>275.99</v>
      </c>
      <c r="CE6" s="33">
        <f t="shared" si="9"/>
        <v>280.66000000000003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25.94</v>
      </c>
      <c r="CM6" s="33">
        <f t="shared" ref="CM6:CU6" si="10">IF(CM7="",NA(),CM7)</f>
        <v>25.94</v>
      </c>
      <c r="CN6" s="33">
        <f t="shared" si="10"/>
        <v>28.44</v>
      </c>
      <c r="CO6" s="33">
        <f t="shared" si="10"/>
        <v>28.44</v>
      </c>
      <c r="CP6" s="33">
        <f t="shared" si="10"/>
        <v>35.79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86.15</v>
      </c>
      <c r="CX6" s="33">
        <f t="shared" ref="CX6:DF6" si="11">IF(CX7="",NA(),CX7)</f>
        <v>87.25</v>
      </c>
      <c r="CY6" s="33">
        <f t="shared" si="11"/>
        <v>88.78</v>
      </c>
      <c r="CZ6" s="33">
        <f t="shared" si="11"/>
        <v>89.66</v>
      </c>
      <c r="DA6" s="33">
        <f t="shared" si="11"/>
        <v>89.61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204811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79.05</v>
      </c>
      <c r="P7" s="36">
        <v>82.51</v>
      </c>
      <c r="Q7" s="36">
        <v>4450</v>
      </c>
      <c r="R7" s="36">
        <v>10268</v>
      </c>
      <c r="S7" s="36">
        <v>40.159999999999997</v>
      </c>
      <c r="T7" s="36">
        <v>255.68</v>
      </c>
      <c r="U7" s="36">
        <v>8073</v>
      </c>
      <c r="V7" s="36">
        <v>3.16</v>
      </c>
      <c r="W7" s="36">
        <v>2554.75</v>
      </c>
      <c r="X7" s="36">
        <v>59.03</v>
      </c>
      <c r="Y7" s="36">
        <v>61.8</v>
      </c>
      <c r="Z7" s="36">
        <v>60.84</v>
      </c>
      <c r="AA7" s="36">
        <v>60.33</v>
      </c>
      <c r="AB7" s="36">
        <v>53.93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1586.11</v>
      </c>
      <c r="BF7" s="36">
        <v>1472.3</v>
      </c>
      <c r="BG7" s="36">
        <v>1422.88</v>
      </c>
      <c r="BH7" s="36">
        <v>1363.06</v>
      </c>
      <c r="BI7" s="36">
        <v>1423.89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1118.56</v>
      </c>
      <c r="BO7" s="36">
        <v>763.62</v>
      </c>
      <c r="BP7" s="36">
        <v>88.33</v>
      </c>
      <c r="BQ7" s="36">
        <v>86.12</v>
      </c>
      <c r="BR7" s="36">
        <v>86.52</v>
      </c>
      <c r="BS7" s="36">
        <v>84.49</v>
      </c>
      <c r="BT7" s="36">
        <v>84.6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72.33</v>
      </c>
      <c r="BZ7" s="36">
        <v>98.53</v>
      </c>
      <c r="CA7" s="36">
        <v>252.75</v>
      </c>
      <c r="CB7" s="36">
        <v>258.64</v>
      </c>
      <c r="CC7" s="36">
        <v>264.16000000000003</v>
      </c>
      <c r="CD7" s="36">
        <v>275.99</v>
      </c>
      <c r="CE7" s="36">
        <v>280.66000000000003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215.28</v>
      </c>
      <c r="CK7" s="36">
        <v>139.69999999999999</v>
      </c>
      <c r="CL7" s="36">
        <v>25.94</v>
      </c>
      <c r="CM7" s="36">
        <v>25.94</v>
      </c>
      <c r="CN7" s="36">
        <v>28.44</v>
      </c>
      <c r="CO7" s="36">
        <v>28.44</v>
      </c>
      <c r="CP7" s="36">
        <v>35.79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54.67</v>
      </c>
      <c r="CV7" s="36">
        <v>60.01</v>
      </c>
      <c r="CW7" s="36">
        <v>86.15</v>
      </c>
      <c r="CX7" s="36">
        <v>87.25</v>
      </c>
      <c r="CY7" s="36">
        <v>88.78</v>
      </c>
      <c r="CZ7" s="36">
        <v>89.66</v>
      </c>
      <c r="DA7" s="36">
        <v>89.61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WS1142</cp:lastModifiedBy>
  <dcterms:created xsi:type="dcterms:W3CDTF">2017-02-08T02:49:55Z</dcterms:created>
  <dcterms:modified xsi:type="dcterms:W3CDTF">2017-02-13T02:22:57Z</dcterms:modified>
  <cp:category/>
</cp:coreProperties>
</file>