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5" windowHeight="70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AM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c r="BE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<sst xmlns="http://schemas.openxmlformats.org/spreadsheetml/2006/main" count="1147" uniqueCount="565">
  <si>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</si>
  <si>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</si>
  <si>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</si>
  <si>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</si>
  <si>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</si>
  <si>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</si>
  <si>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</si>
  <si>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</si>
  <si>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</si>
  <si>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</si>
  <si>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</si>
  <si>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</si>
  <si>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</si>
  <si>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</si>
  <si>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</si>
  <si>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</si>
  <si>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</si>
  <si>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</si>
  <si>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</si>
  <si>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</si>
  <si>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</si>
  <si>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</si>
  <si>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</si>
  <si>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</si>
  <si>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</si>
  <si>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</si>
  <si>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</si>
  <si>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</si>
  <si>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</si>
  <si>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</si>
  <si>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</si>
  <si>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</si>
  <si>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</si>
  <si>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</si>
  <si>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</si>
  <si>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</si>
  <si>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</si>
  <si>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</si>
  <si>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</si>
  <si>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</si>
  <si>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</si>
  <si>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</si>
  <si>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</si>
  <si>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</si>
  <si>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</si>
  <si>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</si>
  <si>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</si>
  <si>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</si>
  <si>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</si>
  <si>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</si>
  <si>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</si>
  <si>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</si>
  <si>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</si>
  <si>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</si>
  <si>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</si>
  <si>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</si>
  <si>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</si>
  <si>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</si>
  <si>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</si>
  <si>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</si>
  <si>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</si>
  <si>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</si>
  <si>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</si>
  <si>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</si>
  <si>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</si>
  <si>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</si>
  <si>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</si>
  <si>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</si>
  <si>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</si>
  <si>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</si>
  <si>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</si>
  <si>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</si>
  <si>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</si>
  <si>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</si>
  <si>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</si>
  <si>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</si>
  <si>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</si>
  <si>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</si>
  <si>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</si>
  <si>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</si>
  <si>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</si>
  <si>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</si>
  <si>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</si>
  <si>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</si>
  <si>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</si>
  <si>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</si>
  <si>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</si>
  <si>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</si>
  <si>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</si>
  <si>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</si>
  <si>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</si>
  <si>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</si>
  <si>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</si>
  <si>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</si>
  <si>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</si>
  <si>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</si>
  <si>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</si>
  <si>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</si>
  <si>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</si>
  <si>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</si>
  <si>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</si>
  <si>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</si>
  <si>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</si>
  <si>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</si>
  <si>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</si>
  <si>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</si>
  <si>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</si>
  <si>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</si>
  <si>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</si>
  <si>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</si>
  <si>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</si>
  <si>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</si>
  <si>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</si>
  <si>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</si>
  <si>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</si>
  <si>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</si>
  <si>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</si>
  <si>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</si>
  <si>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</si>
  <si>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</si>
  <si>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</si>
  <si>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</si>
  <si>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</si>
  <si>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</si>
  <si>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</si>
  <si>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</si>
  <si>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</si>
  <si>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</si>
  <si>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</si>
  <si>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</si>
  <si>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</si>
  <si>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</si>
  <si>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</si>
  <si>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</si>
  <si>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</si>
  <si>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</si>
  <si>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</si>
  <si>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</si>
  <si>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</si>
  <si>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</si>
  <si>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</si>
  <si>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</si>
  <si>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</si>
  <si>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</si>
  <si>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</si>
  <si>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</si>
  <si>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</si>
  <si>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</si>
  <si>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</si>
  <si>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</si>
  <si>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</si>
  <si>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</si>
  <si>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</si>
  <si>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</si>
  <si>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</si>
  <si>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</si>
  <si>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</si>
  <si>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</si>
  <si>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</si>
  <si>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</si>
  <si>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</si>
  <si>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</si>
  <si>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</si>
  <si>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</si>
  <si>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</si>
  <si>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</si>
  <si>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</si>
  <si>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</si>
  <si>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</si>
  <si>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</si>
  <si>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</si>
  <si>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</si>
  <si>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</si>
  <si>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</si>
  <si>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</si>
  <si>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</si>
  <si>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</si>
  <si>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</si>
  <si>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</si>
  <si>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</si>
  <si>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</si>
  <si>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</si>
  <si>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</si>
  <si>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</si>
  <si>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</si>
  <si>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</si>
  <si>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</si>
  <si>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</si>
  <si>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</si>
  <si>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</si>
  <si>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</si>
  <si>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</si>
  <si>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</si>
  <si>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</si>
  <si>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長野県小川村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</si>
  <si>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</si>
  <si>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</si>
  <si>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</si>
  <si>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</si>
  <si>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</si>
  <si>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</si>
  <si>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</si>
  <si>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</si>
  <si>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</si>
  <si>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</si>
  <si>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</si>
  <si>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</si>
  <si>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</si>
  <si>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</si>
  <si>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</si>
  <si>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</si>
  <si>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</si>
  <si>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</si>
  <si>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</si>
  <si>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</si>
  <si>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</si>
  <si>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</si>
  <si>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</si>
  <si>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</si>
  <si>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</si>
  <si>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</si>
  <si>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</si>
  <si>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</si>
  <si>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</si>
  <si>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</si>
  <si>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</si>
  <si>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</si>
  <si>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</si>
  <si>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</si>
  <si>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</si>
  <si>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</si>
  <si>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</si>
  <si>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</si>
  <si>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</si>
  <si>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</si>
  <si>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</si>
  <si>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</si>
  <si>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</si>
  <si>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</si>
  <si>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</si>
  <si>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</si>
  <si>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</si>
  <si>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</si>
  <si>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</si>
  <si>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</si>
  <si>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</si>
  <si>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</si>
  <si>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</si>
  <si>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</si>
  <si>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</si>
  <si>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</si>
  <si>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</si>
  <si>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</si>
  <si>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</si>
  <si>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</si>
  <si>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</si>
  <si>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</si>
  <si>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</si>
  <si>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</si>
  <si>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</si>
  <si>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</si>
  <si>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</si>
  <si>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</si>
  <si>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</si>
  <si>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</si>
  <si>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</si>
  <si>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</si>
  <si>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</si>
  <si>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</si>
  <si>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</si>
  <si>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</si>
  <si>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</si>
  <si>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</si>
  <si>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</si>
  <si>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</si>
  <si>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</si>
  <si>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</si>
  <si>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</si>
  <si>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</si>
  <si>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</si>
  <si>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</si>
  <si>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</si>
  <si>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</si>
  <si>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</si>
  <si>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</si>
  <si>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</si>
  <si>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</si>
  <si>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</si>
  <si>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</si>
  <si>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</si>
  <si>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</si>
  <si>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</si>
  <si>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</si>
  <si>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</si>
  <si>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</si>
  <si>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</si>
  <si>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</si>
  <si>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</si>
  <si>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</si>
  <si>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</si>
  <si>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</si>
  <si>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</si>
  <si>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</si>
  <si>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</si>
  <si>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</si>
  <si>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</si>
  <si>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</si>
  <si>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</si>
  <si>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</si>
  <si>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</si>
  <si>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</si>
  <si>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</si>
  <si>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</si>
  <si>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</si>
  <si>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</si>
  <si>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</si>
  <si>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</si>
  <si>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</si>
  <si>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</si>
  <si>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</si>
  <si>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</si>
  <si>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</si>
  <si>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</si>
  <si>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</si>
  <si>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</si>
  <si>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</si>
  <si>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</si>
  <si>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</si>
  <si>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</si>
  <si>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</si>
  <si>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</si>
  <si>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</si>
  <si>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</si>
  <si>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</si>
  <si>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</si>
  <si>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</si>
  <si>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</si>
  <si>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</si>
  <si>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</si>
  <si>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</si>
  <si>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</si>
  <si>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</si>
  <si>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長野県小川村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</si>
  <si>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</si>
  <si>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</si>
  <si>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</si>
  <si>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</si>
  <si>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</si>
  <si>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</si>
  <si>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</si>
  <si>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</si>
  <si>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</si>
  <si>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</si>
  <si>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</si>
  <si>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</si>
  <si>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</si>
  <si>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</si>
  <si>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</si>
  <si>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</si>
  <si>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</si>
  <si>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</si>
  <si>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</si>
  <si>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</si>
  <si>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</si>
  <si>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</si>
  <si>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</si>
  <si>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</si>
  <si>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</si>
  <si>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</si>
  <si>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</si>
  <si>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</si>
  <si>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</si>
  <si>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</si>
  <si>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</si>
  <si>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</si>
  <si>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</si>
  <si>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後期高齢者医療特別会計</t>
    <phoneticPr fontId="5"/>
  </si>
  <si>
    <t>簡易水道事業特別会計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</si>
  <si>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</si>
  <si>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</si>
  <si>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</si>
  <si>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</si>
  <si>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</si>
  <si>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</si>
  <si>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</si>
  <si>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</si>
  <si>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</si>
  <si>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</si>
  <si>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</si>
  <si>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</si>
  <si>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</si>
  <si>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</si>
  <si>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</si>
  <si>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</si>
  <si>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</si>
  <si>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</si>
  <si>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</si>
  <si>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</si>
  <si>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</si>
  <si>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</si>
  <si>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</si>
  <si>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</si>
  <si>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</si>
  <si>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</si>
  <si>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</si>
  <si>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</si>
  <si>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</si>
  <si>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</si>
  <si>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</si>
  <si>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</si>
  <si>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</si>
  <si>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</si>
  <si>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</si>
  <si>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</si>
  <si>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</si>
  <si>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</si>
  <si>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</si>
  <si>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</si>
  <si>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</si>
  <si>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</si>
  <si>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</si>
  <si>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</si>
  <si>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</si>
  <si>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</si>
  <si>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</si>
  <si>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</si>
  <si>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</si>
  <si>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</si>
  <si>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</si>
  <si>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</si>
  <si>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</si>
  <si>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</si>
  <si>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</si>
  <si>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</si>
  <si>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</si>
  <si>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</si>
  <si>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</si>
  <si>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</si>
  <si>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</si>
  <si>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</si>
  <si>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</si>
  <si>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</si>
  <si>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</si>
  <si>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</si>
  <si>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</si>
  <si>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</si>
  <si>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</si>
  <si>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</si>
  <si>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</si>
  <si>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</si>
  <si>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</si>
  <si>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</si>
  <si>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</si>
  <si>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</si>
  <si>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</si>
  <si>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</si>
  <si>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</si>
  <si>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</si>
  <si>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</si>
  <si>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</si>
  <si>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</si>
  <si>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</si>
  <si>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</si>
  <si>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</si>
  <si>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</si>
  <si>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</si>
  <si>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</si>
  <si>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</si>
  <si>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</si>
  <si>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</si>
  <si>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</si>
  <si>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</si>
  <si>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</si>
  <si>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</si>
  <si>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</si>
  <si>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</si>
  <si>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</si>
  <si>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</si>
  <si>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</si>
  <si>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</si>
  <si>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</si>
  <si>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</si>
  <si>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</si>
  <si>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</si>
  <si>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</si>
  <si>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</si>
  <si>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</si>
  <si>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</si>
  <si>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</si>
  <si>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</si>
  <si>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</si>
  <si>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</si>
  <si>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</si>
  <si>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</si>
  <si>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</si>
  <si>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</si>
  <si>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</si>
  <si>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</si>
  <si>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</si>
  <si>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</si>
  <si>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</si>
  <si>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</si>
  <si>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</si>
  <si>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</si>
  <si>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</si>
  <si>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</si>
  <si>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</si>
  <si>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</si>
  <si>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</si>
  <si>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</si>
  <si>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</si>
  <si>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</si>
  <si>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</si>
  <si>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</si>
  <si>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t>
  </si>
  <si>
    <t>下水道事業特別会計</t>
  </si>
  <si>
    <t>介護保険特別会計</t>
  </si>
  <si>
    <t>簡易水道事業特別会計</t>
  </si>
  <si>
    <t>小川村営バス事業特別会計</t>
  </si>
  <si>
    <t>後期高齢者医療特別会計</t>
  </si>
  <si>
    <t>その他会計（赤字）</t>
  </si>
  <si>
    <t>その他会計（黒字）</t>
  </si>
  <si>
    <t>一般会計</t>
    <phoneticPr fontId="5"/>
  </si>
  <si>
    <t>村営バス事業特別会計</t>
    <phoneticPr fontId="5"/>
  </si>
  <si>
    <t>国民健康保険特別会計</t>
    <phoneticPr fontId="5"/>
  </si>
  <si>
    <t>-</t>
    <phoneticPr fontId="2"/>
  </si>
  <si>
    <t>介護保険特別会計</t>
    <phoneticPr fontId="5"/>
  </si>
  <si>
    <t>後期高齢者医療特別会計</t>
    <phoneticPr fontId="5"/>
  </si>
  <si>
    <t>-</t>
    <phoneticPr fontId="5"/>
  </si>
  <si>
    <t>簡易水道事業特別会計</t>
    <phoneticPr fontId="5"/>
  </si>
  <si>
    <t>法非適用企業</t>
    <phoneticPr fontId="5"/>
  </si>
  <si>
    <t>下水道事業特別会計</t>
    <phoneticPr fontId="5"/>
  </si>
  <si>
    <t>法非適用企業</t>
    <phoneticPr fontId="5"/>
  </si>
  <si>
    <t>長野県市町村総合事務組合</t>
    <rPh sb="0" eb="3">
      <t>ナガノケン</t>
    </rPh>
    <rPh sb="3" eb="6">
      <t>シチョウソン</t>
    </rPh>
    <rPh sb="6" eb="8">
      <t>ソウゴウ</t>
    </rPh>
    <rPh sb="8" eb="10">
      <t>ジム</t>
    </rPh>
    <rPh sb="10" eb="12">
      <t>クミアイ</t>
    </rPh>
    <phoneticPr fontId="2"/>
  </si>
  <si>
    <t>小川村土地開発公社</t>
    <rPh sb="0" eb="3">
      <t>オガワムラ</t>
    </rPh>
    <rPh sb="3" eb="5">
      <t>トチ</t>
    </rPh>
    <rPh sb="5" eb="7">
      <t>カイハツ</t>
    </rPh>
    <rPh sb="7" eb="9">
      <t>コウシャ</t>
    </rPh>
    <phoneticPr fontId="2"/>
  </si>
  <si>
    <t>-</t>
    <phoneticPr fontId="2"/>
  </si>
  <si>
    <t>小川村農林公社みらい</t>
    <rPh sb="0" eb="3">
      <t>オガワムラ</t>
    </rPh>
    <rPh sb="3" eb="5">
      <t>ノウリン</t>
    </rPh>
    <rPh sb="5" eb="7">
      <t>コウシャ</t>
    </rPh>
    <phoneticPr fontId="2"/>
  </si>
  <si>
    <t>（一般会計）</t>
    <rPh sb="1" eb="3">
      <t>イッパン</t>
    </rPh>
    <rPh sb="3" eb="5">
      <t>カイケイ</t>
    </rPh>
    <phoneticPr fontId="2"/>
  </si>
  <si>
    <t>（長野地域ふるさと事業特別会計）</t>
    <rPh sb="1" eb="3">
      <t>ナガノ</t>
    </rPh>
    <rPh sb="3" eb="5">
      <t>チイキ</t>
    </rPh>
    <rPh sb="9" eb="11">
      <t>ジギョウ</t>
    </rPh>
    <rPh sb="11" eb="13">
      <t>トクベツ</t>
    </rPh>
    <rPh sb="13" eb="15">
      <t>カイケイ</t>
    </rPh>
    <phoneticPr fontId="2"/>
  </si>
  <si>
    <t>長野市町村自治振興組合</t>
    <rPh sb="0" eb="2">
      <t>ナガノ</t>
    </rPh>
    <rPh sb="2" eb="5">
      <t>シチョウソン</t>
    </rPh>
    <rPh sb="5" eb="7">
      <t>ジチ</t>
    </rPh>
    <rPh sb="7" eb="9">
      <t>シンコウ</t>
    </rPh>
    <rPh sb="9" eb="11">
      <t>クミアイ</t>
    </rPh>
    <phoneticPr fontId="2"/>
  </si>
  <si>
    <t>長野県後期高齢者医療広域連合</t>
    <rPh sb="0" eb="3">
      <t>ナガノケン</t>
    </rPh>
    <rPh sb="3" eb="5">
      <t>コウキ</t>
    </rPh>
    <rPh sb="5" eb="7">
      <t>コウレイ</t>
    </rPh>
    <rPh sb="7" eb="8">
      <t>シャ</t>
    </rPh>
    <rPh sb="8" eb="10">
      <t>イリョウ</t>
    </rPh>
    <rPh sb="10" eb="12">
      <t>コウイキ</t>
    </rPh>
    <rPh sb="12" eb="14">
      <t>レンゴウ</t>
    </rPh>
    <phoneticPr fontId="2"/>
  </si>
  <si>
    <t>(一般会計）</t>
    <rPh sb="1" eb="3">
      <t>イッパン</t>
    </rPh>
    <rPh sb="3" eb="5">
      <t>カイケイ</t>
    </rPh>
    <phoneticPr fontId="2"/>
  </si>
  <si>
    <t>（後期高齢者医療事業会計）</t>
    <rPh sb="1" eb="3">
      <t>コウキ</t>
    </rPh>
    <rPh sb="3" eb="6">
      <t>コウレイシャ</t>
    </rPh>
    <rPh sb="6" eb="8">
      <t>イリョウ</t>
    </rPh>
    <rPh sb="8" eb="10">
      <t>ジギョウ</t>
    </rPh>
    <rPh sb="10" eb="12">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</si>
  <si>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</si>
  <si>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長水部分林組合</t>
    <rPh sb="0" eb="1">
      <t>チョウ</t>
    </rPh>
    <rPh sb="1" eb="2">
      <t>スイ</t>
    </rPh>
    <rPh sb="2" eb="4">
      <t>ブブン</t>
    </rPh>
    <rPh sb="4" eb="5">
      <t>リン</t>
    </rPh>
    <rPh sb="5" eb="7">
      <t>クミアイ</t>
    </rPh>
    <phoneticPr fontId="2"/>
  </si>
  <si>
    <t>長野県地方税滞納整理機構</t>
    <rPh sb="0" eb="3">
      <t>ナガノケン</t>
    </rPh>
    <rPh sb="3" eb="6">
      <t>チホウゼイ</t>
    </rPh>
    <rPh sb="6" eb="8">
      <t>タイノウ</t>
    </rPh>
    <rPh sb="8" eb="10">
      <t>セイリ</t>
    </rPh>
    <rPh sb="10" eb="12">
      <t>キコウ</t>
    </rPh>
    <phoneticPr fontId="2"/>
  </si>
  <si>
    <t>東北信市町村交通災害災害事務組合</t>
    <rPh sb="0" eb="2">
      <t>トウホク</t>
    </rPh>
    <rPh sb="2" eb="3">
      <t>シン</t>
    </rPh>
    <rPh sb="3" eb="6">
      <t>シチョウソン</t>
    </rPh>
    <rPh sb="4" eb="6">
      <t>チョウソン</t>
    </rPh>
    <rPh sb="6" eb="8">
      <t>コウツウ</t>
    </rPh>
    <rPh sb="8" eb="10">
      <t>サイガイ</t>
    </rPh>
    <rPh sb="10" eb="12">
      <t>サイガイ</t>
    </rPh>
    <rPh sb="12" eb="14">
      <t>ジム</t>
    </rPh>
    <rPh sb="14" eb="16">
      <t>クミアイ</t>
    </rPh>
    <phoneticPr fontId="2"/>
  </si>
  <si>
    <t>-</t>
    <phoneticPr fontId="2"/>
  </si>
  <si>
    <t>　(ごみ処理施設事業特別会計)</t>
    <rPh sb="4" eb="6">
      <t>ショリ</t>
    </rPh>
    <rPh sb="6" eb="8">
      <t>シセツ</t>
    </rPh>
    <rPh sb="8" eb="10">
      <t>ジギョウ</t>
    </rPh>
    <phoneticPr fontId="24"/>
  </si>
  <si>
    <t>長野広域連合</t>
    <rPh sb="0" eb="2">
      <t>ナガノ</t>
    </rPh>
    <rPh sb="2" eb="4">
      <t>コウイキ</t>
    </rPh>
    <rPh sb="4" eb="6">
      <t>レンゴウ</t>
    </rPh>
    <phoneticPr fontId="2"/>
  </si>
  <si>
    <t>-</t>
    <phoneticPr fontId="2"/>
  </si>
  <si>
    <t>-</t>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</si>
  <si>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</si>
  <si>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</si>
  <si>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</si>
  <si>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</si>
  <si>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</si>
  <si>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</si>
  <si>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</si>
  <si>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</si>
  <si>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</si>
  <si>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</si>
  <si>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</si>
  <si>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</si>
  <si>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実質公債費比率は類似団体と比較して高いものの、将来負担比率は類似団体と同様に0.0で推移している。実質公債費比率については、近年借入れの抑制を実施しており、減少傾向である。
しかしながら、平成27年度実施の防災行政無線（緊急防災・減災事業債）、平成28年度実施の中央拠点施設建設事業（過疎対策事業）の大型事業があったため、元金償還の始まる平成30年度
に一時的に実質公債費比率の上昇が予測されるが、過去からの起債は終了していく予定であり、全体的に公債費は減少傾向にあるため、それ以降は低下していくものと想定される。</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2">
      <t>ルイジ</t>
    </rPh>
    <rPh sb="32" eb="34">
      <t>ダンタイ</t>
    </rPh>
    <rPh sb="35" eb="37">
      <t>ドウヨウ</t>
    </rPh>
    <rPh sb="42" eb="44">
      <t>スイイ</t>
    </rPh>
    <rPh sb="49" eb="51">
      <t>ジッシツ</t>
    </rPh>
    <rPh sb="51" eb="54">
      <t>コウサイヒ</t>
    </rPh>
    <rPh sb="54" eb="56">
      <t>ヒリツ</t>
    </rPh>
    <rPh sb="62" eb="64">
      <t>キンネン</t>
    </rPh>
    <rPh sb="64" eb="66">
      <t>カリイ</t>
    </rPh>
    <rPh sb="68" eb="70">
      <t>ヨクセイ</t>
    </rPh>
    <rPh sb="71" eb="73">
      <t>ジッシ</t>
    </rPh>
    <rPh sb="78" eb="80">
      <t>ゲンショウ</t>
    </rPh>
    <rPh sb="80" eb="82">
      <t>ケイコウ</t>
    </rPh>
    <rPh sb="94" eb="96">
      <t>ヘイセイ</t>
    </rPh>
    <rPh sb="98" eb="99">
      <t>ネン</t>
    </rPh>
    <rPh sb="99" eb="100">
      <t>ド</t>
    </rPh>
    <rPh sb="100" eb="102">
      <t>ジッシ</t>
    </rPh>
    <rPh sb="103" eb="105">
      <t>ボウサイ</t>
    </rPh>
    <rPh sb="105" eb="107">
      <t>ギョウセイ</t>
    </rPh>
    <rPh sb="107" eb="109">
      <t>ムセン</t>
    </rPh>
    <rPh sb="110" eb="112">
      <t>キンキュウ</t>
    </rPh>
    <rPh sb="112" eb="114">
      <t>ボウサイ</t>
    </rPh>
    <rPh sb="115" eb="117">
      <t>ゲンサイ</t>
    </rPh>
    <rPh sb="117" eb="120">
      <t>ジギョウサイ</t>
    </rPh>
    <rPh sb="122" eb="124">
      <t>ヘイセイ</t>
    </rPh>
    <rPh sb="126" eb="128">
      <t>ネンド</t>
    </rPh>
    <rPh sb="128" eb="130">
      <t>ジッシ</t>
    </rPh>
    <rPh sb="131" eb="133">
      <t>チュウオウ</t>
    </rPh>
    <rPh sb="133" eb="135">
      <t>キョテン</t>
    </rPh>
    <rPh sb="135" eb="137">
      <t>シセツ</t>
    </rPh>
    <rPh sb="137" eb="139">
      <t>ケンセツ</t>
    </rPh>
    <rPh sb="139" eb="141">
      <t>ジギョウ</t>
    </rPh>
    <rPh sb="142" eb="144">
      <t>カソ</t>
    </rPh>
    <rPh sb="144" eb="146">
      <t>タイサク</t>
    </rPh>
    <rPh sb="146" eb="148">
      <t>ジギョウ</t>
    </rPh>
    <rPh sb="150" eb="152">
      <t>オオガタ</t>
    </rPh>
    <rPh sb="152" eb="154">
      <t>ジギョウ</t>
    </rPh>
    <rPh sb="161" eb="163">
      <t>ガンキン</t>
    </rPh>
    <rPh sb="163" eb="165">
      <t>ショウカン</t>
    </rPh>
    <rPh sb="166" eb="167">
      <t>ハジ</t>
    </rPh>
    <rPh sb="169" eb="171">
      <t>ヘイセイ</t>
    </rPh>
    <rPh sb="173" eb="174">
      <t>ネン</t>
    </rPh>
    <rPh sb="174" eb="175">
      <t>ド</t>
    </rPh>
    <rPh sb="177" eb="180">
      <t>イチジテキ</t>
    </rPh>
    <rPh sb="181" eb="183">
      <t>ジッシツ</t>
    </rPh>
    <rPh sb="186" eb="188">
      <t>ヒリツ</t>
    </rPh>
    <rPh sb="189" eb="191">
      <t>ジョウショウ</t>
    </rPh>
    <rPh sb="192" eb="194">
      <t>ヨソク</t>
    </rPh>
    <rPh sb="199" eb="201">
      <t>カコ</t>
    </rPh>
    <rPh sb="204" eb="206">
      <t>キサイ</t>
    </rPh>
    <rPh sb="207" eb="209">
      <t>シュウリョウ</t>
    </rPh>
    <rPh sb="213" eb="215">
      <t>ヨテイ</t>
    </rPh>
    <rPh sb="219" eb="222">
      <t>ゼンタイテキ</t>
    </rPh>
    <rPh sb="223" eb="226">
      <t>コウサイヒ</t>
    </rPh>
    <rPh sb="227" eb="229">
      <t>ゲンショウ</t>
    </rPh>
    <rPh sb="229" eb="231">
      <t>ケイコウ</t>
    </rPh>
    <rPh sb="239" eb="241">
      <t>イコウ</t>
    </rPh>
    <rPh sb="242" eb="244">
      <t>テイカ</t>
    </rPh>
    <rPh sb="251" eb="253">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</si>
</sst>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123752</c:v>
                </c:pt>
                <c:pt idx="1">
                  <c:v>81271</c:v>
                </c:pt>
                <c:pt idx="2">
                  <c:v>93068</c:v>
                </c:pt>
                <c:pt idx="3">
                  <c:v>133675</c:v>
                </c:pt>
                <c:pt idx="4">
                  <c:v>204996</c:v>
                </c:pt>
              </c:numCache>
            </c:numRef>
          </c:val>
          <c:smooth val="0"/>
        </c:ser>
        <c:dLbls>
          <c:showLegendKey val="0"/>
          <c:showVal val="0"/>
          <c:showCatName val="0"/>
          <c:showSerName val="0"/>
          <c:showPercent val="0"/>
          <c:showBubbleSize val="0"/>
        </c:dLbls>
        <c:marker val="1"/>
        <c:smooth val="0"/>
        <c:axId val="98105216"/>
        <c:axId val="98106752"/>
      </c:lineChart>
      <c:catAx>
        <c:axId val="98105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106752"/>
        <c:crosses val="autoZero"/>
        <c:auto val="1"/>
        <c:lblAlgn val="ctr"/>
        <c:lblOffset val="100"/>
        <c:tickLblSkip val="1"/>
        <c:tickMarkSkip val="1"/>
        <c:noMultiLvlLbl val="0"/>
      </c:catAx>
      <c:valAx>
        <c:axId val="9810675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105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18.29</c:v>
                </c:pt>
                <c:pt idx="1">
                  <c:v>10.42</c:v>
                </c:pt>
                <c:pt idx="2">
                  <c:v>17.739999999999998</c:v>
                </c:pt>
                <c:pt idx="3">
                  <c:v>12.57</c:v>
                </c:pt>
                <c:pt idx="4">
                  <c:v>18.46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30.32</c:v>
                </c:pt>
                <c:pt idx="1">
                  <c:v>41.89</c:v>
                </c:pt>
                <c:pt idx="2">
                  <c:v>41.59</c:v>
                </c:pt>
                <c:pt idx="3">
                  <c:v>53.45</c:v>
                </c:pt>
                <c:pt idx="4">
                  <c:v>56.73</c:v>
                </c:pt>
              </c:numCache>
            </c:numRef>
          </c:val>
        </c:ser>
        <c:dLbls>
          <c:showLegendKey val="0"/>
          <c:showVal val="0"/>
          <c:showCatName val="0"/>
          <c:showSerName val="0"/>
          <c:showPercent val="0"/>
          <c:showBubbleSize val="0"/>
        </c:dLbls>
        <c:gapWidth val="250"/>
        <c:overlap val="100"/>
        <c:axId val="72477312"/>
        <c:axId val="72479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9.9600000000000009</c:v>
                </c:pt>
                <c:pt idx="1">
                  <c:v>9.08</c:v>
                </c:pt>
                <c:pt idx="2">
                  <c:v>13.36</c:v>
                </c:pt>
                <c:pt idx="3">
                  <c:v>5.1100000000000003</c:v>
                </c:pt>
                <c:pt idx="4">
                  <c:v>11.81</c:v>
                </c:pt>
              </c:numCache>
            </c:numRef>
          </c:val>
          <c:smooth val="0"/>
        </c:ser>
        <c:dLbls>
          <c:showLegendKey val="0"/>
          <c:showVal val="0"/>
          <c:showCatName val="0"/>
          <c:showSerName val="0"/>
          <c:showPercent val="0"/>
          <c:showBubbleSize val="0"/>
        </c:dLbls>
        <c:marker val="1"/>
        <c:smooth val="0"/>
        <c:axId val="72477312"/>
        <c:axId val="72479488"/>
      </c:lineChart>
      <c:catAx>
        <c:axId val="7247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479488"/>
        <c:crosses val="autoZero"/>
        <c:auto val="1"/>
        <c:lblAlgn val="ctr"/>
        <c:lblOffset val="100"/>
        <c:tickLblSkip val="1"/>
        <c:tickMarkSkip val="1"/>
        <c:noMultiLvlLbl val="0"/>
      </c:catAx>
      <c:valAx>
        <c:axId val="72479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47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小川村営バス事業特別会計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0.04</c:v>
                </c:pt>
                <c:pt idx="4">
                  <c:v>#N/A</c:v>
                </c:pt>
                <c:pt idx="5">
                  <c:v>0.02</c:v>
                </c:pt>
                <c:pt idx="6">
                  <c:v>#N/A</c:v>
                </c:pt>
                <c:pt idx="7">
                  <c:v>0.01</c:v>
                </c:pt>
                <c:pt idx="8">
                  <c:v>#N/A</c:v>
                </c:pt>
                <c:pt idx="9">
                  <c:v>0.02</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0.14000000000000001</c:v>
                </c:pt>
                <c:pt idx="2">
                  <c:v>#N/A</c:v>
                </c:pt>
                <c:pt idx="3">
                  <c:v>0.17</c:v>
                </c:pt>
                <c:pt idx="4">
                  <c:v>#N/A</c:v>
                </c:pt>
                <c:pt idx="5">
                  <c:v>0.26</c:v>
                </c:pt>
                <c:pt idx="6">
                  <c:v>#N/A</c:v>
                </c:pt>
                <c:pt idx="7">
                  <c:v>0.19</c:v>
                </c:pt>
                <c:pt idx="8">
                  <c:v>#N/A</c:v>
                </c:pt>
                <c:pt idx="9">
                  <c:v>0.23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c:v>
                </c:pt>
                <c:pt idx="4">
                  <c:v>#N/A</c:v>
                </c:pt>
                <c:pt idx="5">
                  <c:v>0</c:v>
                </c:pt>
                <c:pt idx="6">
                  <c:v>#N/A</c:v>
                </c:pt>
                <c:pt idx="7">
                  <c:v>0</c:v>
                </c:pt>
                <c:pt idx="8">
                  <c:v>#N/A</c:v>
                </c:pt>
                <c:pt idx="9">
                  <c:v>0.26</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0.22</c:v>
                </c:pt>
                <c:pt idx="2">
                  <c:v>#N/A</c:v>
                </c:pt>
                <c:pt idx="3">
                  <c:v>0.35</c:v>
                </c:pt>
                <c:pt idx="4">
                  <c:v>#N/A</c:v>
                </c:pt>
                <c:pt idx="5">
                  <c:v>0.62</c:v>
                </c:pt>
                <c:pt idx="6">
                  <c:v>#N/A</c:v>
                </c:pt>
                <c:pt idx="7">
                  <c:v>0.61</c:v>
                </c:pt>
                <c:pt idx="8">
                  <c:v>#N/A</c:v>
                </c:pt>
                <c:pt idx="9">
                  <c:v>0.28000000000000003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2.11</c:v>
                </c:pt>
                <c:pt idx="2">
                  <c:v>#N/A</c:v>
                </c:pt>
                <c:pt idx="3">
                  <c:v>2.5499999999999998</c:v>
                </c:pt>
                <c:pt idx="4">
                  <c:v>#N/A</c:v>
                </c:pt>
                <c:pt idx="5">
                  <c:v>2.31</c:v>
                </c:pt>
                <c:pt idx="6">
                  <c:v>#N/A</c:v>
                </c:pt>
                <c:pt idx="7">
                  <c:v>1.97</c:v>
                </c:pt>
                <c:pt idx="8">
                  <c:v>#N/A</c:v>
                </c:pt>
                <c:pt idx="9">
                  <c:v>0.93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18.23</c:v>
                </c:pt>
                <c:pt idx="2">
                  <c:v>#N/A</c:v>
                </c:pt>
                <c:pt idx="3">
                  <c:v>10.36</c:v>
                </c:pt>
                <c:pt idx="4">
                  <c:v>#N/A</c:v>
                </c:pt>
                <c:pt idx="5">
                  <c:v>17.690000000000001</c:v>
                </c:pt>
                <c:pt idx="6">
                  <c:v>#N/A</c:v>
                </c:pt>
                <c:pt idx="7">
                  <c:v>12.53</c:v>
                </c:pt>
                <c:pt idx="8">
                  <c:v>#N/A</c:v>
                </c:pt>
                <c:pt idx="9">
                  <c:v>18.43</c:v>
                </c:pt>
              </c:numCache>
            </c:numRef>
          </c:val>
        </c:ser>
        <c:dLbls>
          <c:showLegendKey val="0"/>
          <c:showVal val="0"/>
          <c:showCatName val="0"/>
          <c:showSerName val="0"/>
          <c:showPercent val="0"/>
          <c:showBubbleSize val="0"/>
        </c:dLbls>
        <c:gapWidth val="150"/>
        <c:overlap val="100"/>
        <c:axId val="73249152"/>
        <c:axId val="73250688"/>
      </c:barChart>
      <c:catAx>
        <c:axId val="7324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250688"/>
        <c:crosses val="autoZero"/>
        <c:auto val="1"/>
        <c:lblAlgn val="ctr"/>
        <c:lblOffset val="100"/>
        <c:tickLblSkip val="1"/>
        <c:tickMarkSkip val="1"/>
        <c:noMultiLvlLbl val="0"/>
      </c:catAx>
      <c:valAx>
        <c:axId val="7325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249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396</c:v>
                </c:pt>
                <c:pt idx="5">
                  <c:v>393</c:v>
                </c:pt>
                <c:pt idx="8">
                  <c:v>402</c:v>
                </c:pt>
                <c:pt idx="11">
                  <c:v>386</c:v>
                </c:pt>
                <c:pt idx="14">
                  <c:v>390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261</c:v>
                </c:pt>
                <c:pt idx="3">
                  <c:v>238</c:v>
                </c:pt>
                <c:pt idx="6">
                  <c:v>233</c:v>
                </c:pt>
                <c:pt idx="9">
                  <c:v>226</c:v>
                </c:pt>
                <c:pt idx="12">
                  <c:v>219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345</c:v>
                </c:pt>
                <c:pt idx="3">
                  <c:v>346</c:v>
                </c:pt>
                <c:pt idx="6">
                  <c:v>340</c:v>
                </c:pt>
                <c:pt idx="9">
                  <c:v>301</c:v>
                </c:pt>
                <c:pt idx="12">
                  <c:v>303</c:v>
                </c:pt>
              </c:numCache>
            </c:numRef>
          </c:val>
        </c:ser>
        <c:dLbls>
          <c:showLegendKey val="0"/>
          <c:showVal val="0"/>
          <c:showCatName val="0"/>
          <c:showSerName val="0"/>
          <c:showPercent val="0"/>
          <c:showBubbleSize val="0"/>
        </c:dLbls>
        <c:gapWidth val="100"/>
        <c:overlap val="100"/>
        <c:axId val="73104768"/>
        <c:axId val="73123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210</c:v>
                </c:pt>
                <c:pt idx="2">
                  <c:v>#N/A</c:v>
                </c:pt>
                <c:pt idx="3">
                  <c:v>#N/A</c:v>
                </c:pt>
                <c:pt idx="4">
                  <c:v>191</c:v>
                </c:pt>
                <c:pt idx="5">
                  <c:v>#N/A</c:v>
                </c:pt>
                <c:pt idx="6">
                  <c:v>#N/A</c:v>
                </c:pt>
                <c:pt idx="7">
                  <c:v>171</c:v>
                </c:pt>
                <c:pt idx="8">
                  <c:v>#N/A</c:v>
                </c:pt>
                <c:pt idx="9">
                  <c:v>#N/A</c:v>
                </c:pt>
                <c:pt idx="10">
                  <c:v>141</c:v>
                </c:pt>
                <c:pt idx="11">
                  <c:v>#N/A</c:v>
                </c:pt>
                <c:pt idx="12">
                  <c:v>#N/A</c:v>
                </c:pt>
                <c:pt idx="13">
                  <c:v>132</c:v>
                </c:pt>
                <c:pt idx="14">
                  <c:v>#N/A</c:v>
                </c:pt>
              </c:numCache>
            </c:numRef>
          </c:val>
          <c:smooth val="0"/>
        </c:ser>
        <c:dLbls>
          <c:showLegendKey val="0"/>
          <c:showVal val="0"/>
          <c:showCatName val="0"/>
          <c:showSerName val="0"/>
          <c:showPercent val="0"/>
          <c:showBubbleSize val="0"/>
        </c:dLbls>
        <c:marker val="1"/>
        <c:smooth val="0"/>
        <c:axId val="73104768"/>
        <c:axId val="73123328"/>
      </c:lineChart>
      <c:catAx>
        <c:axId val="7310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123328"/>
        <c:crosses val="autoZero"/>
        <c:auto val="1"/>
        <c:lblAlgn val="ctr"/>
        <c:lblOffset val="100"/>
        <c:tickLblSkip val="1"/>
        <c:tickMarkSkip val="1"/>
        <c:noMultiLvlLbl val="0"/>
      </c:catAx>
      <c:valAx>
        <c:axId val="7312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10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3427</c:v>
                </c:pt>
                <c:pt idx="5">
                  <c:v>3295</c:v>
                </c:pt>
                <c:pt idx="8">
                  <c:v>3149</c:v>
                </c:pt>
                <c:pt idx="11">
                  <c:v>3048</c:v>
                </c:pt>
                <c:pt idx="14">
                  <c:v>3097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183</c:v>
                </c:pt>
                <c:pt idx="5">
                  <c:v>164</c:v>
                </c:pt>
                <c:pt idx="8">
                  <c:v>151</c:v>
                </c:pt>
                <c:pt idx="11">
                  <c:v>112</c:v>
                </c:pt>
                <c:pt idx="14">
                  <c:v>101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2479</c:v>
                </c:pt>
                <c:pt idx="5">
                  <c:v>2775</c:v>
                </c:pt>
                <c:pt idx="8">
                  <c:v>2767</c:v>
                </c:pt>
                <c:pt idx="11">
                  <c:v>2973</c:v>
                </c:pt>
                <c:pt idx="14">
                  <c:v>3136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663</c:v>
                </c:pt>
                <c:pt idx="3">
                  <c:v>662</c:v>
                </c:pt>
                <c:pt idx="6">
                  <c:v>667</c:v>
                </c:pt>
                <c:pt idx="9">
                  <c:v>623</c:v>
                </c:pt>
                <c:pt idx="12">
                  <c:v>638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2637</c:v>
                </c:pt>
                <c:pt idx="3">
                  <c:v>2474</c:v>
                </c:pt>
                <c:pt idx="6">
                  <c:v>2303</c:v>
                </c:pt>
                <c:pt idx="9">
                  <c:v>2155</c:v>
                </c:pt>
                <c:pt idx="12">
                  <c:v>2021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2453</c:v>
                </c:pt>
                <c:pt idx="3">
                  <c:v>2172</c:v>
                </c:pt>
                <c:pt idx="6">
                  <c:v>1923</c:v>
                </c:pt>
                <c:pt idx="9">
                  <c:v>1862</c:v>
                </c:pt>
                <c:pt idx="12">
                  <c:v>1930</c:v>
                </c:pt>
              </c:numCache>
            </c:numRef>
          </c:val>
        </c:ser>
        <c:dLbls>
          <c:showLegendKey val="0"/>
          <c:showVal val="0"/>
          <c:showCatName val="0"/>
          <c:showSerName val="0"/>
          <c:showPercent val="0"/>
          <c:showBubbleSize val="0"/>
        </c:dLbls>
        <c:gapWidth val="100"/>
        <c:overlap val="100"/>
        <c:axId val="72822144"/>
        <c:axId val="72828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72822144"/>
        <c:axId val="72828416"/>
      </c:lineChart>
      <c:catAx>
        <c:axId val="7282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2828416"/>
        <c:crosses val="autoZero"/>
        <c:auto val="1"/>
        <c:lblAlgn val="ctr"/>
        <c:lblOffset val="100"/>
        <c:tickLblSkip val="1"/>
        <c:tickMarkSkip val="1"/>
        <c:noMultiLvlLbl val="0"/>
      </c:catAx>
      <c:valAx>
        <c:axId val="72828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82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{75E5C103-1035-4E4E-B04D-E96D12CC5603}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{0B21A8FF-5D3B-4C54-AFF7-BBA83DF9057E}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{B240FC8D-AF90-422D-B57E-66B27FFE534D}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{B61BC997-6B2C-4D57-9D63-454E3BE22111}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{BC4E8691-DF32-4725-8B44-76351A10A788}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{F61FF86C-DFF7-474A-898B-098ABA8488FE}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{BFF6BA9E-018F-4092-B4E9-AC5F4ECC0B66}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{0A46C6E3-A848-48EA-B014-DEE161FAF37C}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{3B5CB8CC-671F-4FE5-B67B-F95BD7CD4519}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{CE641381-BEE3-4E47-8E90-865629580898}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866560"/>
        <c:axId val="72652288"/>
      </c:scatterChart>
      <c:valAx>
        <c:axId val="28665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52288"/>
        <c:crosses val="autoZero"/>
        <c:crossBetween val="midCat"/>
      </c:valAx>
      <c:valAx>
        <c:axId val="726522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66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{D3F3EED8-6FF7-4CE0-AB9A-9FFA2243BAB0}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{0099EC3A-EA2F-4A0A-BAC4-379B44D08909}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{047D675C-D70E-432D-9185-9690A8EB2D1E}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{53276434-81D3-4C1B-ABA5-4B51E9A89A15}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{D0FC6729-3998-4EB4-834E-2950B0D9F9D7}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15.2</c:v>
                </c:pt>
                <c:pt idx="1">
                  <c:v>13.2</c:v>
                </c:pt>
                <c:pt idx="2">
                  <c:v>12</c:v>
                </c:pt>
                <c:pt idx="3">
                  <c:v>10.8</c:v>
                </c:pt>
                <c:pt idx="4">
                  <c:v>9.4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{4CA32E5B-1187-4D91-A626-5ADC32791546}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{23DE4DAF-894B-4E18-A884-7DA9D9599FA9}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{CD58BF7B-7D76-4C29-BDE5-95184BDD3062}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{0AFB5B76-4806-42EA-9543-11AF49E90CBA}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{3C71FB95-F80F-47AC-8C46-094A9AECAEF7}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73271936"/>
        <c:axId val="73274112"/>
      </c:scatterChart>
      <c:valAx>
        <c:axId val="73271936"/>
        <c:scaling>
          <c:orientation val="minMax"/>
          <c:max val="9.6999999999999993"/>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74112"/>
        <c:crosses val="autoZero"/>
        <c:crossBetween val="midCat"/>
      </c:valAx>
      <c:valAx>
        <c:axId val="732741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719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地方債償還額のピークは過ぎており元利償還金は減少傾向にある。</a:t>
          </a:r>
          <a:endParaRPr lang="ja-JP" altLang="ja-JP" sz="1400">
            <a:effectLst/>
          </a:endParaRPr>
        </a:p>
        <a:p>
          <a:pPr rtl="0" fontAlgn="base"/>
          <a:r>
            <a:rPr lang="ja-JP" altLang="ja-JP" sz="1100" b="0" i="0" baseline="0">
              <a:solidFill>
                <a:schemeClr val="dk1"/>
              </a:solidFill>
              <a:effectLst/>
              <a:latin typeface="+mn-lt"/>
              <a:ea typeface="+mn-ea"/>
              <a:cs typeface="+mn-cs"/>
            </a:rPr>
            <a:t>　また、公営企業会計においても起債残高が減少しており、元利償還金に対する繰入金も減少している。</a:t>
          </a:r>
          <a:endParaRPr lang="ja-JP" altLang="ja-JP" sz="1400">
            <a:effectLst/>
          </a:endParaRPr>
        </a:p>
        <a:p>
          <a:pPr rtl="0" fontAlgn="base"/>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年度と大型事業を実施したことから</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年から一時的に上昇することが懸念されるが、地方債借入の抑制に努め、計画的な財政健全化を図っていく。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一般会計・企業会計ともに公債費のピークは過ぎており起債残高は年々減少している。</a:t>
          </a:r>
          <a:endParaRPr lang="ja-JP" altLang="ja-JP" sz="1400">
            <a:effectLst/>
          </a:endParaRPr>
        </a:p>
        <a:p>
          <a:pPr rtl="0" fontAlgn="base"/>
          <a:r>
            <a:rPr lang="ja-JP" altLang="ja-JP" sz="1100" b="0" i="0" baseline="0">
              <a:solidFill>
                <a:schemeClr val="dk1"/>
              </a:solidFill>
              <a:effectLst/>
              <a:latin typeface="+mn-lt"/>
              <a:ea typeface="+mn-ea"/>
              <a:cs typeface="+mn-cs"/>
            </a:rPr>
            <a:t>　また、充当可能な財源としての基金を積み増しており、将来負担比率は減少している。</a:t>
          </a:r>
          <a:endParaRPr lang="ja-JP" altLang="ja-JP" sz="1400">
            <a:effectLst/>
          </a:endParaRPr>
        </a:p>
        <a:p>
          <a:pPr rtl="0"/>
          <a:r>
            <a:rPr lang="ja-JP" altLang="ja-JP" sz="1100" b="0" i="0" baseline="0">
              <a:solidFill>
                <a:schemeClr val="dk1"/>
              </a:solidFill>
              <a:effectLst/>
              <a:latin typeface="+mn-lt"/>
              <a:ea typeface="+mn-ea"/>
              <a:cs typeface="+mn-cs"/>
            </a:rPr>
            <a:t>　今後も地方債借入の抑制や繰上償還、適正な定員管理を実施することで、将来負担比率の減少を図っていく。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2,739
2,726
58.11
3,636,379
3,242,723
365,356
1,978,653
1,930,306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2,739
2,726
58.11
3,636,379
3,242,723
365,356
1,978,653
1,930,306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2,739
2,726
58.11
3,636,379
3,242,723
365,356
1,978,653
1,930,306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2,739
2,726
58.11
3,636,379
3,242,723
365,356
1,978,653
1,930,306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人口の減少及び全国平均を大きく上回る高齢化率（平成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44.56</a:t>
          </a:r>
          <a:r>
            <a:rPr kumimoji="1" lang="ja-JP" altLang="ja-JP" sz="1100">
              <a:solidFill>
                <a:schemeClr val="dk1"/>
              </a:solidFill>
              <a:effectLst/>
              <a:latin typeface="+mn-lt"/>
              <a:ea typeface="+mn-ea"/>
              <a:cs typeface="+mn-cs"/>
            </a:rPr>
            <a:t>％）に加え、主たる産業が無く税収が少ないため財政基盤が弱く、類似団体を下回っている。</a:t>
          </a:r>
          <a:endParaRPr lang="ja-JP" altLang="ja-JP" sz="1400">
            <a:effectLst/>
          </a:endParaRPr>
        </a:p>
        <a:p>
          <a:r>
            <a:rPr kumimoji="1" lang="ja-JP" altLang="ja-JP" sz="1100">
              <a:solidFill>
                <a:schemeClr val="dk1"/>
              </a:solidFill>
              <a:effectLst/>
              <a:latin typeface="+mn-lt"/>
              <a:ea typeface="+mn-ea"/>
              <a:cs typeface="+mn-cs"/>
            </a:rPr>
            <a:t>　地方創生として</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から始まったスモールビジネスの展開をより良い方向に向け、活力ある村づくりを計画的に展開し、投資的経費の抑制、行政の効率化に努めることで、歳出の徹底した見直しを実施し、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140970</xdr:rowOff>
    </xdr:from>
    <xdr:to>
      <xdr:col>7</xdr:col>
      <xdr:colOff>152400</xdr:colOff>
      <xdr:row>44</xdr:row>
      <xdr:rowOff>140970</xdr:rowOff>
    </xdr:to>
    <xdr:cxnSp macro="">
      <xdr:nvCxnSpPr>
        <xdr:cNvPr id="67" name="直線コネクタ 66"/>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140970</xdr:rowOff>
    </xdr:from>
    <xdr:to>
      <xdr:col>6</xdr:col>
      <xdr:colOff>0</xdr:colOff>
      <xdr:row>44</xdr:row>
      <xdr:rowOff>140970</xdr:rowOff>
    </xdr:to>
    <xdr:cxnSp macro="">
      <xdr:nvCxnSpPr>
        <xdr:cNvPr id="70" name="直線コネクタ 69"/>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137600</xdr:rowOff>
    </xdr:from>
    <xdr:ext cx="736600" cy="259045"/>
    <xdr:sp macro="" textlink="">
      <xdr:nvSpPr>
        <xdr:cNvPr id="72" name="テキスト ボックス 71"/>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140970</xdr:rowOff>
    </xdr:from>
    <xdr:to>
      <xdr:col>4</xdr:col>
      <xdr:colOff>482600</xdr:colOff>
      <xdr:row>44</xdr:row>
      <xdr:rowOff>140970</xdr:rowOff>
    </xdr:to>
    <xdr:cxnSp macro="">
      <xdr:nvCxnSpPr>
        <xdr:cNvPr id="73" name="直線コネクタ 72"/>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145644</xdr:rowOff>
    </xdr:from>
    <xdr:ext cx="762000" cy="259045"/>
    <xdr:sp macro="" textlink="">
      <xdr:nvSpPr>
        <xdr:cNvPr id="75" name="テキスト ボックス 74"/>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132927</xdr:rowOff>
    </xdr:from>
    <xdr:to>
      <xdr:col>3</xdr:col>
      <xdr:colOff>279400</xdr:colOff>
      <xdr:row>44</xdr:row>
      <xdr:rowOff>140970</xdr:rowOff>
    </xdr:to>
    <xdr:cxnSp macro="">
      <xdr:nvCxnSpPr>
        <xdr:cNvPr id="76" name="直線コネクタ 75"/>
        <xdr:cNvCxnSpPr/>
      </xdr:nvCxnSpPr>
      <xdr:spPr>
        <a:xfrm>
          <a:off x="1447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137600</xdr:rowOff>
    </xdr:from>
    <xdr:ext cx="762000" cy="259045"/>
    <xdr:sp macro="" textlink="">
      <xdr:nvSpPr>
        <xdr:cNvPr id="78" name="テキスト ボックス 77"/>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129557</xdr:rowOff>
    </xdr:from>
    <xdr:ext cx="762000" cy="259045"/>
    <xdr:sp macro="" textlink="">
      <xdr:nvSpPr>
        <xdr:cNvPr id="80" name="テキスト ボックス 79"/>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6" name="円/楕円 85"/>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7"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90170</xdr:rowOff>
    </xdr:from>
    <xdr:to>
      <xdr:col>6</xdr:col>
      <xdr:colOff>50800</xdr:colOff>
      <xdr:row>45</xdr:row>
      <xdr:rowOff>20320</xdr:rowOff>
    </xdr:to>
    <xdr:sp macro="" textlink="">
      <xdr:nvSpPr>
        <xdr:cNvPr id="88" name="円/楕円 87"/>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5097</xdr:rowOff>
    </xdr:from>
    <xdr:ext cx="736600" cy="259045"/>
    <xdr:sp macro="" textlink="">
      <xdr:nvSpPr>
        <xdr:cNvPr id="89" name="テキスト ボックス 88"/>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90170</xdr:rowOff>
    </xdr:from>
    <xdr:to>
      <xdr:col>4</xdr:col>
      <xdr:colOff>533400</xdr:colOff>
      <xdr:row>45</xdr:row>
      <xdr:rowOff>20320</xdr:rowOff>
    </xdr:to>
    <xdr:sp macro="" textlink="">
      <xdr:nvSpPr>
        <xdr:cNvPr id="90" name="円/楕円 89"/>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5097</xdr:rowOff>
    </xdr:from>
    <xdr:ext cx="762000" cy="259045"/>
    <xdr:sp macro="" textlink="">
      <xdr:nvSpPr>
        <xdr:cNvPr id="91" name="テキスト ボックス 90"/>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90170</xdr:rowOff>
    </xdr:from>
    <xdr:to>
      <xdr:col>3</xdr:col>
      <xdr:colOff>330200</xdr:colOff>
      <xdr:row>45</xdr:row>
      <xdr:rowOff>20320</xdr:rowOff>
    </xdr:to>
    <xdr:sp macro="" textlink="">
      <xdr:nvSpPr>
        <xdr:cNvPr id="92" name="円/楕円 91"/>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5097</xdr:rowOff>
    </xdr:from>
    <xdr:ext cx="762000" cy="259045"/>
    <xdr:sp macro="" textlink="">
      <xdr:nvSpPr>
        <xdr:cNvPr id="93" name="テキスト ボックス 92"/>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82127</xdr:rowOff>
    </xdr:from>
    <xdr:to>
      <xdr:col>2</xdr:col>
      <xdr:colOff>127000</xdr:colOff>
      <xdr:row>45</xdr:row>
      <xdr:rowOff>12277</xdr:rowOff>
    </xdr:to>
    <xdr:sp macro="" textlink="">
      <xdr:nvSpPr>
        <xdr:cNvPr id="94" name="円/楕円 93"/>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168504</xdr:rowOff>
    </xdr:from>
    <xdr:ext cx="762000" cy="259045"/>
    <xdr:sp macro="" textlink="">
      <xdr:nvSpPr>
        <xdr:cNvPr id="95" name="テキスト ボックス 94"/>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臨時的な投資事業は抑制しているが、類似団体を下回っている。前年よりは</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減少したが依然高い状況にある。公債費については償還ピークを過ぎ、年々減少傾向にある。物件費の削減はもとより、扶助費についても資格審査等の適正化による抑制、人件費については適正な定員管理に努めるなど、行政改革を進めて行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134408</xdr:rowOff>
    </xdr:from>
    <xdr:to>
      <xdr:col>7</xdr:col>
      <xdr:colOff>152400</xdr:colOff>
      <xdr:row>65</xdr:row>
      <xdr:rowOff>635</xdr:rowOff>
    </xdr:to>
    <xdr:cxnSp macro="">
      <xdr:nvCxnSpPr>
        <xdr:cNvPr id="130" name="直線コネクタ 129"/>
        <xdr:cNvCxnSpPr/>
      </xdr:nvCxnSpPr>
      <xdr:spPr>
        <a:xfrm flipV="1">
          <a:off x="4114800" y="10935758"/>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19262</xdr:rowOff>
    </xdr:from>
    <xdr:to>
      <xdr:col>6</xdr:col>
      <xdr:colOff>0</xdr:colOff>
      <xdr:row>65</xdr:row>
      <xdr:rowOff>635</xdr:rowOff>
    </xdr:to>
    <xdr:cxnSp macro="">
      <xdr:nvCxnSpPr>
        <xdr:cNvPr id="133" name="直線コネクタ 132"/>
        <xdr:cNvCxnSpPr/>
      </xdr:nvCxnSpPr>
      <xdr:spPr>
        <a:xfrm>
          <a:off x="3225800" y="10992062"/>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5" name="テキスト ボックス 134"/>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3175</xdr:rowOff>
    </xdr:from>
    <xdr:to>
      <xdr:col>4</xdr:col>
      <xdr:colOff>482600</xdr:colOff>
      <xdr:row>64</xdr:row>
      <xdr:rowOff>19262</xdr:rowOff>
    </xdr:to>
    <xdr:cxnSp macro="">
      <xdr:nvCxnSpPr>
        <xdr:cNvPr id="136" name="直線コネクタ 135"/>
        <xdr:cNvCxnSpPr/>
      </xdr:nvCxnSpPr>
      <xdr:spPr>
        <a:xfrm>
          <a:off x="2336800" y="1097597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38" name="テキスト ボックス 137"/>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21802</xdr:rowOff>
    </xdr:from>
    <xdr:to>
      <xdr:col>3</xdr:col>
      <xdr:colOff>279400</xdr:colOff>
      <xdr:row>64</xdr:row>
      <xdr:rowOff>3175</xdr:rowOff>
    </xdr:to>
    <xdr:cxnSp macro="">
      <xdr:nvCxnSpPr>
        <xdr:cNvPr id="139" name="直線コネクタ 138"/>
        <xdr:cNvCxnSpPr/>
      </xdr:nvCxnSpPr>
      <xdr:spPr>
        <a:xfrm>
          <a:off x="1447800" y="10823152"/>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3" name="テキスト ボックス 142"/>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83608</xdr:rowOff>
    </xdr:from>
    <xdr:to>
      <xdr:col>7</xdr:col>
      <xdr:colOff>203200</xdr:colOff>
      <xdr:row>64</xdr:row>
      <xdr:rowOff>13758</xdr:rowOff>
    </xdr:to>
    <xdr:sp macro="" textlink="">
      <xdr:nvSpPr>
        <xdr:cNvPr id="149" name="円/楕円 148"/>
        <xdr:cNvSpPr/>
      </xdr:nvSpPr>
      <xdr:spPr>
        <a:xfrm>
          <a:off x="49022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55685</xdr:rowOff>
    </xdr:from>
    <xdr:ext cx="762000" cy="259045"/>
    <xdr:sp macro="" textlink="">
      <xdr:nvSpPr>
        <xdr:cNvPr id="150" name="財政構造の弾力性該当値テキスト"/>
        <xdr:cNvSpPr txBox="1"/>
      </xdr:nvSpPr>
      <xdr:spPr>
        <a:xfrm>
          <a:off x="5041900" y="1085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121285</xdr:rowOff>
    </xdr:from>
    <xdr:to>
      <xdr:col>6</xdr:col>
      <xdr:colOff>50800</xdr:colOff>
      <xdr:row>65</xdr:row>
      <xdr:rowOff>51435</xdr:rowOff>
    </xdr:to>
    <xdr:sp macro="" textlink="">
      <xdr:nvSpPr>
        <xdr:cNvPr id="151" name="円/楕円 150"/>
        <xdr:cNvSpPr/>
      </xdr:nvSpPr>
      <xdr:spPr>
        <a:xfrm>
          <a:off x="4064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36212</xdr:rowOff>
    </xdr:from>
    <xdr:ext cx="736600" cy="259045"/>
    <xdr:sp macro="" textlink="">
      <xdr:nvSpPr>
        <xdr:cNvPr id="152" name="テキスト ボックス 151"/>
        <xdr:cNvSpPr txBox="1"/>
      </xdr:nvSpPr>
      <xdr:spPr>
        <a:xfrm>
          <a:off x="3733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139912</xdr:rowOff>
    </xdr:from>
    <xdr:to>
      <xdr:col>4</xdr:col>
      <xdr:colOff>533400</xdr:colOff>
      <xdr:row>64</xdr:row>
      <xdr:rowOff>70062</xdr:rowOff>
    </xdr:to>
    <xdr:sp macro="" textlink="">
      <xdr:nvSpPr>
        <xdr:cNvPr id="153" name="円/楕円 152"/>
        <xdr:cNvSpPr/>
      </xdr:nvSpPr>
      <xdr:spPr>
        <a:xfrm>
          <a:off x="3175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54839</xdr:rowOff>
    </xdr:from>
    <xdr:ext cx="762000" cy="259045"/>
    <xdr:sp macro="" textlink="">
      <xdr:nvSpPr>
        <xdr:cNvPr id="154" name="テキスト ボックス 153"/>
        <xdr:cNvSpPr txBox="1"/>
      </xdr:nvSpPr>
      <xdr:spPr>
        <a:xfrm>
          <a:off x="2844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123825</xdr:rowOff>
    </xdr:from>
    <xdr:to>
      <xdr:col>3</xdr:col>
      <xdr:colOff>330200</xdr:colOff>
      <xdr:row>64</xdr:row>
      <xdr:rowOff>53975</xdr:rowOff>
    </xdr:to>
    <xdr:sp macro="" textlink="">
      <xdr:nvSpPr>
        <xdr:cNvPr id="155" name="円/楕円 154"/>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38752</xdr:rowOff>
    </xdr:from>
    <xdr:ext cx="762000" cy="259045"/>
    <xdr:sp macro="" textlink="">
      <xdr:nvSpPr>
        <xdr:cNvPr id="156" name="テキスト ボックス 155"/>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142452</xdr:rowOff>
    </xdr:from>
    <xdr:to>
      <xdr:col>2</xdr:col>
      <xdr:colOff>127000</xdr:colOff>
      <xdr:row>63</xdr:row>
      <xdr:rowOff>72602</xdr:rowOff>
    </xdr:to>
    <xdr:sp macro="" textlink="">
      <xdr:nvSpPr>
        <xdr:cNvPr id="157" name="円/楕円 156"/>
        <xdr:cNvSpPr/>
      </xdr:nvSpPr>
      <xdr:spPr>
        <a:xfrm>
          <a:off x="1397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57379</xdr:rowOff>
    </xdr:from>
    <xdr:ext cx="762000" cy="259045"/>
    <xdr:sp macro="" textlink="">
      <xdr:nvSpPr>
        <xdr:cNvPr id="158" name="テキスト ボックス 157"/>
        <xdr:cNvSpPr txBox="1"/>
      </xdr:nvSpPr>
      <xdr:spPr>
        <a:xfrm>
          <a:off x="1066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[358,390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人件費・物件費等の見直しを行う中、類似団体平均を上回っている。</a:t>
          </a:r>
          <a:endParaRPr lang="ja-JP" altLang="ja-JP" sz="1400">
            <a:effectLst/>
          </a:endParaRPr>
        </a:p>
        <a:p>
          <a:pPr rtl="0" fontAlgn="base"/>
          <a:r>
            <a:rPr lang="ja-JP" altLang="ja-JP" sz="1100" b="0" i="0" baseline="0">
              <a:solidFill>
                <a:schemeClr val="dk1"/>
              </a:solidFill>
              <a:effectLst/>
              <a:latin typeface="+mn-lt"/>
              <a:ea typeface="+mn-ea"/>
              <a:cs typeface="+mn-cs"/>
            </a:rPr>
            <a:t>　今後、公共施設の老朽化に伴う維持補修費等の増加が懸念されるため、公共施設等総合管理計画に基づき維持管理に努め、更なるコスト低減を図っていく。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53307</xdr:rowOff>
    </xdr:from>
    <xdr:to>
      <xdr:col>7</xdr:col>
      <xdr:colOff>152400</xdr:colOff>
      <xdr:row>81</xdr:row>
      <xdr:rowOff>57348</xdr:rowOff>
    </xdr:to>
    <xdr:cxnSp macro="">
      <xdr:nvCxnSpPr>
        <xdr:cNvPr id="192" name="直線コネクタ 191"/>
        <xdr:cNvCxnSpPr/>
      </xdr:nvCxnSpPr>
      <xdr:spPr>
        <a:xfrm>
          <a:off x="4114800" y="13940757"/>
          <a:ext cx="838200" cy="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32939</xdr:rowOff>
    </xdr:from>
    <xdr:to>
      <xdr:col>6</xdr:col>
      <xdr:colOff>0</xdr:colOff>
      <xdr:row>81</xdr:row>
      <xdr:rowOff>53307</xdr:rowOff>
    </xdr:to>
    <xdr:cxnSp macro="">
      <xdr:nvCxnSpPr>
        <xdr:cNvPr id="195" name="直線コネクタ 194"/>
        <xdr:cNvCxnSpPr/>
      </xdr:nvCxnSpPr>
      <xdr:spPr>
        <a:xfrm>
          <a:off x="3225800" y="13920389"/>
          <a:ext cx="8890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110872</xdr:rowOff>
    </xdr:from>
    <xdr:ext cx="736600" cy="259045"/>
    <xdr:sp macro="" textlink="">
      <xdr:nvSpPr>
        <xdr:cNvPr id="197" name="テキスト ボックス 196"/>
        <xdr:cNvSpPr txBox="1"/>
      </xdr:nvSpPr>
      <xdr:spPr>
        <a:xfrm>
          <a:off x="3733800" y="1365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31276</xdr:rowOff>
    </xdr:from>
    <xdr:to>
      <xdr:col>4</xdr:col>
      <xdr:colOff>482600</xdr:colOff>
      <xdr:row>81</xdr:row>
      <xdr:rowOff>32939</xdr:rowOff>
    </xdr:to>
    <xdr:cxnSp macro="">
      <xdr:nvCxnSpPr>
        <xdr:cNvPr id="198" name="直線コネクタ 197"/>
        <xdr:cNvCxnSpPr/>
      </xdr:nvCxnSpPr>
      <xdr:spPr>
        <a:xfrm>
          <a:off x="2336800" y="13918726"/>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95091</xdr:rowOff>
    </xdr:from>
    <xdr:ext cx="762000" cy="259045"/>
    <xdr:sp macro="" textlink="">
      <xdr:nvSpPr>
        <xdr:cNvPr id="200" name="テキスト ボックス 199"/>
        <xdr:cNvSpPr txBox="1"/>
      </xdr:nvSpPr>
      <xdr:spPr>
        <a:xfrm>
          <a:off x="2844800" y="1398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31276</xdr:rowOff>
    </xdr:from>
    <xdr:to>
      <xdr:col>3</xdr:col>
      <xdr:colOff>279400</xdr:colOff>
      <xdr:row>81</xdr:row>
      <xdr:rowOff>31617</xdr:rowOff>
    </xdr:to>
    <xdr:cxnSp macro="">
      <xdr:nvCxnSpPr>
        <xdr:cNvPr id="201" name="直線コネクタ 200"/>
        <xdr:cNvCxnSpPr/>
      </xdr:nvCxnSpPr>
      <xdr:spPr>
        <a:xfrm flipV="1">
          <a:off x="1447800" y="13918726"/>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88620</xdr:rowOff>
    </xdr:from>
    <xdr:ext cx="762000" cy="259045"/>
    <xdr:sp macro="" textlink="">
      <xdr:nvSpPr>
        <xdr:cNvPr id="203" name="テキスト ボックス 202"/>
        <xdr:cNvSpPr txBox="1"/>
      </xdr:nvSpPr>
      <xdr:spPr>
        <a:xfrm>
          <a:off x="1955800" y="139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71249</xdr:rowOff>
    </xdr:from>
    <xdr:ext cx="762000" cy="259045"/>
    <xdr:sp macro="" textlink="">
      <xdr:nvSpPr>
        <xdr:cNvPr id="205" name="テキスト ボックス 204"/>
        <xdr:cNvSpPr txBox="1"/>
      </xdr:nvSpPr>
      <xdr:spPr>
        <a:xfrm>
          <a:off x="1066800" y="1395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6548</xdr:rowOff>
    </xdr:from>
    <xdr:to>
      <xdr:col>7</xdr:col>
      <xdr:colOff>203200</xdr:colOff>
      <xdr:row>81</xdr:row>
      <xdr:rowOff>108148</xdr:rowOff>
    </xdr:to>
    <xdr:sp macro="" textlink="">
      <xdr:nvSpPr>
        <xdr:cNvPr id="211" name="円/楕円 210"/>
        <xdr:cNvSpPr/>
      </xdr:nvSpPr>
      <xdr:spPr>
        <a:xfrm>
          <a:off x="4902200" y="138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54825</xdr:rowOff>
    </xdr:from>
    <xdr:ext cx="762000" cy="259045"/>
    <xdr:sp macro="" textlink="">
      <xdr:nvSpPr>
        <xdr:cNvPr id="212" name="人件費・物件費等の状況該当値テキスト"/>
        <xdr:cNvSpPr txBox="1"/>
      </xdr:nvSpPr>
      <xdr:spPr>
        <a:xfrm>
          <a:off x="5041900" y="1394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358,390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2507</xdr:rowOff>
    </xdr:from>
    <xdr:to>
      <xdr:col>6</xdr:col>
      <xdr:colOff>50800</xdr:colOff>
      <xdr:row>81</xdr:row>
      <xdr:rowOff>104107</xdr:rowOff>
    </xdr:to>
    <xdr:sp macro="" textlink="">
      <xdr:nvSpPr>
        <xdr:cNvPr id="213" name="円/楕円 212"/>
        <xdr:cNvSpPr/>
      </xdr:nvSpPr>
      <xdr:spPr>
        <a:xfrm>
          <a:off x="4064000" y="138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88884</xdr:rowOff>
    </xdr:from>
    <xdr:ext cx="736600" cy="259045"/>
    <xdr:sp macro="" textlink="">
      <xdr:nvSpPr>
        <xdr:cNvPr id="214" name="テキスト ボックス 213"/>
        <xdr:cNvSpPr txBox="1"/>
      </xdr:nvSpPr>
      <xdr:spPr>
        <a:xfrm>
          <a:off x="3733800" y="13976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348,338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153589</xdr:rowOff>
    </xdr:from>
    <xdr:to>
      <xdr:col>4</xdr:col>
      <xdr:colOff>533400</xdr:colOff>
      <xdr:row>81</xdr:row>
      <xdr:rowOff>83739</xdr:rowOff>
    </xdr:to>
    <xdr:sp macro="" textlink="">
      <xdr:nvSpPr>
        <xdr:cNvPr id="215" name="円/楕円 214"/>
        <xdr:cNvSpPr/>
      </xdr:nvSpPr>
      <xdr:spPr>
        <a:xfrm>
          <a:off x="3175000" y="138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93916</xdr:rowOff>
    </xdr:from>
    <xdr:ext cx="762000" cy="259045"/>
    <xdr:sp macro="" textlink="">
      <xdr:nvSpPr>
        <xdr:cNvPr id="216" name="テキスト ボックス 215"/>
        <xdr:cNvSpPr txBox="1"/>
      </xdr:nvSpPr>
      <xdr:spPr>
        <a:xfrm>
          <a:off x="2844800" y="1363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297,694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151926</xdr:rowOff>
    </xdr:from>
    <xdr:to>
      <xdr:col>3</xdr:col>
      <xdr:colOff>330200</xdr:colOff>
      <xdr:row>81</xdr:row>
      <xdr:rowOff>82076</xdr:rowOff>
    </xdr:to>
    <xdr:sp macro="" textlink="">
      <xdr:nvSpPr>
        <xdr:cNvPr id="217" name="円/楕円 216"/>
        <xdr:cNvSpPr/>
      </xdr:nvSpPr>
      <xdr:spPr>
        <a:xfrm>
          <a:off x="2286000" y="1386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92253</xdr:rowOff>
    </xdr:from>
    <xdr:ext cx="762000" cy="259045"/>
    <xdr:sp macro="" textlink="">
      <xdr:nvSpPr>
        <xdr:cNvPr id="218" name="テキスト ボックス 217"/>
        <xdr:cNvSpPr txBox="1"/>
      </xdr:nvSpPr>
      <xdr:spPr>
        <a:xfrm>
          <a:off x="1955800" y="136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293,559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152267</xdr:rowOff>
    </xdr:from>
    <xdr:to>
      <xdr:col>2</xdr:col>
      <xdr:colOff>127000</xdr:colOff>
      <xdr:row>81</xdr:row>
      <xdr:rowOff>82417</xdr:rowOff>
    </xdr:to>
    <xdr:sp macro="" textlink="">
      <xdr:nvSpPr>
        <xdr:cNvPr id="219" name="円/楕円 218"/>
        <xdr:cNvSpPr/>
      </xdr:nvSpPr>
      <xdr:spPr>
        <a:xfrm>
          <a:off x="1397000" y="138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92594</xdr:rowOff>
    </xdr:from>
    <xdr:ext cx="762000" cy="259045"/>
    <xdr:sp macro="" textlink="">
      <xdr:nvSpPr>
        <xdr:cNvPr id="220" name="テキスト ボックス 219"/>
        <xdr:cNvSpPr txBox="1"/>
      </xdr:nvSpPr>
      <xdr:spPr>
        <a:xfrm>
          <a:off x="1066800" y="1363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294,404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東日本大震災からの復興財源を確保するために国家公務員給与の減額</a:t>
          </a:r>
          <a:r>
            <a:rPr lang="ja-JP" altLang="ja-JP" sz="1100" b="0" i="0" baseline="0">
              <a:solidFill>
                <a:schemeClr val="dk1"/>
              </a:solidFill>
              <a:effectLst/>
              <a:latin typeface="+mn-lt"/>
              <a:ea typeface="+mn-ea"/>
              <a:cs typeface="+mn-cs"/>
            </a:rPr>
            <a:t>により指数は平成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年度まで大幅に指数が高くなっているが、類似団体を下回り推移している。</a:t>
          </a:r>
          <a:endParaRPr lang="ja-JP" altLang="ja-JP" sz="1400">
            <a:effectLst/>
          </a:endParaRPr>
        </a:p>
        <a:p>
          <a:pPr rtl="0" fontAlgn="base"/>
          <a:r>
            <a:rPr lang="ja-JP" altLang="ja-JP" sz="1100" b="0" i="0" baseline="0">
              <a:solidFill>
                <a:schemeClr val="dk1"/>
              </a:solidFill>
              <a:effectLst/>
              <a:latin typeface="+mn-lt"/>
              <a:ea typeface="+mn-ea"/>
              <a:cs typeface="+mn-cs"/>
            </a:rPr>
            <a:t>　過去から人員削減を図ってきており、今後も適正な定員管理に努める。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153036</xdr:rowOff>
    </xdr:from>
    <xdr:to>
      <xdr:col>24</xdr:col>
      <xdr:colOff>558800</xdr:colOff>
      <xdr:row>88</xdr:row>
      <xdr:rowOff>96520</xdr:rowOff>
    </xdr:to>
    <xdr:cxnSp macro="">
      <xdr:nvCxnSpPr>
        <xdr:cNvPr id="245" name="直線コネクタ 244"/>
        <xdr:cNvCxnSpPr/>
      </xdr:nvCxnSpPr>
      <xdr:spPr>
        <a:xfrm flipV="1">
          <a:off x="17018000" y="13869036"/>
          <a:ext cx="0" cy="1315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6"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7" name="直線コネクタ 246"/>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67963</xdr:rowOff>
    </xdr:from>
    <xdr:ext cx="762000" cy="259045"/>
    <xdr:sp macro="" textlink="">
      <xdr:nvSpPr>
        <xdr:cNvPr id="248" name="給与水準   （国との比較）最大値テキスト"/>
        <xdr:cNvSpPr txBox="1"/>
      </xdr:nvSpPr>
      <xdr:spPr>
        <a:xfrm>
          <a:off x="17106900" y="136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153036</xdr:rowOff>
    </xdr:from>
    <xdr:to>
      <xdr:col>24</xdr:col>
      <xdr:colOff>647700</xdr:colOff>
      <xdr:row>80</xdr:row>
      <xdr:rowOff>153036</xdr:rowOff>
    </xdr:to>
    <xdr:cxnSp macro="">
      <xdr:nvCxnSpPr>
        <xdr:cNvPr id="249" name="直線コネクタ 248"/>
        <xdr:cNvCxnSpPr/>
      </xdr:nvCxnSpPr>
      <xdr:spPr>
        <a:xfrm>
          <a:off x="16929100" y="1386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73977</xdr:rowOff>
    </xdr:from>
    <xdr:to>
      <xdr:col>24</xdr:col>
      <xdr:colOff>558800</xdr:colOff>
      <xdr:row>85</xdr:row>
      <xdr:rowOff>146368</xdr:rowOff>
    </xdr:to>
    <xdr:cxnSp macro="">
      <xdr:nvCxnSpPr>
        <xdr:cNvPr id="250" name="直線コネクタ 249"/>
        <xdr:cNvCxnSpPr/>
      </xdr:nvCxnSpPr>
      <xdr:spPr>
        <a:xfrm>
          <a:off x="16179800" y="14647227"/>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77170</xdr:rowOff>
    </xdr:from>
    <xdr:ext cx="762000" cy="259045"/>
    <xdr:sp macro="" textlink="">
      <xdr:nvSpPr>
        <xdr:cNvPr id="251" name="給与水準   （国との比較）平均値テキスト"/>
        <xdr:cNvSpPr txBox="1"/>
      </xdr:nvSpPr>
      <xdr:spPr>
        <a:xfrm>
          <a:off x="17106900" y="1482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52" name="フローチャート : 判断 251"/>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67945</xdr:rowOff>
    </xdr:from>
    <xdr:to>
      <xdr:col>23</xdr:col>
      <xdr:colOff>406400</xdr:colOff>
      <xdr:row>85</xdr:row>
      <xdr:rowOff>73977</xdr:rowOff>
    </xdr:to>
    <xdr:cxnSp macro="">
      <xdr:nvCxnSpPr>
        <xdr:cNvPr id="253" name="直線コネクタ 252"/>
        <xdr:cNvCxnSpPr/>
      </xdr:nvCxnSpPr>
      <xdr:spPr>
        <a:xfrm>
          <a:off x="15290800" y="1464119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86995</xdr:rowOff>
    </xdr:from>
    <xdr:to>
      <xdr:col>23</xdr:col>
      <xdr:colOff>457200</xdr:colOff>
      <xdr:row>87</xdr:row>
      <xdr:rowOff>17145</xdr:rowOff>
    </xdr:to>
    <xdr:sp macro="" textlink="">
      <xdr:nvSpPr>
        <xdr:cNvPr id="254" name="フローチャート : 判断 253"/>
        <xdr:cNvSpPr/>
      </xdr:nvSpPr>
      <xdr:spPr>
        <a:xfrm>
          <a:off x="16129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1922</xdr:rowOff>
    </xdr:from>
    <xdr:ext cx="736600" cy="259045"/>
    <xdr:sp macro="" textlink="">
      <xdr:nvSpPr>
        <xdr:cNvPr id="255" name="テキスト ボックス 254"/>
        <xdr:cNvSpPr txBox="1"/>
      </xdr:nvSpPr>
      <xdr:spPr>
        <a:xfrm>
          <a:off x="15798800" y="149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67945</xdr:rowOff>
    </xdr:from>
    <xdr:to>
      <xdr:col>22</xdr:col>
      <xdr:colOff>203200</xdr:colOff>
      <xdr:row>88</xdr:row>
      <xdr:rowOff>114618</xdr:rowOff>
    </xdr:to>
    <xdr:cxnSp macro="">
      <xdr:nvCxnSpPr>
        <xdr:cNvPr id="256" name="直線コネクタ 255"/>
        <xdr:cNvCxnSpPr/>
      </xdr:nvCxnSpPr>
      <xdr:spPr>
        <a:xfrm flipV="1">
          <a:off x="14401800" y="14641195"/>
          <a:ext cx="889000" cy="56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32702</xdr:rowOff>
    </xdr:from>
    <xdr:to>
      <xdr:col>22</xdr:col>
      <xdr:colOff>254000</xdr:colOff>
      <xdr:row>86</xdr:row>
      <xdr:rowOff>134302</xdr:rowOff>
    </xdr:to>
    <xdr:sp macro="" textlink="">
      <xdr:nvSpPr>
        <xdr:cNvPr id="257" name="フローチャート : 判断 256"/>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119079</xdr:rowOff>
    </xdr:from>
    <xdr:ext cx="762000" cy="259045"/>
    <xdr:sp macro="" textlink="">
      <xdr:nvSpPr>
        <xdr:cNvPr id="258" name="テキスト ボックス 257"/>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90488</xdr:rowOff>
    </xdr:from>
    <xdr:to>
      <xdr:col>21</xdr:col>
      <xdr:colOff>0</xdr:colOff>
      <xdr:row>88</xdr:row>
      <xdr:rowOff>114618</xdr:rowOff>
    </xdr:to>
    <xdr:cxnSp macro="">
      <xdr:nvCxnSpPr>
        <xdr:cNvPr id="259" name="直線コネクタ 258"/>
        <xdr:cNvCxnSpPr/>
      </xdr:nvCxnSpPr>
      <xdr:spPr>
        <a:xfrm>
          <a:off x="13512800" y="151780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160338</xdr:rowOff>
    </xdr:from>
    <xdr:to>
      <xdr:col>21</xdr:col>
      <xdr:colOff>50800</xdr:colOff>
      <xdr:row>89</xdr:row>
      <xdr:rowOff>90488</xdr:rowOff>
    </xdr:to>
    <xdr:sp macro="" textlink="">
      <xdr:nvSpPr>
        <xdr:cNvPr id="260" name="フローチャート : 判断 259"/>
        <xdr:cNvSpPr/>
      </xdr:nvSpPr>
      <xdr:spPr>
        <a:xfrm>
          <a:off x="14351000" y="152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75265</xdr:rowOff>
    </xdr:from>
    <xdr:ext cx="762000" cy="259045"/>
    <xdr:sp macro="" textlink="">
      <xdr:nvSpPr>
        <xdr:cNvPr id="261" name="テキスト ボックス 260"/>
        <xdr:cNvSpPr txBox="1"/>
      </xdr:nvSpPr>
      <xdr:spPr>
        <a:xfrm>
          <a:off x="14020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148273</xdr:rowOff>
    </xdr:from>
    <xdr:to>
      <xdr:col>19</xdr:col>
      <xdr:colOff>533400</xdr:colOff>
      <xdr:row>89</xdr:row>
      <xdr:rowOff>78423</xdr:rowOff>
    </xdr:to>
    <xdr:sp macro="" textlink="">
      <xdr:nvSpPr>
        <xdr:cNvPr id="262" name="フローチャート : 判断 261"/>
        <xdr:cNvSpPr/>
      </xdr:nvSpPr>
      <xdr:spPr>
        <a:xfrm>
          <a:off x="13462000" y="1523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63200</xdr:rowOff>
    </xdr:from>
    <xdr:ext cx="762000" cy="259045"/>
    <xdr:sp macro="" textlink="">
      <xdr:nvSpPr>
        <xdr:cNvPr id="263" name="テキスト ボックス 262"/>
        <xdr:cNvSpPr txBox="1"/>
      </xdr:nvSpPr>
      <xdr:spPr>
        <a:xfrm>
          <a:off x="13131800" y="1532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95568</xdr:rowOff>
    </xdr:from>
    <xdr:to>
      <xdr:col>24</xdr:col>
      <xdr:colOff>609600</xdr:colOff>
      <xdr:row>86</xdr:row>
      <xdr:rowOff>25718</xdr:rowOff>
    </xdr:to>
    <xdr:sp macro="" textlink="">
      <xdr:nvSpPr>
        <xdr:cNvPr id="269" name="円/楕円 268"/>
        <xdr:cNvSpPr/>
      </xdr:nvSpPr>
      <xdr:spPr>
        <a:xfrm>
          <a:off x="169672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112095</xdr:rowOff>
    </xdr:from>
    <xdr:ext cx="762000" cy="259045"/>
    <xdr:sp macro="" textlink="">
      <xdr:nvSpPr>
        <xdr:cNvPr id="270" name="給与水準   （国との比較）該当値テキスト"/>
        <xdr:cNvSpPr txBox="1"/>
      </xdr:nvSpPr>
      <xdr:spPr>
        <a:xfrm>
          <a:off x="17106900" y="145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23177</xdr:rowOff>
    </xdr:from>
    <xdr:to>
      <xdr:col>23</xdr:col>
      <xdr:colOff>457200</xdr:colOff>
      <xdr:row>85</xdr:row>
      <xdr:rowOff>124777</xdr:rowOff>
    </xdr:to>
    <xdr:sp macro="" textlink="">
      <xdr:nvSpPr>
        <xdr:cNvPr id="271" name="円/楕円 270"/>
        <xdr:cNvSpPr/>
      </xdr:nvSpPr>
      <xdr:spPr>
        <a:xfrm>
          <a:off x="16129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134954</xdr:rowOff>
    </xdr:from>
    <xdr:ext cx="736600" cy="259045"/>
    <xdr:sp macro="" textlink="">
      <xdr:nvSpPr>
        <xdr:cNvPr id="272" name="テキスト ボックス 271"/>
        <xdr:cNvSpPr txBox="1"/>
      </xdr:nvSpPr>
      <xdr:spPr>
        <a:xfrm>
          <a:off x="15798800" y="14365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17145</xdr:rowOff>
    </xdr:from>
    <xdr:to>
      <xdr:col>22</xdr:col>
      <xdr:colOff>254000</xdr:colOff>
      <xdr:row>85</xdr:row>
      <xdr:rowOff>118745</xdr:rowOff>
    </xdr:to>
    <xdr:sp macro="" textlink="">
      <xdr:nvSpPr>
        <xdr:cNvPr id="273" name="円/楕円 272"/>
        <xdr:cNvSpPr/>
      </xdr:nvSpPr>
      <xdr:spPr>
        <a:xfrm>
          <a:off x="15240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128922</xdr:rowOff>
    </xdr:from>
    <xdr:ext cx="762000" cy="259045"/>
    <xdr:sp macro="" textlink="">
      <xdr:nvSpPr>
        <xdr:cNvPr id="274" name="テキスト ボックス 273"/>
        <xdr:cNvSpPr txBox="1"/>
      </xdr:nvSpPr>
      <xdr:spPr>
        <a:xfrm>
          <a:off x="14909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63818</xdr:rowOff>
    </xdr:from>
    <xdr:to>
      <xdr:col>21</xdr:col>
      <xdr:colOff>50800</xdr:colOff>
      <xdr:row>88</xdr:row>
      <xdr:rowOff>165418</xdr:rowOff>
    </xdr:to>
    <xdr:sp macro="" textlink="">
      <xdr:nvSpPr>
        <xdr:cNvPr id="275" name="円/楕円 274"/>
        <xdr:cNvSpPr/>
      </xdr:nvSpPr>
      <xdr:spPr>
        <a:xfrm>
          <a:off x="14351000" y="151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4145</xdr:rowOff>
    </xdr:from>
    <xdr:ext cx="762000" cy="259045"/>
    <xdr:sp macro="" textlink="">
      <xdr:nvSpPr>
        <xdr:cNvPr id="276" name="テキスト ボックス 275"/>
        <xdr:cNvSpPr txBox="1"/>
      </xdr:nvSpPr>
      <xdr:spPr>
        <a:xfrm>
          <a:off x="14020800" y="1492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39688</xdr:rowOff>
    </xdr:from>
    <xdr:to>
      <xdr:col>19</xdr:col>
      <xdr:colOff>533400</xdr:colOff>
      <xdr:row>88</xdr:row>
      <xdr:rowOff>141288</xdr:rowOff>
    </xdr:to>
    <xdr:sp macro="" textlink="">
      <xdr:nvSpPr>
        <xdr:cNvPr id="277" name="円/楕円 276"/>
        <xdr:cNvSpPr/>
      </xdr:nvSpPr>
      <xdr:spPr>
        <a:xfrm>
          <a:off x="13462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151465</xdr:rowOff>
    </xdr:from>
    <xdr:ext cx="762000" cy="259045"/>
    <xdr:sp macro="" textlink="">
      <xdr:nvSpPr>
        <xdr:cNvPr id="278" name="テキスト ボックス 277"/>
        <xdr:cNvSpPr txBox="1"/>
      </xdr:nvSpPr>
      <xdr:spPr>
        <a:xfrm>
          <a:off x="13131800" y="1489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過去から退職者数に対して新規採用職員を抑制しており、職員数の減員を図ってきている。今後も退職勧奨を含め定員管理の適正化に努める。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155497</xdr:rowOff>
    </xdr:from>
    <xdr:to>
      <xdr:col>24</xdr:col>
      <xdr:colOff>558800</xdr:colOff>
      <xdr:row>58</xdr:row>
      <xdr:rowOff>165264</xdr:rowOff>
    </xdr:to>
    <xdr:cxnSp macro="">
      <xdr:nvCxnSpPr>
        <xdr:cNvPr id="314" name="直線コネクタ 313"/>
        <xdr:cNvCxnSpPr/>
      </xdr:nvCxnSpPr>
      <xdr:spPr>
        <a:xfrm>
          <a:off x="16179800" y="10099597"/>
          <a:ext cx="8382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150040</xdr:rowOff>
    </xdr:from>
    <xdr:ext cx="762000" cy="259045"/>
    <xdr:sp macro="" textlink="">
      <xdr:nvSpPr>
        <xdr:cNvPr id="315" name="定員管理の状況平均値テキスト"/>
        <xdr:cNvSpPr txBox="1"/>
      </xdr:nvSpPr>
      <xdr:spPr>
        <a:xfrm>
          <a:off x="17106900" y="10094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154692</xdr:rowOff>
    </xdr:from>
    <xdr:to>
      <xdr:col>23</xdr:col>
      <xdr:colOff>406400</xdr:colOff>
      <xdr:row>58</xdr:row>
      <xdr:rowOff>155497</xdr:rowOff>
    </xdr:to>
    <xdr:cxnSp macro="">
      <xdr:nvCxnSpPr>
        <xdr:cNvPr id="317" name="直線コネクタ 316"/>
        <xdr:cNvCxnSpPr/>
      </xdr:nvCxnSpPr>
      <xdr:spPr>
        <a:xfrm>
          <a:off x="15290800" y="10098792"/>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18" name="フローチャート : 判断 317"/>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52371</xdr:rowOff>
    </xdr:from>
    <xdr:ext cx="736600" cy="259045"/>
    <xdr:sp macro="" textlink="">
      <xdr:nvSpPr>
        <xdr:cNvPr id="319" name="テキスト ボックス 318"/>
        <xdr:cNvSpPr txBox="1"/>
      </xdr:nvSpPr>
      <xdr:spPr>
        <a:xfrm>
          <a:off x="15798800" y="10167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154692</xdr:rowOff>
    </xdr:from>
    <xdr:to>
      <xdr:col>22</xdr:col>
      <xdr:colOff>203200</xdr:colOff>
      <xdr:row>58</xdr:row>
      <xdr:rowOff>155841</xdr:rowOff>
    </xdr:to>
    <xdr:cxnSp macro="">
      <xdr:nvCxnSpPr>
        <xdr:cNvPr id="320" name="直線コネクタ 319"/>
        <xdr:cNvCxnSpPr/>
      </xdr:nvCxnSpPr>
      <xdr:spPr>
        <a:xfrm flipV="1">
          <a:off x="14401800" y="1009879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1" name="フローチャート : 判断 320"/>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53060</xdr:rowOff>
    </xdr:from>
    <xdr:ext cx="762000" cy="259045"/>
    <xdr:sp macro="" textlink="">
      <xdr:nvSpPr>
        <xdr:cNvPr id="322" name="テキスト ボックス 321"/>
        <xdr:cNvSpPr txBox="1"/>
      </xdr:nvSpPr>
      <xdr:spPr>
        <a:xfrm>
          <a:off x="14909800" y="1016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155841</xdr:rowOff>
    </xdr:from>
    <xdr:to>
      <xdr:col>21</xdr:col>
      <xdr:colOff>0</xdr:colOff>
      <xdr:row>58</xdr:row>
      <xdr:rowOff>162620</xdr:rowOff>
    </xdr:to>
    <xdr:cxnSp macro="">
      <xdr:nvCxnSpPr>
        <xdr:cNvPr id="323" name="直線コネクタ 322"/>
        <xdr:cNvCxnSpPr/>
      </xdr:nvCxnSpPr>
      <xdr:spPr>
        <a:xfrm flipV="1">
          <a:off x="13512800" y="10099941"/>
          <a:ext cx="8890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4" name="フローチャート : 判断 323"/>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51337</xdr:rowOff>
    </xdr:from>
    <xdr:ext cx="762000" cy="259045"/>
    <xdr:sp macro="" textlink="">
      <xdr:nvSpPr>
        <xdr:cNvPr id="325" name="テキスト ボックス 324"/>
        <xdr:cNvSpPr txBox="1"/>
      </xdr:nvSpPr>
      <xdr:spPr>
        <a:xfrm>
          <a:off x="14020800" y="1016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6" name="フローチャート : 判断 325"/>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49039</xdr:rowOff>
    </xdr:from>
    <xdr:ext cx="762000" cy="259045"/>
    <xdr:sp macro="" textlink="">
      <xdr:nvSpPr>
        <xdr:cNvPr id="327" name="テキスト ボックス 326"/>
        <xdr:cNvSpPr txBox="1"/>
      </xdr:nvSpPr>
      <xdr:spPr>
        <a:xfrm>
          <a:off x="13131800" y="101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114464</xdr:rowOff>
    </xdr:from>
    <xdr:to>
      <xdr:col>24</xdr:col>
      <xdr:colOff>609600</xdr:colOff>
      <xdr:row>59</xdr:row>
      <xdr:rowOff>44614</xdr:rowOff>
    </xdr:to>
    <xdr:sp macro="" textlink="">
      <xdr:nvSpPr>
        <xdr:cNvPr id="333" name="円/楕円 332"/>
        <xdr:cNvSpPr/>
      </xdr:nvSpPr>
      <xdr:spPr>
        <a:xfrm>
          <a:off x="16967200" y="1005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35741</xdr:rowOff>
    </xdr:from>
    <xdr:ext cx="762000" cy="259045"/>
    <xdr:sp macro="" textlink="">
      <xdr:nvSpPr>
        <xdr:cNvPr id="334" name="定員管理の状況該当値テキスト"/>
        <xdr:cNvSpPr txBox="1"/>
      </xdr:nvSpPr>
      <xdr:spPr>
        <a:xfrm>
          <a:off x="17106900" y="997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104697</xdr:rowOff>
    </xdr:from>
    <xdr:to>
      <xdr:col>23</xdr:col>
      <xdr:colOff>457200</xdr:colOff>
      <xdr:row>59</xdr:row>
      <xdr:rowOff>34847</xdr:rowOff>
    </xdr:to>
    <xdr:sp macro="" textlink="">
      <xdr:nvSpPr>
        <xdr:cNvPr id="335" name="円/楕円 334"/>
        <xdr:cNvSpPr/>
      </xdr:nvSpPr>
      <xdr:spPr>
        <a:xfrm>
          <a:off x="16129000" y="1004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45024</xdr:rowOff>
    </xdr:from>
    <xdr:ext cx="736600" cy="259045"/>
    <xdr:sp macro="" textlink="">
      <xdr:nvSpPr>
        <xdr:cNvPr id="336" name="テキスト ボックス 335"/>
        <xdr:cNvSpPr txBox="1"/>
      </xdr:nvSpPr>
      <xdr:spPr>
        <a:xfrm>
          <a:off x="15798800" y="9817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103892</xdr:rowOff>
    </xdr:from>
    <xdr:to>
      <xdr:col>22</xdr:col>
      <xdr:colOff>254000</xdr:colOff>
      <xdr:row>59</xdr:row>
      <xdr:rowOff>34042</xdr:rowOff>
    </xdr:to>
    <xdr:sp macro="" textlink="">
      <xdr:nvSpPr>
        <xdr:cNvPr id="337" name="円/楕円 336"/>
        <xdr:cNvSpPr/>
      </xdr:nvSpPr>
      <xdr:spPr>
        <a:xfrm>
          <a:off x="15240000" y="10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44219</xdr:rowOff>
    </xdr:from>
    <xdr:ext cx="762000" cy="259045"/>
    <xdr:sp macro="" textlink="">
      <xdr:nvSpPr>
        <xdr:cNvPr id="338" name="テキスト ボックス 337"/>
        <xdr:cNvSpPr txBox="1"/>
      </xdr:nvSpPr>
      <xdr:spPr>
        <a:xfrm>
          <a:off x="14909800" y="981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105041</xdr:rowOff>
    </xdr:from>
    <xdr:to>
      <xdr:col>21</xdr:col>
      <xdr:colOff>50800</xdr:colOff>
      <xdr:row>59</xdr:row>
      <xdr:rowOff>35191</xdr:rowOff>
    </xdr:to>
    <xdr:sp macro="" textlink="">
      <xdr:nvSpPr>
        <xdr:cNvPr id="339" name="円/楕円 338"/>
        <xdr:cNvSpPr/>
      </xdr:nvSpPr>
      <xdr:spPr>
        <a:xfrm>
          <a:off x="14351000" y="1004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45368</xdr:rowOff>
    </xdr:from>
    <xdr:ext cx="762000" cy="259045"/>
    <xdr:sp macro="" textlink="">
      <xdr:nvSpPr>
        <xdr:cNvPr id="340" name="テキスト ボックス 339"/>
        <xdr:cNvSpPr txBox="1"/>
      </xdr:nvSpPr>
      <xdr:spPr>
        <a:xfrm>
          <a:off x="14020800" y="981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111820</xdr:rowOff>
    </xdr:from>
    <xdr:to>
      <xdr:col>19</xdr:col>
      <xdr:colOff>533400</xdr:colOff>
      <xdr:row>59</xdr:row>
      <xdr:rowOff>41970</xdr:rowOff>
    </xdr:to>
    <xdr:sp macro="" textlink="">
      <xdr:nvSpPr>
        <xdr:cNvPr id="341" name="円/楕円 340"/>
        <xdr:cNvSpPr/>
      </xdr:nvSpPr>
      <xdr:spPr>
        <a:xfrm>
          <a:off x="13462000" y="100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52147</xdr:rowOff>
    </xdr:from>
    <xdr:ext cx="762000" cy="259045"/>
    <xdr:sp macro="" textlink="">
      <xdr:nvSpPr>
        <xdr:cNvPr id="342" name="テキスト ボックス 341"/>
        <xdr:cNvSpPr txBox="1"/>
      </xdr:nvSpPr>
      <xdr:spPr>
        <a:xfrm>
          <a:off x="13131800" y="982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公営企業の公債費に充当した一般財源（繰出金）の減少及び繰上償還等により前年度比</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％改善したが、類似団体平均を上回っている状況である。</a:t>
          </a:r>
          <a:endParaRPr lang="ja-JP" altLang="ja-JP" sz="1400">
            <a:effectLst/>
          </a:endParaRPr>
        </a:p>
        <a:p>
          <a:pPr rtl="0" fontAlgn="base"/>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年度と大型事業を実施したことから</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年から一時的に上昇することが懸念されるが、繰上償還の実施や地方債借入の抑制、公営企業会計の経営改善等による繰出金の抑制に努め、計画的な財政健全化を図っていく。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90805</xdr:rowOff>
    </xdr:from>
    <xdr:to>
      <xdr:col>24</xdr:col>
      <xdr:colOff>558800</xdr:colOff>
      <xdr:row>41</xdr:row>
      <xdr:rowOff>3810</xdr:rowOff>
    </xdr:to>
    <xdr:cxnSp macro="">
      <xdr:nvCxnSpPr>
        <xdr:cNvPr id="372" name="直線コネクタ 371"/>
        <xdr:cNvCxnSpPr/>
      </xdr:nvCxnSpPr>
      <xdr:spPr>
        <a:xfrm flipV="1">
          <a:off x="16179800" y="694880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3"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76200</xdr:rowOff>
    </xdr:to>
    <xdr:cxnSp macro="">
      <xdr:nvCxnSpPr>
        <xdr:cNvPr id="375" name="直線コネクタ 374"/>
        <xdr:cNvCxnSpPr/>
      </xdr:nvCxnSpPr>
      <xdr:spPr>
        <a:xfrm flipV="1">
          <a:off x="15290800" y="7033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6" name="フローチャート : 判断 375"/>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970</xdr:rowOff>
    </xdr:from>
    <xdr:ext cx="736600" cy="259045"/>
    <xdr:sp macro="" textlink="">
      <xdr:nvSpPr>
        <xdr:cNvPr id="377" name="テキスト ボックス 376"/>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148590</xdr:rowOff>
    </xdr:to>
    <xdr:cxnSp macro="">
      <xdr:nvCxnSpPr>
        <xdr:cNvPr id="378" name="直線コネクタ 377"/>
        <xdr:cNvCxnSpPr/>
      </xdr:nvCxnSpPr>
      <xdr:spPr>
        <a:xfrm flipV="1">
          <a:off x="14401800" y="7105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79" name="フローチャート : 判断 378"/>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0" name="テキスト ボックス 379"/>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97790</xdr:rowOff>
    </xdr:to>
    <xdr:cxnSp macro="">
      <xdr:nvCxnSpPr>
        <xdr:cNvPr id="381" name="直線コネクタ 380"/>
        <xdr:cNvCxnSpPr/>
      </xdr:nvCxnSpPr>
      <xdr:spPr>
        <a:xfrm flipV="1">
          <a:off x="13512800" y="71780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2" name="フローチャート : 判断 381"/>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3" name="テキスト ボックス 382"/>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4" name="フローチャート : 判断 383"/>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385" name="テキスト ボックス 384"/>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40005</xdr:rowOff>
    </xdr:from>
    <xdr:to>
      <xdr:col>24</xdr:col>
      <xdr:colOff>609600</xdr:colOff>
      <xdr:row>40</xdr:row>
      <xdr:rowOff>141605</xdr:rowOff>
    </xdr:to>
    <xdr:sp macro="" textlink="">
      <xdr:nvSpPr>
        <xdr:cNvPr id="391" name="円/楕円 390"/>
        <xdr:cNvSpPr/>
      </xdr:nvSpPr>
      <xdr:spPr>
        <a:xfrm>
          <a:off x="169672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12082</xdr:rowOff>
    </xdr:from>
    <xdr:ext cx="762000" cy="259045"/>
    <xdr:sp macro="" textlink="">
      <xdr:nvSpPr>
        <xdr:cNvPr id="392" name="公債費負担の状況該当値テキスト"/>
        <xdr:cNvSpPr txBox="1"/>
      </xdr:nvSpPr>
      <xdr:spPr>
        <a:xfrm>
          <a:off x="17106900" y="68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393" name="円/楕円 392"/>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94" name="テキスト ボックス 393"/>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395" name="円/楕円 394"/>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396" name="テキスト ボックス 395"/>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397" name="円/楕円 396"/>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8" name="テキスト ボックス 397"/>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9" name="円/楕円 398"/>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400" name="テキスト ボックス 399"/>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計画的な事業実施により類似団体を下回っている。今後も後世の負担を軽減するよう計画的な事業の実施により村債の新規発行の抑制に努め、今後とも財政健全化を図っていく。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6" name="フローチャート :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8" name="フローチャート :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0" name="フローチャート :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2" name="フローチャート :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2,739
2,726
58.11
3,636,379
3,242,723
365,356
1,978,653
1,930,306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類似団体と比較すると、人件費に係る経常収支比率は低くなっている。過去からの適正な人員管理の結果である。</a:t>
          </a:r>
          <a:endParaRPr lang="ja-JP" altLang="ja-JP" sz="1400">
            <a:effectLst/>
          </a:endParaRPr>
        </a:p>
        <a:p>
          <a:pPr rtl="0"/>
          <a:r>
            <a:rPr lang="ja-JP" altLang="ja-JP" sz="1100" b="0" i="0" baseline="0">
              <a:solidFill>
                <a:schemeClr val="dk1"/>
              </a:solidFill>
              <a:effectLst/>
              <a:latin typeface="+mn-lt"/>
              <a:ea typeface="+mn-ea"/>
              <a:cs typeface="+mn-cs"/>
            </a:rPr>
            <a:t>　今後も適正な定員管理に努め、行政のスリム化及び指定管理者制度等による民間委託を推進することで人件費抑制に努める。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49276</xdr:rowOff>
    </xdr:from>
    <xdr:to>
      <xdr:col>7</xdr:col>
      <xdr:colOff>15875</xdr:colOff>
      <xdr:row>36</xdr:row>
      <xdr:rowOff>76708</xdr:rowOff>
    </xdr:to>
    <xdr:cxnSp macro="">
      <xdr:nvCxnSpPr>
        <xdr:cNvPr id="64" name="直線コネクタ 63"/>
        <xdr:cNvCxnSpPr/>
      </xdr:nvCxnSpPr>
      <xdr:spPr>
        <a:xfrm flipV="1">
          <a:off x="3987800" y="6221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21844</xdr:rowOff>
    </xdr:from>
    <xdr:to>
      <xdr:col>5</xdr:col>
      <xdr:colOff>549275</xdr:colOff>
      <xdr:row>36</xdr:row>
      <xdr:rowOff>76708</xdr:rowOff>
    </xdr:to>
    <xdr:cxnSp macro="">
      <xdr:nvCxnSpPr>
        <xdr:cNvPr id="67" name="直線コネクタ 66"/>
        <xdr:cNvCxnSpPr/>
      </xdr:nvCxnSpPr>
      <xdr:spPr>
        <a:xfrm>
          <a:off x="3098800" y="6194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21844</xdr:rowOff>
    </xdr:from>
    <xdr:to>
      <xdr:col>4</xdr:col>
      <xdr:colOff>346075</xdr:colOff>
      <xdr:row>36</xdr:row>
      <xdr:rowOff>49276</xdr:rowOff>
    </xdr:to>
    <xdr:cxnSp macro="">
      <xdr:nvCxnSpPr>
        <xdr:cNvPr id="70" name="直線コネクタ 69"/>
        <xdr:cNvCxnSpPr/>
      </xdr:nvCxnSpPr>
      <xdr:spPr>
        <a:xfrm flipV="1">
          <a:off x="2209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49276</xdr:rowOff>
    </xdr:to>
    <xdr:cxnSp macro="">
      <xdr:nvCxnSpPr>
        <xdr:cNvPr id="73" name="直線コネクタ 72"/>
        <xdr:cNvCxnSpPr/>
      </xdr:nvCxnSpPr>
      <xdr:spPr>
        <a:xfrm>
          <a:off x="1320800" y="61620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169926</xdr:rowOff>
    </xdr:from>
    <xdr:to>
      <xdr:col>7</xdr:col>
      <xdr:colOff>66675</xdr:colOff>
      <xdr:row>36</xdr:row>
      <xdr:rowOff>100076</xdr:rowOff>
    </xdr:to>
    <xdr:sp macro="" textlink="">
      <xdr:nvSpPr>
        <xdr:cNvPr id="83" name="円/楕円 82"/>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15003</xdr:rowOff>
    </xdr:from>
    <xdr:ext cx="762000" cy="259045"/>
    <xdr:sp macro="" textlink="">
      <xdr:nvSpPr>
        <xdr:cNvPr id="84" name="人件費該当値テキスト"/>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25908</xdr:rowOff>
    </xdr:from>
    <xdr:to>
      <xdr:col>5</xdr:col>
      <xdr:colOff>600075</xdr:colOff>
      <xdr:row>36</xdr:row>
      <xdr:rowOff>127508</xdr:rowOff>
    </xdr:to>
    <xdr:sp macro="" textlink="">
      <xdr:nvSpPr>
        <xdr:cNvPr id="85" name="円/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142494</xdr:rowOff>
    </xdr:from>
    <xdr:to>
      <xdr:col>4</xdr:col>
      <xdr:colOff>396875</xdr:colOff>
      <xdr:row>36</xdr:row>
      <xdr:rowOff>72644</xdr:rowOff>
    </xdr:to>
    <xdr:sp macro="" textlink="">
      <xdr:nvSpPr>
        <xdr:cNvPr id="87" name="円/楕円 86"/>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82821</xdr:rowOff>
    </xdr:from>
    <xdr:ext cx="762000" cy="259045"/>
    <xdr:sp macro="" textlink="">
      <xdr:nvSpPr>
        <xdr:cNvPr id="88" name="テキスト ボックス 87"/>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169926</xdr:rowOff>
    </xdr:from>
    <xdr:to>
      <xdr:col>3</xdr:col>
      <xdr:colOff>193675</xdr:colOff>
      <xdr:row>36</xdr:row>
      <xdr:rowOff>100076</xdr:rowOff>
    </xdr:to>
    <xdr:sp macro="" textlink="">
      <xdr:nvSpPr>
        <xdr:cNvPr id="89" name="円/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1" name="円/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ほぼ類似団体平均並みで推移している。</a:t>
          </a:r>
          <a:endParaRPr lang="ja-JP" altLang="ja-JP" sz="1400">
            <a:effectLst/>
          </a:endParaRPr>
        </a:p>
        <a:p>
          <a:pPr rtl="0" fontAlgn="base"/>
          <a:r>
            <a:rPr lang="ja-JP" altLang="ja-JP" sz="1100" b="0" i="0" baseline="0">
              <a:solidFill>
                <a:schemeClr val="dk1"/>
              </a:solidFill>
              <a:effectLst/>
              <a:latin typeface="+mn-lt"/>
              <a:ea typeface="+mn-ea"/>
              <a:cs typeface="+mn-cs"/>
            </a:rPr>
            <a:t>　徐々に比率の増加傾向が見られるのは、人件費の抑制による、委託事業や賃金の増加によるものである。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46990</xdr:rowOff>
    </xdr:from>
    <xdr:to>
      <xdr:col>24</xdr:col>
      <xdr:colOff>31750</xdr:colOff>
      <xdr:row>17</xdr:row>
      <xdr:rowOff>69850</xdr:rowOff>
    </xdr:to>
    <xdr:cxnSp macro="">
      <xdr:nvCxnSpPr>
        <xdr:cNvPr id="122" name="直線コネクタ 121"/>
        <xdr:cNvCxnSpPr/>
      </xdr:nvCxnSpPr>
      <xdr:spPr>
        <a:xfrm flipV="1">
          <a:off x="15671800" y="2961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37846</xdr:rowOff>
    </xdr:from>
    <xdr:to>
      <xdr:col>22</xdr:col>
      <xdr:colOff>565150</xdr:colOff>
      <xdr:row>17</xdr:row>
      <xdr:rowOff>69850</xdr:rowOff>
    </xdr:to>
    <xdr:cxnSp macro="">
      <xdr:nvCxnSpPr>
        <xdr:cNvPr id="125" name="直線コネクタ 124"/>
        <xdr:cNvCxnSpPr/>
      </xdr:nvCxnSpPr>
      <xdr:spPr>
        <a:xfrm>
          <a:off x="14782800" y="2952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94251</xdr:rowOff>
    </xdr:from>
    <xdr:ext cx="736600" cy="259045"/>
    <xdr:sp macro="" textlink="">
      <xdr:nvSpPr>
        <xdr:cNvPr id="127" name="テキスト ボックス 126"/>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136144</xdr:rowOff>
    </xdr:from>
    <xdr:to>
      <xdr:col>21</xdr:col>
      <xdr:colOff>361950</xdr:colOff>
      <xdr:row>17</xdr:row>
      <xdr:rowOff>37846</xdr:rowOff>
    </xdr:to>
    <xdr:cxnSp macro="">
      <xdr:nvCxnSpPr>
        <xdr:cNvPr id="128" name="直線コネクタ 127"/>
        <xdr:cNvCxnSpPr/>
      </xdr:nvCxnSpPr>
      <xdr:spPr>
        <a:xfrm>
          <a:off x="13893800" y="2879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21099</xdr:rowOff>
    </xdr:from>
    <xdr:ext cx="762000" cy="259045"/>
    <xdr:sp macro="" textlink="">
      <xdr:nvSpPr>
        <xdr:cNvPr id="130" name="テキスト ボックス 129"/>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131572</xdr:rowOff>
    </xdr:from>
    <xdr:to>
      <xdr:col>20</xdr:col>
      <xdr:colOff>158750</xdr:colOff>
      <xdr:row>16</xdr:row>
      <xdr:rowOff>136144</xdr:rowOff>
    </xdr:to>
    <xdr:cxnSp macro="">
      <xdr:nvCxnSpPr>
        <xdr:cNvPr id="131" name="直線コネクタ 130"/>
        <xdr:cNvCxnSpPr/>
      </xdr:nvCxnSpPr>
      <xdr:spPr>
        <a:xfrm>
          <a:off x="13004800" y="2874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3" name="テキスト ボックス 132"/>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7383</xdr:rowOff>
    </xdr:from>
    <xdr:ext cx="762000" cy="259045"/>
    <xdr:sp macro="" textlink="">
      <xdr:nvSpPr>
        <xdr:cNvPr id="135" name="テキスト ボックス 134"/>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1" name="円/楕円 140"/>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139717</xdr:rowOff>
    </xdr:from>
    <xdr:ext cx="762000" cy="259045"/>
    <xdr:sp macro="" textlink="">
      <xdr:nvSpPr>
        <xdr:cNvPr id="142"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3" name="円/楕円 142"/>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4" name="テキスト ボックス 143"/>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158496</xdr:rowOff>
    </xdr:from>
    <xdr:to>
      <xdr:col>21</xdr:col>
      <xdr:colOff>412750</xdr:colOff>
      <xdr:row>17</xdr:row>
      <xdr:rowOff>88646</xdr:rowOff>
    </xdr:to>
    <xdr:sp macro="" textlink="">
      <xdr:nvSpPr>
        <xdr:cNvPr id="145" name="円/楕円 144"/>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73423</xdr:rowOff>
    </xdr:from>
    <xdr:ext cx="762000" cy="259045"/>
    <xdr:sp macro="" textlink="">
      <xdr:nvSpPr>
        <xdr:cNvPr id="146" name="テキスト ボックス 145"/>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85344</xdr:rowOff>
    </xdr:from>
    <xdr:to>
      <xdr:col>20</xdr:col>
      <xdr:colOff>209550</xdr:colOff>
      <xdr:row>17</xdr:row>
      <xdr:rowOff>15494</xdr:rowOff>
    </xdr:to>
    <xdr:sp macro="" textlink="">
      <xdr:nvSpPr>
        <xdr:cNvPr id="147" name="円/楕円 146"/>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271</xdr:rowOff>
    </xdr:from>
    <xdr:ext cx="762000" cy="259045"/>
    <xdr:sp macro="" textlink="">
      <xdr:nvSpPr>
        <xdr:cNvPr id="148" name="テキスト ボックス 147"/>
        <xdr:cNvSpPr txBox="1"/>
      </xdr:nvSpPr>
      <xdr:spPr>
        <a:xfrm>
          <a:off x="13512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49" name="円/楕円 148"/>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50" name="テキスト ボックス 149"/>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類似団体と比較すると、扶助費に係る経常収支比率は低くなっている。障害者自立支援給付事業の生活介護サービスの増加。今後も資格審査等の適正化等により抑制を図っていく。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92710</xdr:rowOff>
    </xdr:to>
    <xdr:cxnSp macro="">
      <xdr:nvCxnSpPr>
        <xdr:cNvPr id="180" name="直線コネクタ 179"/>
        <xdr:cNvCxnSpPr/>
      </xdr:nvCxnSpPr>
      <xdr:spPr>
        <a:xfrm flipV="1">
          <a:off x="3987800" y="97282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104140</xdr:rowOff>
    </xdr:from>
    <xdr:to>
      <xdr:col>5</xdr:col>
      <xdr:colOff>549275</xdr:colOff>
      <xdr:row>57</xdr:row>
      <xdr:rowOff>92710</xdr:rowOff>
    </xdr:to>
    <xdr:cxnSp macro="">
      <xdr:nvCxnSpPr>
        <xdr:cNvPr id="183" name="直線コネクタ 182"/>
        <xdr:cNvCxnSpPr/>
      </xdr:nvCxnSpPr>
      <xdr:spPr>
        <a:xfrm>
          <a:off x="3098800" y="97053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185" name="テキスト ボックス 184"/>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104140</xdr:rowOff>
    </xdr:from>
    <xdr:to>
      <xdr:col>4</xdr:col>
      <xdr:colOff>346075</xdr:colOff>
      <xdr:row>56</xdr:row>
      <xdr:rowOff>127000</xdr:rowOff>
    </xdr:to>
    <xdr:cxnSp macro="">
      <xdr:nvCxnSpPr>
        <xdr:cNvPr id="186" name="直線コネクタ 185"/>
        <xdr:cNvCxnSpPr/>
      </xdr:nvCxnSpPr>
      <xdr:spPr>
        <a:xfrm flipV="1">
          <a:off x="2209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81280</xdr:rowOff>
    </xdr:from>
    <xdr:to>
      <xdr:col>3</xdr:col>
      <xdr:colOff>142875</xdr:colOff>
      <xdr:row>56</xdr:row>
      <xdr:rowOff>127000</xdr:rowOff>
    </xdr:to>
    <xdr:cxnSp macro="">
      <xdr:nvCxnSpPr>
        <xdr:cNvPr id="189" name="直線コネクタ 188"/>
        <xdr:cNvCxnSpPr/>
      </xdr:nvCxnSpPr>
      <xdr:spPr>
        <a:xfrm>
          <a:off x="1320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128287</xdr:rowOff>
    </xdr:from>
    <xdr:ext cx="762000" cy="259045"/>
    <xdr:sp macro="" textlink="">
      <xdr:nvSpPr>
        <xdr:cNvPr id="191" name="テキスト ボックス 190"/>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82567</xdr:rowOff>
    </xdr:from>
    <xdr:ext cx="762000" cy="259045"/>
    <xdr:sp macro="" textlink="">
      <xdr:nvSpPr>
        <xdr:cNvPr id="193" name="テキスト ボックス 192"/>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9" name="円/楕円 19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0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41910</xdr:rowOff>
    </xdr:from>
    <xdr:to>
      <xdr:col>5</xdr:col>
      <xdr:colOff>600075</xdr:colOff>
      <xdr:row>57</xdr:row>
      <xdr:rowOff>143510</xdr:rowOff>
    </xdr:to>
    <xdr:sp macro="" textlink="">
      <xdr:nvSpPr>
        <xdr:cNvPr id="201" name="円/楕円 200"/>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202" name="テキスト ボックス 201"/>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53340</xdr:rowOff>
    </xdr:from>
    <xdr:to>
      <xdr:col>4</xdr:col>
      <xdr:colOff>396875</xdr:colOff>
      <xdr:row>56</xdr:row>
      <xdr:rowOff>154940</xdr:rowOff>
    </xdr:to>
    <xdr:sp macro="" textlink="">
      <xdr:nvSpPr>
        <xdr:cNvPr id="203" name="円/楕円 202"/>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165117</xdr:rowOff>
    </xdr:from>
    <xdr:ext cx="762000" cy="259045"/>
    <xdr:sp macro="" textlink="">
      <xdr:nvSpPr>
        <xdr:cNvPr id="204" name="テキスト ボックス 203"/>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05" name="円/楕円 20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206" name="テキスト ボックス 20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30480</xdr:rowOff>
    </xdr:from>
    <xdr:to>
      <xdr:col>1</xdr:col>
      <xdr:colOff>676275</xdr:colOff>
      <xdr:row>56</xdr:row>
      <xdr:rowOff>132080</xdr:rowOff>
    </xdr:to>
    <xdr:sp macro="" textlink="">
      <xdr:nvSpPr>
        <xdr:cNvPr id="207" name="円/楕円 206"/>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142257</xdr:rowOff>
    </xdr:from>
    <xdr:ext cx="762000" cy="259045"/>
    <xdr:sp macro="" textlink="">
      <xdr:nvSpPr>
        <xdr:cNvPr id="208" name="テキスト ボックス 207"/>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公営企業の運営の健全化を図るために下水道と、農集施設をつなぎ込むための建設費・繰上げ償還への繰出金が</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年度一時的に増加している。経常的な公営企業の公債費に充当した一般財源（繰入金）は減少してきてはいるが、類似団体平均を大きく上回っている。</a:t>
          </a:r>
          <a:endParaRPr lang="ja-JP" altLang="ja-JP" sz="1400">
            <a:effectLst/>
          </a:endParaRPr>
        </a:p>
        <a:p>
          <a:pPr rtl="0"/>
          <a:r>
            <a:rPr lang="ja-JP" altLang="ja-JP" sz="1100" b="0" i="0" baseline="0">
              <a:solidFill>
                <a:schemeClr val="dk1"/>
              </a:solidFill>
              <a:effectLst/>
              <a:latin typeface="+mn-lt"/>
              <a:ea typeface="+mn-ea"/>
              <a:cs typeface="+mn-cs"/>
            </a:rPr>
            <a:t>　今後は、地方公営企業会計の地方債残高の減少に伴い繰出金の減少が見込まれ、経営改善（料金の見直し等）を進めることで、繰出金の抑制に努め、財政健全化を図っていく。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28702</xdr:rowOff>
    </xdr:from>
    <xdr:to>
      <xdr:col>24</xdr:col>
      <xdr:colOff>31750</xdr:colOff>
      <xdr:row>59</xdr:row>
      <xdr:rowOff>138430</xdr:rowOff>
    </xdr:to>
    <xdr:cxnSp macro="">
      <xdr:nvCxnSpPr>
        <xdr:cNvPr id="238" name="直線コネクタ 237"/>
        <xdr:cNvCxnSpPr/>
      </xdr:nvCxnSpPr>
      <xdr:spPr>
        <a:xfrm flipV="1">
          <a:off x="15671800" y="101442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124731</xdr:rowOff>
    </xdr:from>
    <xdr:ext cx="762000" cy="259045"/>
    <xdr:sp macro="" textlink="">
      <xdr:nvSpPr>
        <xdr:cNvPr id="239" name="その他平均値テキスト"/>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42418</xdr:rowOff>
    </xdr:from>
    <xdr:to>
      <xdr:col>22</xdr:col>
      <xdr:colOff>565150</xdr:colOff>
      <xdr:row>59</xdr:row>
      <xdr:rowOff>138430</xdr:rowOff>
    </xdr:to>
    <xdr:cxnSp macro="">
      <xdr:nvCxnSpPr>
        <xdr:cNvPr id="241" name="直線コネクタ 240"/>
        <xdr:cNvCxnSpPr/>
      </xdr:nvCxnSpPr>
      <xdr:spPr>
        <a:xfrm>
          <a:off x="14782800" y="101579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43" name="テキスト ボックス 24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42418</xdr:rowOff>
    </xdr:from>
    <xdr:to>
      <xdr:col>21</xdr:col>
      <xdr:colOff>361950</xdr:colOff>
      <xdr:row>59</xdr:row>
      <xdr:rowOff>74422</xdr:rowOff>
    </xdr:to>
    <xdr:cxnSp macro="">
      <xdr:nvCxnSpPr>
        <xdr:cNvPr id="244" name="直線コネクタ 243"/>
        <xdr:cNvCxnSpPr/>
      </xdr:nvCxnSpPr>
      <xdr:spPr>
        <a:xfrm flipV="1">
          <a:off x="13893800" y="101579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46" name="テキスト ボックス 245"/>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37846</xdr:rowOff>
    </xdr:from>
    <xdr:to>
      <xdr:col>20</xdr:col>
      <xdr:colOff>158750</xdr:colOff>
      <xdr:row>59</xdr:row>
      <xdr:rowOff>74422</xdr:rowOff>
    </xdr:to>
    <xdr:cxnSp macro="">
      <xdr:nvCxnSpPr>
        <xdr:cNvPr id="247" name="直線コネクタ 246"/>
        <xdr:cNvCxnSpPr/>
      </xdr:nvCxnSpPr>
      <xdr:spPr>
        <a:xfrm>
          <a:off x="13004800" y="10153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11955</xdr:rowOff>
    </xdr:from>
    <xdr:ext cx="762000" cy="259045"/>
    <xdr:sp macro="" textlink="">
      <xdr:nvSpPr>
        <xdr:cNvPr id="249" name="テキスト ボックス 248"/>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1" name="テキスト ボックス 250"/>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149352</xdr:rowOff>
    </xdr:from>
    <xdr:to>
      <xdr:col>24</xdr:col>
      <xdr:colOff>82550</xdr:colOff>
      <xdr:row>59</xdr:row>
      <xdr:rowOff>79502</xdr:rowOff>
    </xdr:to>
    <xdr:sp macro="" textlink="">
      <xdr:nvSpPr>
        <xdr:cNvPr id="257" name="円/楕円 256"/>
        <xdr:cNvSpPr/>
      </xdr:nvSpPr>
      <xdr:spPr>
        <a:xfrm>
          <a:off x="164592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121429</xdr:rowOff>
    </xdr:from>
    <xdr:ext cx="762000" cy="259045"/>
    <xdr:sp macro="" textlink="">
      <xdr:nvSpPr>
        <xdr:cNvPr id="258" name="その他該当値テキスト"/>
        <xdr:cNvSpPr txBox="1"/>
      </xdr:nvSpPr>
      <xdr:spPr>
        <a:xfrm>
          <a:off x="16598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87630</xdr:rowOff>
    </xdr:from>
    <xdr:to>
      <xdr:col>22</xdr:col>
      <xdr:colOff>615950</xdr:colOff>
      <xdr:row>60</xdr:row>
      <xdr:rowOff>17780</xdr:rowOff>
    </xdr:to>
    <xdr:sp macro="" textlink="">
      <xdr:nvSpPr>
        <xdr:cNvPr id="259" name="円/楕円 258"/>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2557</xdr:rowOff>
    </xdr:from>
    <xdr:ext cx="736600" cy="259045"/>
    <xdr:sp macro="" textlink="">
      <xdr:nvSpPr>
        <xdr:cNvPr id="260" name="テキスト ボックス 259"/>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163068</xdr:rowOff>
    </xdr:from>
    <xdr:to>
      <xdr:col>21</xdr:col>
      <xdr:colOff>412750</xdr:colOff>
      <xdr:row>59</xdr:row>
      <xdr:rowOff>93218</xdr:rowOff>
    </xdr:to>
    <xdr:sp macro="" textlink="">
      <xdr:nvSpPr>
        <xdr:cNvPr id="261" name="円/楕円 260"/>
        <xdr:cNvSpPr/>
      </xdr:nvSpPr>
      <xdr:spPr>
        <a:xfrm>
          <a:off x="14732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77995</xdr:rowOff>
    </xdr:from>
    <xdr:ext cx="762000" cy="259045"/>
    <xdr:sp macro="" textlink="">
      <xdr:nvSpPr>
        <xdr:cNvPr id="262" name="テキスト ボックス 261"/>
        <xdr:cNvSpPr txBox="1"/>
      </xdr:nvSpPr>
      <xdr:spPr>
        <a:xfrm>
          <a:off x="144018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23622</xdr:rowOff>
    </xdr:from>
    <xdr:to>
      <xdr:col>20</xdr:col>
      <xdr:colOff>209550</xdr:colOff>
      <xdr:row>59</xdr:row>
      <xdr:rowOff>125222</xdr:rowOff>
    </xdr:to>
    <xdr:sp macro="" textlink="">
      <xdr:nvSpPr>
        <xdr:cNvPr id="263" name="円/楕円 262"/>
        <xdr:cNvSpPr/>
      </xdr:nvSpPr>
      <xdr:spPr>
        <a:xfrm>
          <a:off x="13843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109999</xdr:rowOff>
    </xdr:from>
    <xdr:ext cx="762000" cy="259045"/>
    <xdr:sp macro="" textlink="">
      <xdr:nvSpPr>
        <xdr:cNvPr id="264" name="テキスト ボックス 263"/>
        <xdr:cNvSpPr txBox="1"/>
      </xdr:nvSpPr>
      <xdr:spPr>
        <a:xfrm>
          <a:off x="13512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158496</xdr:rowOff>
    </xdr:from>
    <xdr:to>
      <xdr:col>19</xdr:col>
      <xdr:colOff>6350</xdr:colOff>
      <xdr:row>59</xdr:row>
      <xdr:rowOff>88646</xdr:rowOff>
    </xdr:to>
    <xdr:sp macro="" textlink="">
      <xdr:nvSpPr>
        <xdr:cNvPr id="265" name="円/楕円 264"/>
        <xdr:cNvSpPr/>
      </xdr:nvSpPr>
      <xdr:spPr>
        <a:xfrm>
          <a:off x="129540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73423</xdr:rowOff>
    </xdr:from>
    <xdr:ext cx="762000" cy="259045"/>
    <xdr:sp macro="" textlink="">
      <xdr:nvSpPr>
        <xdr:cNvPr id="266" name="テキスト ボックス 265"/>
        <xdr:cNvSpPr txBox="1"/>
      </xdr:nvSpPr>
      <xdr:spPr>
        <a:xfrm>
          <a:off x="12623800" y="1018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過去からの適正な補助事業の実施により、補助費が抑制されており類似団体平均を下回っている状況である。</a:t>
          </a:r>
          <a:endParaRPr lang="ja-JP" altLang="ja-JP" sz="1400">
            <a:effectLst/>
          </a:endParaRPr>
        </a:p>
        <a:p>
          <a:r>
            <a:rPr lang="ja-JP" altLang="ja-JP" sz="1100" b="0" i="0" baseline="0">
              <a:solidFill>
                <a:schemeClr val="dk1"/>
              </a:solidFill>
              <a:effectLst/>
              <a:latin typeface="+mn-lt"/>
              <a:ea typeface="+mn-ea"/>
              <a:cs typeface="+mn-cs"/>
            </a:rPr>
            <a:t>　今後も、適正な補助費の運用を図り、適正な事業実施に努めていく。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64951</xdr:rowOff>
    </xdr:from>
    <xdr:to>
      <xdr:col>24</xdr:col>
      <xdr:colOff>31750</xdr:colOff>
      <xdr:row>36</xdr:row>
      <xdr:rowOff>71483</xdr:rowOff>
    </xdr:to>
    <xdr:cxnSp macro="">
      <xdr:nvCxnSpPr>
        <xdr:cNvPr id="300" name="直線コネクタ 299"/>
        <xdr:cNvCxnSpPr/>
      </xdr:nvCxnSpPr>
      <xdr:spPr>
        <a:xfrm>
          <a:off x="15671800" y="62371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64951</xdr:rowOff>
    </xdr:from>
    <xdr:to>
      <xdr:col>22</xdr:col>
      <xdr:colOff>565150</xdr:colOff>
      <xdr:row>36</xdr:row>
      <xdr:rowOff>64951</xdr:rowOff>
    </xdr:to>
    <xdr:cxnSp macro="">
      <xdr:nvCxnSpPr>
        <xdr:cNvPr id="303" name="直線コネクタ 302"/>
        <xdr:cNvCxnSpPr/>
      </xdr:nvCxnSpPr>
      <xdr:spPr>
        <a:xfrm>
          <a:off x="14782800" y="62371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7455</xdr:rowOff>
    </xdr:from>
    <xdr:ext cx="736600" cy="259045"/>
    <xdr:sp macro="" textlink="">
      <xdr:nvSpPr>
        <xdr:cNvPr id="305" name="テキスト ボックス 304"/>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25763</xdr:rowOff>
    </xdr:from>
    <xdr:to>
      <xdr:col>21</xdr:col>
      <xdr:colOff>361950</xdr:colOff>
      <xdr:row>36</xdr:row>
      <xdr:rowOff>64951</xdr:rowOff>
    </xdr:to>
    <xdr:cxnSp macro="">
      <xdr:nvCxnSpPr>
        <xdr:cNvPr id="306" name="直線コネクタ 305"/>
        <xdr:cNvCxnSpPr/>
      </xdr:nvCxnSpPr>
      <xdr:spPr>
        <a:xfrm>
          <a:off x="13893800" y="61979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152780</xdr:rowOff>
    </xdr:from>
    <xdr:ext cx="762000" cy="259045"/>
    <xdr:sp macro="" textlink="">
      <xdr:nvSpPr>
        <xdr:cNvPr id="308" name="テキスト ボックス 307"/>
        <xdr:cNvSpPr txBox="1"/>
      </xdr:nvSpPr>
      <xdr:spPr>
        <a:xfrm>
          <a:off x="14401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36</xdr:row>
      <xdr:rowOff>25763</xdr:rowOff>
    </xdr:to>
    <xdr:cxnSp macro="">
      <xdr:nvCxnSpPr>
        <xdr:cNvPr id="309" name="直線コネクタ 308"/>
        <xdr:cNvCxnSpPr/>
      </xdr:nvCxnSpPr>
      <xdr:spPr>
        <a:xfrm>
          <a:off x="13004800" y="61391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159311</xdr:rowOff>
    </xdr:from>
    <xdr:ext cx="762000" cy="259045"/>
    <xdr:sp macro="" textlink="">
      <xdr:nvSpPr>
        <xdr:cNvPr id="311" name="テキスト ボックス 310"/>
        <xdr:cNvSpPr txBox="1"/>
      </xdr:nvSpPr>
      <xdr:spPr>
        <a:xfrm>
          <a:off x="13512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924</xdr:rowOff>
    </xdr:from>
    <xdr:ext cx="762000" cy="259045"/>
    <xdr:sp macro="" textlink="">
      <xdr:nvSpPr>
        <xdr:cNvPr id="313" name="テキスト ボックス 312"/>
        <xdr:cNvSpPr txBox="1"/>
      </xdr:nvSpPr>
      <xdr:spPr>
        <a:xfrm>
          <a:off x="12623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20683</xdr:rowOff>
    </xdr:from>
    <xdr:to>
      <xdr:col>24</xdr:col>
      <xdr:colOff>82550</xdr:colOff>
      <xdr:row>36</xdr:row>
      <xdr:rowOff>122283</xdr:rowOff>
    </xdr:to>
    <xdr:sp macro="" textlink="">
      <xdr:nvSpPr>
        <xdr:cNvPr id="319" name="円/楕円 318"/>
        <xdr:cNvSpPr/>
      </xdr:nvSpPr>
      <xdr:spPr>
        <a:xfrm>
          <a:off x="164592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37210</xdr:rowOff>
    </xdr:from>
    <xdr:ext cx="762000" cy="259045"/>
    <xdr:sp macro="" textlink="">
      <xdr:nvSpPr>
        <xdr:cNvPr id="320" name="補助費等該当値テキスト"/>
        <xdr:cNvSpPr txBox="1"/>
      </xdr:nvSpPr>
      <xdr:spPr>
        <a:xfrm>
          <a:off x="16598900" y="603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14151</xdr:rowOff>
    </xdr:from>
    <xdr:to>
      <xdr:col>22</xdr:col>
      <xdr:colOff>615950</xdr:colOff>
      <xdr:row>36</xdr:row>
      <xdr:rowOff>115751</xdr:rowOff>
    </xdr:to>
    <xdr:sp macro="" textlink="">
      <xdr:nvSpPr>
        <xdr:cNvPr id="321" name="円/楕円 320"/>
        <xdr:cNvSpPr/>
      </xdr:nvSpPr>
      <xdr:spPr>
        <a:xfrm>
          <a:off x="15621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125928</xdr:rowOff>
    </xdr:from>
    <xdr:ext cx="736600" cy="259045"/>
    <xdr:sp macro="" textlink="">
      <xdr:nvSpPr>
        <xdr:cNvPr id="322" name="テキスト ボックス 321"/>
        <xdr:cNvSpPr txBox="1"/>
      </xdr:nvSpPr>
      <xdr:spPr>
        <a:xfrm>
          <a:off x="15290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14151</xdr:rowOff>
    </xdr:from>
    <xdr:to>
      <xdr:col>21</xdr:col>
      <xdr:colOff>412750</xdr:colOff>
      <xdr:row>36</xdr:row>
      <xdr:rowOff>115751</xdr:rowOff>
    </xdr:to>
    <xdr:sp macro="" textlink="">
      <xdr:nvSpPr>
        <xdr:cNvPr id="323" name="円/楕円 322"/>
        <xdr:cNvSpPr/>
      </xdr:nvSpPr>
      <xdr:spPr>
        <a:xfrm>
          <a:off x="14732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125928</xdr:rowOff>
    </xdr:from>
    <xdr:ext cx="762000" cy="259045"/>
    <xdr:sp macro="" textlink="">
      <xdr:nvSpPr>
        <xdr:cNvPr id="324" name="テキスト ボックス 323"/>
        <xdr:cNvSpPr txBox="1"/>
      </xdr:nvSpPr>
      <xdr:spPr>
        <a:xfrm>
          <a:off x="14401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146413</xdr:rowOff>
    </xdr:from>
    <xdr:to>
      <xdr:col>20</xdr:col>
      <xdr:colOff>209550</xdr:colOff>
      <xdr:row>36</xdr:row>
      <xdr:rowOff>76563</xdr:rowOff>
    </xdr:to>
    <xdr:sp macro="" textlink="">
      <xdr:nvSpPr>
        <xdr:cNvPr id="325" name="円/楕円 324"/>
        <xdr:cNvSpPr/>
      </xdr:nvSpPr>
      <xdr:spPr>
        <a:xfrm>
          <a:off x="13843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86740</xdr:rowOff>
    </xdr:from>
    <xdr:ext cx="762000" cy="259045"/>
    <xdr:sp macro="" textlink="">
      <xdr:nvSpPr>
        <xdr:cNvPr id="326" name="テキスト ボックス 325"/>
        <xdr:cNvSpPr txBox="1"/>
      </xdr:nvSpPr>
      <xdr:spPr>
        <a:xfrm>
          <a:off x="13512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27" name="円/楕円 326"/>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28" name="テキスト ボックス 327"/>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将来を見据えた計画的な借入を実施してきたことにより、地方債償還額のピークは過ぎており、更に繰上償還の実施により地方債残高及び償還額は年々減少傾向にある。</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年度防災行政無線更新、平成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中央拠点施設建設事業と大型事業を実施し、一時的に公債費の増加の要因になり得るが、繰り上げ償還や地方債の借入抑制など今後も計画的な運用に努め、地方債借入の抑制及び繰上償還等により一層の財政健全化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33274</xdr:rowOff>
    </xdr:from>
    <xdr:to>
      <xdr:col>7</xdr:col>
      <xdr:colOff>15875</xdr:colOff>
      <xdr:row>77</xdr:row>
      <xdr:rowOff>88137</xdr:rowOff>
    </xdr:to>
    <xdr:cxnSp macro="">
      <xdr:nvCxnSpPr>
        <xdr:cNvPr id="358" name="直線コネクタ 357"/>
        <xdr:cNvCxnSpPr/>
      </xdr:nvCxnSpPr>
      <xdr:spPr>
        <a:xfrm flipV="1">
          <a:off x="3987800" y="13234924"/>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88137</xdr:rowOff>
    </xdr:from>
    <xdr:to>
      <xdr:col>5</xdr:col>
      <xdr:colOff>549275</xdr:colOff>
      <xdr:row>77</xdr:row>
      <xdr:rowOff>129287</xdr:rowOff>
    </xdr:to>
    <xdr:cxnSp macro="">
      <xdr:nvCxnSpPr>
        <xdr:cNvPr id="361" name="直線コネクタ 360"/>
        <xdr:cNvCxnSpPr/>
      </xdr:nvCxnSpPr>
      <xdr:spPr>
        <a:xfrm flipV="1">
          <a:off x="3098800" y="132897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3" name="テキスト ボックス 362"/>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129287</xdr:rowOff>
    </xdr:from>
    <xdr:to>
      <xdr:col>4</xdr:col>
      <xdr:colOff>346075</xdr:colOff>
      <xdr:row>77</xdr:row>
      <xdr:rowOff>147574</xdr:rowOff>
    </xdr:to>
    <xdr:cxnSp macro="">
      <xdr:nvCxnSpPr>
        <xdr:cNvPr id="364" name="直線コネクタ 363"/>
        <xdr:cNvCxnSpPr/>
      </xdr:nvCxnSpPr>
      <xdr:spPr>
        <a:xfrm flipV="1">
          <a:off x="2209800" y="133309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66" name="テキスト ボックス 365"/>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77</xdr:row>
      <xdr:rowOff>147574</xdr:rowOff>
    </xdr:to>
    <xdr:cxnSp macro="">
      <xdr:nvCxnSpPr>
        <xdr:cNvPr id="367" name="直線コネクタ 366"/>
        <xdr:cNvCxnSpPr/>
      </xdr:nvCxnSpPr>
      <xdr:spPr>
        <a:xfrm>
          <a:off x="1320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69" name="テキスト ボックス 368"/>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71" name="テキスト ボックス 370"/>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153924</xdr:rowOff>
    </xdr:from>
    <xdr:to>
      <xdr:col>7</xdr:col>
      <xdr:colOff>66675</xdr:colOff>
      <xdr:row>77</xdr:row>
      <xdr:rowOff>84074</xdr:rowOff>
    </xdr:to>
    <xdr:sp macro="" textlink="">
      <xdr:nvSpPr>
        <xdr:cNvPr id="377" name="円/楕円 376"/>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170451</xdr:rowOff>
    </xdr:from>
    <xdr:ext cx="762000" cy="259045"/>
    <xdr:sp macro="" textlink="">
      <xdr:nvSpPr>
        <xdr:cNvPr id="378"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79" name="円/楕円 378"/>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80" name="テキスト ボックス 379"/>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78487</xdr:rowOff>
    </xdr:from>
    <xdr:to>
      <xdr:col>4</xdr:col>
      <xdr:colOff>396875</xdr:colOff>
      <xdr:row>78</xdr:row>
      <xdr:rowOff>8637</xdr:rowOff>
    </xdr:to>
    <xdr:sp macro="" textlink="">
      <xdr:nvSpPr>
        <xdr:cNvPr id="381" name="円/楕円 380"/>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18814</xdr:rowOff>
    </xdr:from>
    <xdr:ext cx="762000" cy="259045"/>
    <xdr:sp macro="" textlink="">
      <xdr:nvSpPr>
        <xdr:cNvPr id="382" name="テキスト ボックス 381"/>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96774</xdr:rowOff>
    </xdr:from>
    <xdr:to>
      <xdr:col>3</xdr:col>
      <xdr:colOff>193675</xdr:colOff>
      <xdr:row>78</xdr:row>
      <xdr:rowOff>26924</xdr:rowOff>
    </xdr:to>
    <xdr:sp macro="" textlink="">
      <xdr:nvSpPr>
        <xdr:cNvPr id="383" name="円/楕円 382"/>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37101</xdr:rowOff>
    </xdr:from>
    <xdr:ext cx="762000" cy="259045"/>
    <xdr:sp macro="" textlink="">
      <xdr:nvSpPr>
        <xdr:cNvPr id="384" name="テキスト ボックス 383"/>
        <xdr:cNvSpPr txBox="1"/>
      </xdr:nvSpPr>
      <xdr:spPr>
        <a:xfrm>
          <a:off x="1828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5" name="円/楕円 384"/>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6" name="テキスト ボックス 385"/>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公営企業の公債費等に充当した一般財源（繰入金）が減少してきてはいるが、類似団体平均を上回っている。</a:t>
          </a:r>
          <a:endParaRPr lang="ja-JP" altLang="ja-JP" sz="1400">
            <a:effectLst/>
          </a:endParaRPr>
        </a:p>
        <a:p>
          <a:r>
            <a:rPr lang="ja-JP" altLang="ja-JP" sz="1100" b="0" i="0" baseline="0">
              <a:solidFill>
                <a:schemeClr val="dk1"/>
              </a:solidFill>
              <a:effectLst/>
              <a:latin typeface="+mn-lt"/>
              <a:ea typeface="+mn-ea"/>
              <a:cs typeface="+mn-cs"/>
            </a:rPr>
            <a:t>　今後は、地方公営企業会計の地方債残高の減少に伴い繰出金の減少が見込まれ、経営改善（料金の見直し等）を進めることで、繰出金の抑制に努め、財政健全化を図っていく。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81280</xdr:rowOff>
    </xdr:from>
    <xdr:to>
      <xdr:col>24</xdr:col>
      <xdr:colOff>31750</xdr:colOff>
      <xdr:row>80</xdr:row>
      <xdr:rowOff>62230</xdr:rowOff>
    </xdr:to>
    <xdr:cxnSp macro="">
      <xdr:nvCxnSpPr>
        <xdr:cNvPr id="419" name="直線コネクタ 418"/>
        <xdr:cNvCxnSpPr/>
      </xdr:nvCxnSpPr>
      <xdr:spPr>
        <a:xfrm flipV="1">
          <a:off x="15671800" y="1362583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0"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54611</xdr:rowOff>
    </xdr:from>
    <xdr:to>
      <xdr:col>22</xdr:col>
      <xdr:colOff>565150</xdr:colOff>
      <xdr:row>80</xdr:row>
      <xdr:rowOff>62230</xdr:rowOff>
    </xdr:to>
    <xdr:cxnSp macro="">
      <xdr:nvCxnSpPr>
        <xdr:cNvPr id="422" name="直線コネクタ 421"/>
        <xdr:cNvCxnSpPr/>
      </xdr:nvCxnSpPr>
      <xdr:spPr>
        <a:xfrm>
          <a:off x="14782800" y="1359916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134638</xdr:rowOff>
    </xdr:from>
    <xdr:ext cx="736600" cy="259045"/>
    <xdr:sp macro="" textlink="">
      <xdr:nvSpPr>
        <xdr:cNvPr id="424" name="テキスト ボックス 423"/>
        <xdr:cNvSpPr txBox="1"/>
      </xdr:nvSpPr>
      <xdr:spPr>
        <a:xfrm>
          <a:off x="15290800" y="1316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24130</xdr:rowOff>
    </xdr:from>
    <xdr:to>
      <xdr:col>21</xdr:col>
      <xdr:colOff>361950</xdr:colOff>
      <xdr:row>79</xdr:row>
      <xdr:rowOff>54611</xdr:rowOff>
    </xdr:to>
    <xdr:cxnSp macro="">
      <xdr:nvCxnSpPr>
        <xdr:cNvPr id="425" name="直線コネクタ 424"/>
        <xdr:cNvCxnSpPr/>
      </xdr:nvCxnSpPr>
      <xdr:spPr>
        <a:xfrm>
          <a:off x="13893800" y="13568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27" name="テキスト ボックス 426"/>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69850</xdr:rowOff>
    </xdr:from>
    <xdr:to>
      <xdr:col>20</xdr:col>
      <xdr:colOff>158750</xdr:colOff>
      <xdr:row>79</xdr:row>
      <xdr:rowOff>24130</xdr:rowOff>
    </xdr:to>
    <xdr:cxnSp macro="">
      <xdr:nvCxnSpPr>
        <xdr:cNvPr id="428" name="直線コネクタ 427"/>
        <xdr:cNvCxnSpPr/>
      </xdr:nvCxnSpPr>
      <xdr:spPr>
        <a:xfrm>
          <a:off x="13004800" y="134429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20338</xdr:rowOff>
    </xdr:from>
    <xdr:ext cx="762000" cy="259045"/>
    <xdr:sp macro="" textlink="">
      <xdr:nvSpPr>
        <xdr:cNvPr id="430" name="テキスト ボックス 429"/>
        <xdr:cNvSpPr txBox="1"/>
      </xdr:nvSpPr>
      <xdr:spPr>
        <a:xfrm>
          <a:off x="13512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5097</xdr:rowOff>
    </xdr:from>
    <xdr:ext cx="762000" cy="259045"/>
    <xdr:sp macro="" textlink="">
      <xdr:nvSpPr>
        <xdr:cNvPr id="432" name="テキスト ボックス 431"/>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30480</xdr:rowOff>
    </xdr:from>
    <xdr:to>
      <xdr:col>24</xdr:col>
      <xdr:colOff>82550</xdr:colOff>
      <xdr:row>79</xdr:row>
      <xdr:rowOff>132080</xdr:rowOff>
    </xdr:to>
    <xdr:sp macro="" textlink="">
      <xdr:nvSpPr>
        <xdr:cNvPr id="438" name="円/楕円 437"/>
        <xdr:cNvSpPr/>
      </xdr:nvSpPr>
      <xdr:spPr>
        <a:xfrm>
          <a:off x="164592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2557</xdr:rowOff>
    </xdr:from>
    <xdr:ext cx="762000" cy="259045"/>
    <xdr:sp macro="" textlink="">
      <xdr:nvSpPr>
        <xdr:cNvPr id="439" name="公債費以外該当値テキスト"/>
        <xdr:cNvSpPr txBox="1"/>
      </xdr:nvSpPr>
      <xdr:spPr>
        <a:xfrm>
          <a:off x="165989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11430</xdr:rowOff>
    </xdr:from>
    <xdr:to>
      <xdr:col>22</xdr:col>
      <xdr:colOff>615950</xdr:colOff>
      <xdr:row>80</xdr:row>
      <xdr:rowOff>113030</xdr:rowOff>
    </xdr:to>
    <xdr:sp macro="" textlink="">
      <xdr:nvSpPr>
        <xdr:cNvPr id="440" name="円/楕円 439"/>
        <xdr:cNvSpPr/>
      </xdr:nvSpPr>
      <xdr:spPr>
        <a:xfrm>
          <a:off x="156210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97807</xdr:rowOff>
    </xdr:from>
    <xdr:ext cx="736600" cy="259045"/>
    <xdr:sp macro="" textlink="">
      <xdr:nvSpPr>
        <xdr:cNvPr id="441" name="テキスト ボックス 440"/>
        <xdr:cNvSpPr txBox="1"/>
      </xdr:nvSpPr>
      <xdr:spPr>
        <a:xfrm>
          <a:off x="15290800" y="1381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3811</xdr:rowOff>
    </xdr:from>
    <xdr:to>
      <xdr:col>21</xdr:col>
      <xdr:colOff>412750</xdr:colOff>
      <xdr:row>79</xdr:row>
      <xdr:rowOff>105411</xdr:rowOff>
    </xdr:to>
    <xdr:sp macro="" textlink="">
      <xdr:nvSpPr>
        <xdr:cNvPr id="442" name="円/楕円 441"/>
        <xdr:cNvSpPr/>
      </xdr:nvSpPr>
      <xdr:spPr>
        <a:xfrm>
          <a:off x="14732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90188</xdr:rowOff>
    </xdr:from>
    <xdr:ext cx="762000" cy="259045"/>
    <xdr:sp macro="" textlink="">
      <xdr:nvSpPr>
        <xdr:cNvPr id="443" name="テキスト ボックス 442"/>
        <xdr:cNvSpPr txBox="1"/>
      </xdr:nvSpPr>
      <xdr:spPr>
        <a:xfrm>
          <a:off x="14401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144780</xdr:rowOff>
    </xdr:from>
    <xdr:to>
      <xdr:col>20</xdr:col>
      <xdr:colOff>209550</xdr:colOff>
      <xdr:row>79</xdr:row>
      <xdr:rowOff>74930</xdr:rowOff>
    </xdr:to>
    <xdr:sp macro="" textlink="">
      <xdr:nvSpPr>
        <xdr:cNvPr id="444" name="円/楕円 443"/>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59707</xdr:rowOff>
    </xdr:from>
    <xdr:ext cx="762000" cy="259045"/>
    <xdr:sp macro="" textlink="">
      <xdr:nvSpPr>
        <xdr:cNvPr id="445" name="テキスト ボックス 444"/>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19050</xdr:rowOff>
    </xdr:from>
    <xdr:to>
      <xdr:col>19</xdr:col>
      <xdr:colOff>6350</xdr:colOff>
      <xdr:row>78</xdr:row>
      <xdr:rowOff>120650</xdr:rowOff>
    </xdr:to>
    <xdr:sp macro="" textlink="">
      <xdr:nvSpPr>
        <xdr:cNvPr id="446" name="円/楕円 445"/>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105427</xdr:rowOff>
    </xdr:from>
    <xdr:ext cx="762000" cy="259045"/>
    <xdr:sp macro="" textlink="">
      <xdr:nvSpPr>
        <xdr:cNvPr id="447" name="テキスト ボックス 446"/>
        <xdr:cNvSpPr txBox="1"/>
      </xdr:nvSpPr>
      <xdr:spPr>
        <a:xfrm>
          <a:off x="12623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長野県小川村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65861</xdr:rowOff>
    </xdr:from>
    <xdr:to>
      <xdr:col>4</xdr:col>
      <xdr:colOff>1117600</xdr:colOff>
      <xdr:row>18</xdr:row>
      <xdr:rowOff>79331</xdr:rowOff>
    </xdr:to>
    <xdr:cxnSp macro="">
      <xdr:nvCxnSpPr>
        <xdr:cNvPr id="49" name="直線コネクタ 48"/>
        <xdr:cNvCxnSpPr/>
      </xdr:nvCxnSpPr>
      <xdr:spPr bwMode="auto">
        <a:xfrm flipV="1">
          <a:off x="5003800" y="3199586"/>
          <a:ext cx="647700" cy="13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27024</xdr:rowOff>
    </xdr:from>
    <xdr:ext cx="762000" cy="259045"/>
    <xdr:sp macro="" textlink="">
      <xdr:nvSpPr>
        <xdr:cNvPr id="50" name="人口1人当たり決算額の推移平均値テキスト130"/>
        <xdr:cNvSpPr txBox="1"/>
      </xdr:nvSpPr>
      <xdr:spPr>
        <a:xfrm>
          <a:off x="5740400" y="2989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79331</xdr:rowOff>
    </xdr:from>
    <xdr:to>
      <xdr:col>4</xdr:col>
      <xdr:colOff>469900</xdr:colOff>
      <xdr:row>18</xdr:row>
      <xdr:rowOff>104974</xdr:rowOff>
    </xdr:to>
    <xdr:cxnSp macro="">
      <xdr:nvCxnSpPr>
        <xdr:cNvPr id="52" name="直線コネクタ 51"/>
        <xdr:cNvCxnSpPr/>
      </xdr:nvCxnSpPr>
      <xdr:spPr bwMode="auto">
        <a:xfrm flipV="1">
          <a:off x="4305300" y="3213056"/>
          <a:ext cx="698500" cy="25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111566</xdr:rowOff>
    </xdr:from>
    <xdr:ext cx="736600" cy="259045"/>
    <xdr:sp macro="" textlink="">
      <xdr:nvSpPr>
        <xdr:cNvPr id="54" name="テキスト ボックス 53"/>
        <xdr:cNvSpPr txBox="1"/>
      </xdr:nvSpPr>
      <xdr:spPr>
        <a:xfrm>
          <a:off x="4622800" y="290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100318</xdr:rowOff>
    </xdr:from>
    <xdr:to>
      <xdr:col>3</xdr:col>
      <xdr:colOff>904875</xdr:colOff>
      <xdr:row>18</xdr:row>
      <xdr:rowOff>104974</xdr:rowOff>
    </xdr:to>
    <xdr:cxnSp macro="">
      <xdr:nvCxnSpPr>
        <xdr:cNvPr id="55" name="直線コネクタ 54"/>
        <xdr:cNvCxnSpPr/>
      </xdr:nvCxnSpPr>
      <xdr:spPr bwMode="auto">
        <a:xfrm>
          <a:off x="3606800" y="3234043"/>
          <a:ext cx="698500" cy="4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118888</xdr:rowOff>
    </xdr:from>
    <xdr:ext cx="762000" cy="259045"/>
    <xdr:sp macro="" textlink="">
      <xdr:nvSpPr>
        <xdr:cNvPr id="57" name="テキスト ボックス 56"/>
        <xdr:cNvSpPr txBox="1"/>
      </xdr:nvSpPr>
      <xdr:spPr>
        <a:xfrm>
          <a:off x="3924300" y="290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100318</xdr:rowOff>
    </xdr:from>
    <xdr:to>
      <xdr:col>3</xdr:col>
      <xdr:colOff>206375</xdr:colOff>
      <xdr:row>18</xdr:row>
      <xdr:rowOff>103536</xdr:rowOff>
    </xdr:to>
    <xdr:cxnSp macro="">
      <xdr:nvCxnSpPr>
        <xdr:cNvPr id="58" name="直線コネクタ 57"/>
        <xdr:cNvCxnSpPr/>
      </xdr:nvCxnSpPr>
      <xdr:spPr bwMode="auto">
        <a:xfrm flipV="1">
          <a:off x="2908300" y="3234043"/>
          <a:ext cx="698500" cy="3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122921</xdr:rowOff>
    </xdr:from>
    <xdr:ext cx="762000" cy="259045"/>
    <xdr:sp macro="" textlink="">
      <xdr:nvSpPr>
        <xdr:cNvPr id="60" name="テキスト ボックス 59"/>
        <xdr:cNvSpPr txBox="1"/>
      </xdr:nvSpPr>
      <xdr:spPr>
        <a:xfrm>
          <a:off x="3225800" y="291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113911</xdr:rowOff>
    </xdr:from>
    <xdr:ext cx="762000" cy="259045"/>
    <xdr:sp macro="" textlink="">
      <xdr:nvSpPr>
        <xdr:cNvPr id="62" name="テキスト ボックス 61"/>
        <xdr:cNvSpPr txBox="1"/>
      </xdr:nvSpPr>
      <xdr:spPr>
        <a:xfrm>
          <a:off x="2527300" y="29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15061</xdr:rowOff>
    </xdr:from>
    <xdr:to>
      <xdr:col>5</xdr:col>
      <xdr:colOff>34925</xdr:colOff>
      <xdr:row>18</xdr:row>
      <xdr:rowOff>116661</xdr:rowOff>
    </xdr:to>
    <xdr:sp macro="" textlink="">
      <xdr:nvSpPr>
        <xdr:cNvPr id="68" name="円/楕円 67"/>
        <xdr:cNvSpPr/>
      </xdr:nvSpPr>
      <xdr:spPr bwMode="auto">
        <a:xfrm>
          <a:off x="5600700" y="314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158588</xdr:rowOff>
    </xdr:from>
    <xdr:ext cx="762000" cy="259045"/>
    <xdr:sp macro="" textlink="">
      <xdr:nvSpPr>
        <xdr:cNvPr id="69" name="人口1人当たり決算額の推移該当値テキスト130"/>
        <xdr:cNvSpPr txBox="1"/>
      </xdr:nvSpPr>
      <xdr:spPr>
        <a:xfrm>
          <a:off x="5740400" y="312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187,094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28531</xdr:rowOff>
    </xdr:from>
    <xdr:to>
      <xdr:col>4</xdr:col>
      <xdr:colOff>520700</xdr:colOff>
      <xdr:row>18</xdr:row>
      <xdr:rowOff>130131</xdr:rowOff>
    </xdr:to>
    <xdr:sp macro="" textlink="">
      <xdr:nvSpPr>
        <xdr:cNvPr id="70" name="円/楕円 69"/>
        <xdr:cNvSpPr/>
      </xdr:nvSpPr>
      <xdr:spPr bwMode="auto">
        <a:xfrm>
          <a:off x="4953000" y="3162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114908</xdr:rowOff>
    </xdr:from>
    <xdr:ext cx="736600" cy="259045"/>
    <xdr:sp macro="" textlink="">
      <xdr:nvSpPr>
        <xdr:cNvPr id="71" name="テキスト ボックス 70"/>
        <xdr:cNvSpPr txBox="1"/>
      </xdr:nvSpPr>
      <xdr:spPr>
        <a:xfrm>
          <a:off x="4622800" y="3248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180,023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54174</xdr:rowOff>
    </xdr:from>
    <xdr:to>
      <xdr:col>3</xdr:col>
      <xdr:colOff>955675</xdr:colOff>
      <xdr:row>18</xdr:row>
      <xdr:rowOff>155774</xdr:rowOff>
    </xdr:to>
    <xdr:sp macro="" textlink="">
      <xdr:nvSpPr>
        <xdr:cNvPr id="72" name="円/楕円 71"/>
        <xdr:cNvSpPr/>
      </xdr:nvSpPr>
      <xdr:spPr bwMode="auto">
        <a:xfrm>
          <a:off x="4254500" y="3187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140551</xdr:rowOff>
    </xdr:from>
    <xdr:ext cx="762000" cy="259045"/>
    <xdr:sp macro="" textlink="">
      <xdr:nvSpPr>
        <xdr:cNvPr id="73" name="テキスト ボックス 72"/>
        <xdr:cNvSpPr txBox="1"/>
      </xdr:nvSpPr>
      <xdr:spPr>
        <a:xfrm>
          <a:off x="3924300" y="327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166,562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49518</xdr:rowOff>
    </xdr:from>
    <xdr:to>
      <xdr:col>3</xdr:col>
      <xdr:colOff>257175</xdr:colOff>
      <xdr:row>18</xdr:row>
      <xdr:rowOff>151119</xdr:rowOff>
    </xdr:to>
    <xdr:sp macro="" textlink="">
      <xdr:nvSpPr>
        <xdr:cNvPr id="74" name="円/楕円 73"/>
        <xdr:cNvSpPr/>
      </xdr:nvSpPr>
      <xdr:spPr bwMode="auto">
        <a:xfrm>
          <a:off x="3556000" y="318324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135896</xdr:rowOff>
    </xdr:from>
    <xdr:ext cx="762000" cy="259045"/>
    <xdr:sp macro="" textlink="">
      <xdr:nvSpPr>
        <xdr:cNvPr id="75" name="テキスト ボックス 74"/>
        <xdr:cNvSpPr txBox="1"/>
      </xdr:nvSpPr>
      <xdr:spPr>
        <a:xfrm>
          <a:off x="3225800" y="326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169,006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52736</xdr:rowOff>
    </xdr:from>
    <xdr:to>
      <xdr:col>2</xdr:col>
      <xdr:colOff>692150</xdr:colOff>
      <xdr:row>18</xdr:row>
      <xdr:rowOff>154336</xdr:rowOff>
    </xdr:to>
    <xdr:sp macro="" textlink="">
      <xdr:nvSpPr>
        <xdr:cNvPr id="76" name="円/楕円 75"/>
        <xdr:cNvSpPr/>
      </xdr:nvSpPr>
      <xdr:spPr bwMode="auto">
        <a:xfrm>
          <a:off x="2857500" y="3186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139113</xdr:rowOff>
    </xdr:from>
    <xdr:ext cx="762000" cy="259045"/>
    <xdr:sp macro="" textlink="">
      <xdr:nvSpPr>
        <xdr:cNvPr id="77" name="テキスト ボックス 76"/>
        <xdr:cNvSpPr txBox="1"/>
      </xdr:nvSpPr>
      <xdr:spPr>
        <a:xfrm>
          <a:off x="2527300" y="32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145280</xdr:rowOff>
    </xdr:from>
    <xdr:to>
      <xdr:col>4</xdr:col>
      <xdr:colOff>1117600</xdr:colOff>
      <xdr:row>34</xdr:row>
      <xdr:rowOff>158029</xdr:rowOff>
    </xdr:to>
    <xdr:cxnSp macro="">
      <xdr:nvCxnSpPr>
        <xdr:cNvPr id="109" name="直線コネクタ 108"/>
        <xdr:cNvCxnSpPr/>
      </xdr:nvCxnSpPr>
      <xdr:spPr bwMode="auto">
        <a:xfrm>
          <a:off x="5003800" y="6412730"/>
          <a:ext cx="647700" cy="12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199237</xdr:rowOff>
    </xdr:from>
    <xdr:ext cx="762000" cy="259045"/>
    <xdr:sp macro="" textlink="">
      <xdr:nvSpPr>
        <xdr:cNvPr id="110" name="人口1人当たり決算額の推移平均値テキスト445"/>
        <xdr:cNvSpPr txBox="1"/>
      </xdr:nvSpPr>
      <xdr:spPr>
        <a:xfrm>
          <a:off x="5740400" y="6466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79863</xdr:rowOff>
    </xdr:from>
    <xdr:to>
      <xdr:col>4</xdr:col>
      <xdr:colOff>469900</xdr:colOff>
      <xdr:row>34</xdr:row>
      <xdr:rowOff>145280</xdr:rowOff>
    </xdr:to>
    <xdr:cxnSp macro="">
      <xdr:nvCxnSpPr>
        <xdr:cNvPr id="112" name="直線コネクタ 111"/>
        <xdr:cNvCxnSpPr/>
      </xdr:nvCxnSpPr>
      <xdr:spPr bwMode="auto">
        <a:xfrm>
          <a:off x="4305300" y="6347313"/>
          <a:ext cx="698500" cy="65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315114</xdr:rowOff>
    </xdr:from>
    <xdr:ext cx="736600" cy="259045"/>
    <xdr:sp macro="" textlink="">
      <xdr:nvSpPr>
        <xdr:cNvPr id="114" name="テキスト ボックス 113"/>
        <xdr:cNvSpPr txBox="1"/>
      </xdr:nvSpPr>
      <xdr:spPr>
        <a:xfrm>
          <a:off x="4622800" y="65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35225</xdr:rowOff>
    </xdr:from>
    <xdr:to>
      <xdr:col>3</xdr:col>
      <xdr:colOff>904875</xdr:colOff>
      <xdr:row>34</xdr:row>
      <xdr:rowOff>79863</xdr:rowOff>
    </xdr:to>
    <xdr:cxnSp macro="">
      <xdr:nvCxnSpPr>
        <xdr:cNvPr id="115" name="直線コネクタ 114"/>
        <xdr:cNvCxnSpPr/>
      </xdr:nvCxnSpPr>
      <xdr:spPr bwMode="auto">
        <a:xfrm>
          <a:off x="3606800" y="6302675"/>
          <a:ext cx="698500" cy="4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270476</xdr:rowOff>
    </xdr:from>
    <xdr:ext cx="762000" cy="259045"/>
    <xdr:sp macro="" textlink="">
      <xdr:nvSpPr>
        <xdr:cNvPr id="117" name="テキスト ボックス 116"/>
        <xdr:cNvSpPr txBox="1"/>
      </xdr:nvSpPr>
      <xdr:spPr>
        <a:xfrm>
          <a:off x="3924300" y="65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332984</xdr:rowOff>
    </xdr:from>
    <xdr:to>
      <xdr:col>3</xdr:col>
      <xdr:colOff>206375</xdr:colOff>
      <xdr:row>34</xdr:row>
      <xdr:rowOff>35225</xdr:rowOff>
    </xdr:to>
    <xdr:cxnSp macro="">
      <xdr:nvCxnSpPr>
        <xdr:cNvPr id="118" name="直線コネクタ 117"/>
        <xdr:cNvCxnSpPr/>
      </xdr:nvCxnSpPr>
      <xdr:spPr bwMode="auto">
        <a:xfrm>
          <a:off x="2908300" y="6257534"/>
          <a:ext cx="698500" cy="45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263283</xdr:rowOff>
    </xdr:from>
    <xdr:ext cx="762000" cy="259045"/>
    <xdr:sp macro="" textlink="">
      <xdr:nvSpPr>
        <xdr:cNvPr id="120" name="テキスト ボックス 119"/>
        <xdr:cNvSpPr txBox="1"/>
      </xdr:nvSpPr>
      <xdr:spPr>
        <a:xfrm>
          <a:off x="3225800" y="653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242686</xdr:rowOff>
    </xdr:from>
    <xdr:ext cx="762000" cy="259045"/>
    <xdr:sp macro="" textlink="">
      <xdr:nvSpPr>
        <xdr:cNvPr id="122" name="テキスト ボックス 121"/>
        <xdr:cNvSpPr txBox="1"/>
      </xdr:nvSpPr>
      <xdr:spPr>
        <a:xfrm>
          <a:off x="2527300" y="651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107229</xdr:rowOff>
    </xdr:from>
    <xdr:to>
      <xdr:col>5</xdr:col>
      <xdr:colOff>34925</xdr:colOff>
      <xdr:row>34</xdr:row>
      <xdr:rowOff>208829</xdr:rowOff>
    </xdr:to>
    <xdr:sp macro="" textlink="">
      <xdr:nvSpPr>
        <xdr:cNvPr id="128" name="円/楕円 127"/>
        <xdr:cNvSpPr/>
      </xdr:nvSpPr>
      <xdr:spPr bwMode="auto">
        <a:xfrm>
          <a:off x="5600700" y="637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295206</xdr:rowOff>
    </xdr:from>
    <xdr:ext cx="762000" cy="259045"/>
    <xdr:sp macro="" textlink="">
      <xdr:nvSpPr>
        <xdr:cNvPr id="129" name="人口1人当たり決算額の推移該当値テキスト445"/>
        <xdr:cNvSpPr txBox="1"/>
      </xdr:nvSpPr>
      <xdr:spPr>
        <a:xfrm>
          <a:off x="5740400" y="621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48,428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94480</xdr:rowOff>
    </xdr:from>
    <xdr:to>
      <xdr:col>4</xdr:col>
      <xdr:colOff>520700</xdr:colOff>
      <xdr:row>34</xdr:row>
      <xdr:rowOff>196080</xdr:rowOff>
    </xdr:to>
    <xdr:sp macro="" textlink="">
      <xdr:nvSpPr>
        <xdr:cNvPr id="130" name="円/楕円 129"/>
        <xdr:cNvSpPr/>
      </xdr:nvSpPr>
      <xdr:spPr bwMode="auto">
        <a:xfrm>
          <a:off x="4953000" y="6361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206257</xdr:rowOff>
    </xdr:from>
    <xdr:ext cx="736600" cy="259045"/>
    <xdr:sp macro="" textlink="">
      <xdr:nvSpPr>
        <xdr:cNvPr id="131" name="テキスト ボックス 130"/>
        <xdr:cNvSpPr txBox="1"/>
      </xdr:nvSpPr>
      <xdr:spPr>
        <a:xfrm>
          <a:off x="4622800" y="6130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50,101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29063</xdr:rowOff>
    </xdr:from>
    <xdr:to>
      <xdr:col>3</xdr:col>
      <xdr:colOff>955675</xdr:colOff>
      <xdr:row>34</xdr:row>
      <xdr:rowOff>130663</xdr:rowOff>
    </xdr:to>
    <xdr:sp macro="" textlink="">
      <xdr:nvSpPr>
        <xdr:cNvPr id="132" name="円/楕円 131"/>
        <xdr:cNvSpPr/>
      </xdr:nvSpPr>
      <xdr:spPr bwMode="auto">
        <a:xfrm>
          <a:off x="4254500" y="6296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140840</xdr:rowOff>
    </xdr:from>
    <xdr:ext cx="762000" cy="259045"/>
    <xdr:sp macro="" textlink="">
      <xdr:nvSpPr>
        <xdr:cNvPr id="133" name="テキスト ボックス 132"/>
        <xdr:cNvSpPr txBox="1"/>
      </xdr:nvSpPr>
      <xdr:spPr>
        <a:xfrm>
          <a:off x="3924300" y="60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58,686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327325</xdr:rowOff>
    </xdr:from>
    <xdr:to>
      <xdr:col>3</xdr:col>
      <xdr:colOff>257175</xdr:colOff>
      <xdr:row>34</xdr:row>
      <xdr:rowOff>86025</xdr:rowOff>
    </xdr:to>
    <xdr:sp macro="" textlink="">
      <xdr:nvSpPr>
        <xdr:cNvPr id="134" name="円/楕円 133"/>
        <xdr:cNvSpPr/>
      </xdr:nvSpPr>
      <xdr:spPr bwMode="auto">
        <a:xfrm>
          <a:off x="3556000" y="6251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96202</xdr:rowOff>
    </xdr:from>
    <xdr:ext cx="762000" cy="259045"/>
    <xdr:sp macro="" textlink="">
      <xdr:nvSpPr>
        <xdr:cNvPr id="135" name="テキスト ボックス 134"/>
        <xdr:cNvSpPr txBox="1"/>
      </xdr:nvSpPr>
      <xdr:spPr>
        <a:xfrm>
          <a:off x="3225800" y="602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64,544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282184</xdr:rowOff>
    </xdr:from>
    <xdr:to>
      <xdr:col>2</xdr:col>
      <xdr:colOff>692150</xdr:colOff>
      <xdr:row>34</xdr:row>
      <xdr:rowOff>40884</xdr:rowOff>
    </xdr:to>
    <xdr:sp macro="" textlink="">
      <xdr:nvSpPr>
        <xdr:cNvPr id="136" name="円/楕円 135"/>
        <xdr:cNvSpPr/>
      </xdr:nvSpPr>
      <xdr:spPr bwMode="auto">
        <a:xfrm>
          <a:off x="2857500" y="6206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51061</xdr:rowOff>
    </xdr:from>
    <xdr:ext cx="762000" cy="259045"/>
    <xdr:sp macro="" textlink="">
      <xdr:nvSpPr>
        <xdr:cNvPr id="137" name="テキスト ボックス 136"/>
        <xdr:cNvSpPr txBox="1"/>
      </xdr:nvSpPr>
      <xdr:spPr>
        <a:xfrm>
          <a:off x="2527300" y="597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2,739
2,726
58.11
3,636,379
3,242,723
365,356
1,978,653
1,930,306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84411</xdr:rowOff>
    </xdr:from>
    <xdr:to>
      <xdr:col>6</xdr:col>
      <xdr:colOff>511175</xdr:colOff>
      <xdr:row>37</xdr:row>
      <xdr:rowOff>95942</xdr:rowOff>
    </xdr:to>
    <xdr:cxnSp macro="">
      <xdr:nvCxnSpPr>
        <xdr:cNvPr id="60" name="直線コネクタ 59"/>
        <xdr:cNvCxnSpPr/>
      </xdr:nvCxnSpPr>
      <xdr:spPr>
        <a:xfrm flipV="1">
          <a:off x="3797300" y="6428061"/>
          <a:ext cx="8382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95942</xdr:rowOff>
    </xdr:from>
    <xdr:to>
      <xdr:col>5</xdr:col>
      <xdr:colOff>358775</xdr:colOff>
      <xdr:row>37</xdr:row>
      <xdr:rowOff>117059</xdr:rowOff>
    </xdr:to>
    <xdr:cxnSp macro="">
      <xdr:nvCxnSpPr>
        <xdr:cNvPr id="63" name="直線コネクタ 62"/>
        <xdr:cNvCxnSpPr/>
      </xdr:nvCxnSpPr>
      <xdr:spPr>
        <a:xfrm flipV="1">
          <a:off x="2908300" y="6439592"/>
          <a:ext cx="889000" cy="2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156708</xdr:rowOff>
    </xdr:from>
    <xdr:ext cx="599010" cy="259045"/>
    <xdr:sp macro="" textlink="">
      <xdr:nvSpPr>
        <xdr:cNvPr id="65" name="テキスト ボックス 64"/>
        <xdr:cNvSpPr txBox="1"/>
      </xdr:nvSpPr>
      <xdr:spPr>
        <a:xfrm>
          <a:off x="3497794" y="615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109071</xdr:rowOff>
    </xdr:from>
    <xdr:to>
      <xdr:col>4</xdr:col>
      <xdr:colOff>155575</xdr:colOff>
      <xdr:row>37</xdr:row>
      <xdr:rowOff>117059</xdr:rowOff>
    </xdr:to>
    <xdr:cxnSp macro="">
      <xdr:nvCxnSpPr>
        <xdr:cNvPr id="66" name="直線コネクタ 65"/>
        <xdr:cNvCxnSpPr/>
      </xdr:nvCxnSpPr>
      <xdr:spPr>
        <a:xfrm>
          <a:off x="2019300" y="6452721"/>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157674</xdr:rowOff>
    </xdr:from>
    <xdr:ext cx="599010" cy="259045"/>
    <xdr:sp macro="" textlink="">
      <xdr:nvSpPr>
        <xdr:cNvPr id="68" name="テキスト ボックス 67"/>
        <xdr:cNvSpPr txBox="1"/>
      </xdr:nvSpPr>
      <xdr:spPr>
        <a:xfrm>
          <a:off x="2608794" y="615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109071</xdr:rowOff>
    </xdr:from>
    <xdr:to>
      <xdr:col>2</xdr:col>
      <xdr:colOff>638175</xdr:colOff>
      <xdr:row>37</xdr:row>
      <xdr:rowOff>116789</xdr:rowOff>
    </xdr:to>
    <xdr:cxnSp macro="">
      <xdr:nvCxnSpPr>
        <xdr:cNvPr id="69" name="直線コネクタ 68"/>
        <xdr:cNvCxnSpPr/>
      </xdr:nvCxnSpPr>
      <xdr:spPr>
        <a:xfrm flipV="1">
          <a:off x="1130300" y="6452721"/>
          <a:ext cx="889000" cy="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160044</xdr:rowOff>
    </xdr:from>
    <xdr:ext cx="599010" cy="259045"/>
    <xdr:sp macro="" textlink="">
      <xdr:nvSpPr>
        <xdr:cNvPr id="71" name="テキスト ボックス 70"/>
        <xdr:cNvSpPr txBox="1"/>
      </xdr:nvSpPr>
      <xdr:spPr>
        <a:xfrm>
          <a:off x="1719794" y="616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152559</xdr:rowOff>
    </xdr:from>
    <xdr:ext cx="599010" cy="259045"/>
    <xdr:sp macro="" textlink="">
      <xdr:nvSpPr>
        <xdr:cNvPr id="73" name="テキスト ボックス 72"/>
        <xdr:cNvSpPr txBox="1"/>
      </xdr:nvSpPr>
      <xdr:spPr>
        <a:xfrm>
          <a:off x="830794" y="615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33611</xdr:rowOff>
    </xdr:from>
    <xdr:to>
      <xdr:col>6</xdr:col>
      <xdr:colOff>561975</xdr:colOff>
      <xdr:row>37</xdr:row>
      <xdr:rowOff>135211</xdr:rowOff>
    </xdr:to>
    <xdr:sp macro="" textlink="">
      <xdr:nvSpPr>
        <xdr:cNvPr id="79" name="円/楕円 78"/>
        <xdr:cNvSpPr/>
      </xdr:nvSpPr>
      <xdr:spPr>
        <a:xfrm>
          <a:off x="4584700" y="63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56488</xdr:rowOff>
    </xdr:from>
    <xdr:ext cx="599010" cy="259045"/>
    <xdr:sp macro="" textlink="">
      <xdr:nvSpPr>
        <xdr:cNvPr id="80" name="人件費該当値テキスト"/>
        <xdr:cNvSpPr txBox="1"/>
      </xdr:nvSpPr>
      <xdr:spPr>
        <a:xfrm>
          <a:off x="4686300" y="622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159,023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45142</xdr:rowOff>
    </xdr:from>
    <xdr:to>
      <xdr:col>5</xdr:col>
      <xdr:colOff>409575</xdr:colOff>
      <xdr:row>37</xdr:row>
      <xdr:rowOff>146742</xdr:rowOff>
    </xdr:to>
    <xdr:sp macro="" textlink="">
      <xdr:nvSpPr>
        <xdr:cNvPr id="81" name="円/楕円 80"/>
        <xdr:cNvSpPr/>
      </xdr:nvSpPr>
      <xdr:spPr>
        <a:xfrm>
          <a:off x="3746500" y="63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137869</xdr:rowOff>
    </xdr:from>
    <xdr:ext cx="599010" cy="259045"/>
    <xdr:sp macro="" textlink="">
      <xdr:nvSpPr>
        <xdr:cNvPr id="82" name="テキスト ボックス 81"/>
        <xdr:cNvSpPr txBox="1"/>
      </xdr:nvSpPr>
      <xdr:spPr>
        <a:xfrm>
          <a:off x="3497794" y="648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152,970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66259</xdr:rowOff>
    </xdr:from>
    <xdr:to>
      <xdr:col>4</xdr:col>
      <xdr:colOff>206375</xdr:colOff>
      <xdr:row>37</xdr:row>
      <xdr:rowOff>167860</xdr:rowOff>
    </xdr:to>
    <xdr:sp macro="" textlink="">
      <xdr:nvSpPr>
        <xdr:cNvPr id="83" name="円/楕円 82"/>
        <xdr:cNvSpPr/>
      </xdr:nvSpPr>
      <xdr:spPr>
        <a:xfrm>
          <a:off x="2857500" y="64099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158986</xdr:rowOff>
    </xdr:from>
    <xdr:ext cx="599010" cy="259045"/>
    <xdr:sp macro="" textlink="">
      <xdr:nvSpPr>
        <xdr:cNvPr id="84" name="テキスト ボックス 83"/>
        <xdr:cNvSpPr txBox="1"/>
      </xdr:nvSpPr>
      <xdr:spPr>
        <a:xfrm>
          <a:off x="2608794" y="65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141,885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58271</xdr:rowOff>
    </xdr:from>
    <xdr:to>
      <xdr:col>3</xdr:col>
      <xdr:colOff>3175</xdr:colOff>
      <xdr:row>37</xdr:row>
      <xdr:rowOff>159871</xdr:rowOff>
    </xdr:to>
    <xdr:sp macro="" textlink="">
      <xdr:nvSpPr>
        <xdr:cNvPr id="85" name="円/楕円 84"/>
        <xdr:cNvSpPr/>
      </xdr:nvSpPr>
      <xdr:spPr>
        <a:xfrm>
          <a:off x="1968500" y="640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150999</xdr:rowOff>
    </xdr:from>
    <xdr:ext cx="599010" cy="259045"/>
    <xdr:sp macro="" textlink="">
      <xdr:nvSpPr>
        <xdr:cNvPr id="86" name="テキスト ボックス 85"/>
        <xdr:cNvSpPr txBox="1"/>
      </xdr:nvSpPr>
      <xdr:spPr>
        <a:xfrm>
          <a:off x="1719794" y="649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146,078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65989</xdr:rowOff>
    </xdr:from>
    <xdr:to>
      <xdr:col>1</xdr:col>
      <xdr:colOff>485775</xdr:colOff>
      <xdr:row>37</xdr:row>
      <xdr:rowOff>167588</xdr:rowOff>
    </xdr:to>
    <xdr:sp macro="" textlink="">
      <xdr:nvSpPr>
        <xdr:cNvPr id="87" name="円/楕円 86"/>
        <xdr:cNvSpPr/>
      </xdr:nvSpPr>
      <xdr:spPr>
        <a:xfrm>
          <a:off x="1079500" y="64096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158715</xdr:rowOff>
    </xdr:from>
    <xdr:ext cx="599010" cy="259045"/>
    <xdr:sp macro="" textlink="">
      <xdr:nvSpPr>
        <xdr:cNvPr id="88" name="テキスト ボックス 87"/>
        <xdr:cNvSpPr txBox="1"/>
      </xdr:nvSpPr>
      <xdr:spPr>
        <a:xfrm>
          <a:off x="830794" y="650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101033</xdr:rowOff>
    </xdr:from>
    <xdr:to>
      <xdr:col>6</xdr:col>
      <xdr:colOff>511175</xdr:colOff>
      <xdr:row>57</xdr:row>
      <xdr:rowOff>106714</xdr:rowOff>
    </xdr:to>
    <xdr:cxnSp macro="">
      <xdr:nvCxnSpPr>
        <xdr:cNvPr id="113" name="直線コネクタ 112"/>
        <xdr:cNvCxnSpPr/>
      </xdr:nvCxnSpPr>
      <xdr:spPr>
        <a:xfrm flipV="1">
          <a:off x="3797300" y="9873683"/>
          <a:ext cx="838200" cy="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106714</xdr:rowOff>
    </xdr:from>
    <xdr:to>
      <xdr:col>5</xdr:col>
      <xdr:colOff>358775</xdr:colOff>
      <xdr:row>57</xdr:row>
      <xdr:rowOff>117996</xdr:rowOff>
    </xdr:to>
    <xdr:cxnSp macro="">
      <xdr:nvCxnSpPr>
        <xdr:cNvPr id="116" name="直線コネクタ 115"/>
        <xdr:cNvCxnSpPr/>
      </xdr:nvCxnSpPr>
      <xdr:spPr>
        <a:xfrm flipV="1">
          <a:off x="2908300" y="9879364"/>
          <a:ext cx="889000" cy="1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165526</xdr:rowOff>
    </xdr:from>
    <xdr:ext cx="599010" cy="259045"/>
    <xdr:sp macro="" textlink="">
      <xdr:nvSpPr>
        <xdr:cNvPr id="118" name="テキスト ボックス 117"/>
        <xdr:cNvSpPr txBox="1"/>
      </xdr:nvSpPr>
      <xdr:spPr>
        <a:xfrm>
          <a:off x="3497794" y="959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117996</xdr:rowOff>
    </xdr:from>
    <xdr:to>
      <xdr:col>4</xdr:col>
      <xdr:colOff>155575</xdr:colOff>
      <xdr:row>57</xdr:row>
      <xdr:rowOff>120887</xdr:rowOff>
    </xdr:to>
    <xdr:cxnSp macro="">
      <xdr:nvCxnSpPr>
        <xdr:cNvPr id="119" name="直線コネクタ 118"/>
        <xdr:cNvCxnSpPr/>
      </xdr:nvCxnSpPr>
      <xdr:spPr>
        <a:xfrm flipV="1">
          <a:off x="2019300" y="9890646"/>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148612</xdr:rowOff>
    </xdr:from>
    <xdr:ext cx="599010" cy="259045"/>
    <xdr:sp macro="" textlink="">
      <xdr:nvSpPr>
        <xdr:cNvPr id="121" name="テキスト ボックス 120"/>
        <xdr:cNvSpPr txBox="1"/>
      </xdr:nvSpPr>
      <xdr:spPr>
        <a:xfrm>
          <a:off x="2608794" y="95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118211</xdr:rowOff>
    </xdr:from>
    <xdr:to>
      <xdr:col>2</xdr:col>
      <xdr:colOff>638175</xdr:colOff>
      <xdr:row>57</xdr:row>
      <xdr:rowOff>120887</xdr:rowOff>
    </xdr:to>
    <xdr:cxnSp macro="">
      <xdr:nvCxnSpPr>
        <xdr:cNvPr id="122" name="直線コネクタ 121"/>
        <xdr:cNvCxnSpPr/>
      </xdr:nvCxnSpPr>
      <xdr:spPr>
        <a:xfrm>
          <a:off x="1130300" y="9890861"/>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158320</xdr:rowOff>
    </xdr:from>
    <xdr:ext cx="599010" cy="259045"/>
    <xdr:sp macro="" textlink="">
      <xdr:nvSpPr>
        <xdr:cNvPr id="124" name="テキスト ボックス 123"/>
        <xdr:cNvSpPr txBox="1"/>
      </xdr:nvSpPr>
      <xdr:spPr>
        <a:xfrm>
          <a:off x="1719794" y="95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160687</xdr:rowOff>
    </xdr:from>
    <xdr:ext cx="599010" cy="259045"/>
    <xdr:sp macro="" textlink="">
      <xdr:nvSpPr>
        <xdr:cNvPr id="126" name="テキスト ボックス 125"/>
        <xdr:cNvSpPr txBox="1"/>
      </xdr:nvSpPr>
      <xdr:spPr>
        <a:xfrm>
          <a:off x="830794" y="993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50233</xdr:rowOff>
    </xdr:from>
    <xdr:to>
      <xdr:col>6</xdr:col>
      <xdr:colOff>561975</xdr:colOff>
      <xdr:row>57</xdr:row>
      <xdr:rowOff>151833</xdr:rowOff>
    </xdr:to>
    <xdr:sp macro="" textlink="">
      <xdr:nvSpPr>
        <xdr:cNvPr id="132" name="円/楕円 131"/>
        <xdr:cNvSpPr/>
      </xdr:nvSpPr>
      <xdr:spPr>
        <a:xfrm>
          <a:off x="4584700" y="982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9610</xdr:rowOff>
    </xdr:from>
    <xdr:ext cx="599010" cy="259045"/>
    <xdr:sp macro="" textlink="">
      <xdr:nvSpPr>
        <xdr:cNvPr id="133" name="物件費該当値テキスト"/>
        <xdr:cNvSpPr txBox="1"/>
      </xdr:nvSpPr>
      <xdr:spPr>
        <a:xfrm>
          <a:off x="4686300" y="961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167,659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55914</xdr:rowOff>
    </xdr:from>
    <xdr:to>
      <xdr:col>5</xdr:col>
      <xdr:colOff>409575</xdr:colOff>
      <xdr:row>57</xdr:row>
      <xdr:rowOff>157514</xdr:rowOff>
    </xdr:to>
    <xdr:sp macro="" textlink="">
      <xdr:nvSpPr>
        <xdr:cNvPr id="134" name="円/楕円 133"/>
        <xdr:cNvSpPr/>
      </xdr:nvSpPr>
      <xdr:spPr>
        <a:xfrm>
          <a:off x="3746500" y="98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148641</xdr:rowOff>
    </xdr:from>
    <xdr:ext cx="599010" cy="259045"/>
    <xdr:sp macro="" textlink="">
      <xdr:nvSpPr>
        <xdr:cNvPr id="135" name="テキスト ボックス 134"/>
        <xdr:cNvSpPr txBox="1"/>
      </xdr:nvSpPr>
      <xdr:spPr>
        <a:xfrm>
          <a:off x="3497794" y="992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157,717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67196</xdr:rowOff>
    </xdr:from>
    <xdr:to>
      <xdr:col>4</xdr:col>
      <xdr:colOff>206375</xdr:colOff>
      <xdr:row>57</xdr:row>
      <xdr:rowOff>168796</xdr:rowOff>
    </xdr:to>
    <xdr:sp macro="" textlink="">
      <xdr:nvSpPr>
        <xdr:cNvPr id="136" name="円/楕円 135"/>
        <xdr:cNvSpPr/>
      </xdr:nvSpPr>
      <xdr:spPr>
        <a:xfrm>
          <a:off x="2857500" y="98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159923</xdr:rowOff>
    </xdr:from>
    <xdr:ext cx="599010" cy="259045"/>
    <xdr:sp macro="" textlink="">
      <xdr:nvSpPr>
        <xdr:cNvPr id="137" name="テキスト ボックス 136"/>
        <xdr:cNvSpPr txBox="1"/>
      </xdr:nvSpPr>
      <xdr:spPr>
        <a:xfrm>
          <a:off x="2608794" y="993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70087</xdr:rowOff>
    </xdr:from>
    <xdr:to>
      <xdr:col>3</xdr:col>
      <xdr:colOff>3175</xdr:colOff>
      <xdr:row>58</xdr:row>
      <xdr:rowOff>237</xdr:rowOff>
    </xdr:to>
    <xdr:sp macro="" textlink="">
      <xdr:nvSpPr>
        <xdr:cNvPr id="138" name="円/楕円 137"/>
        <xdr:cNvSpPr/>
      </xdr:nvSpPr>
      <xdr:spPr>
        <a:xfrm>
          <a:off x="1968500" y="98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162814</xdr:rowOff>
    </xdr:from>
    <xdr:ext cx="599010" cy="259045"/>
    <xdr:sp macro="" textlink="">
      <xdr:nvSpPr>
        <xdr:cNvPr id="139" name="テキスト ボックス 138"/>
        <xdr:cNvSpPr txBox="1"/>
      </xdr:nvSpPr>
      <xdr:spPr>
        <a:xfrm>
          <a:off x="1719794" y="993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132,918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67411</xdr:rowOff>
    </xdr:from>
    <xdr:to>
      <xdr:col>1</xdr:col>
      <xdr:colOff>485775</xdr:colOff>
      <xdr:row>57</xdr:row>
      <xdr:rowOff>169011</xdr:rowOff>
    </xdr:to>
    <xdr:sp macro="" textlink="">
      <xdr:nvSpPr>
        <xdr:cNvPr id="140" name="円/楕円 139"/>
        <xdr:cNvSpPr/>
      </xdr:nvSpPr>
      <xdr:spPr>
        <a:xfrm>
          <a:off x="1079500" y="98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14088</xdr:rowOff>
    </xdr:from>
    <xdr:ext cx="599010" cy="259045"/>
    <xdr:sp macro="" textlink="">
      <xdr:nvSpPr>
        <xdr:cNvPr id="141" name="テキスト ボックス 140"/>
        <xdr:cNvSpPr txBox="1"/>
      </xdr:nvSpPr>
      <xdr:spPr>
        <a:xfrm>
          <a:off x="830794" y="96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41593</xdr:rowOff>
    </xdr:from>
    <xdr:to>
      <xdr:col>6</xdr:col>
      <xdr:colOff>511175</xdr:colOff>
      <xdr:row>78</xdr:row>
      <xdr:rowOff>59035</xdr:rowOff>
    </xdr:to>
    <xdr:cxnSp macro="">
      <xdr:nvCxnSpPr>
        <xdr:cNvPr id="170" name="直線コネクタ 169"/>
        <xdr:cNvCxnSpPr/>
      </xdr:nvCxnSpPr>
      <xdr:spPr>
        <a:xfrm>
          <a:off x="3797300" y="13414693"/>
          <a:ext cx="8382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83802</xdr:rowOff>
    </xdr:from>
    <xdr:ext cx="534377" cy="259045"/>
    <xdr:sp macro="" textlink="">
      <xdr:nvSpPr>
        <xdr:cNvPr id="171" name="維持補修費平均値テキスト"/>
        <xdr:cNvSpPr txBox="1"/>
      </xdr:nvSpPr>
      <xdr:spPr>
        <a:xfrm>
          <a:off x="4686300" y="1345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41593</xdr:rowOff>
    </xdr:from>
    <xdr:to>
      <xdr:col>5</xdr:col>
      <xdr:colOff>358775</xdr:colOff>
      <xdr:row>78</xdr:row>
      <xdr:rowOff>115793</xdr:rowOff>
    </xdr:to>
    <xdr:cxnSp macro="">
      <xdr:nvCxnSpPr>
        <xdr:cNvPr id="173" name="直線コネクタ 172"/>
        <xdr:cNvCxnSpPr/>
      </xdr:nvCxnSpPr>
      <xdr:spPr>
        <a:xfrm flipV="1">
          <a:off x="2908300" y="13414693"/>
          <a:ext cx="889000" cy="7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168887</xdr:rowOff>
    </xdr:from>
    <xdr:ext cx="534377" cy="259045"/>
    <xdr:sp macro="" textlink="">
      <xdr:nvSpPr>
        <xdr:cNvPr id="175" name="テキスト ボックス 174"/>
        <xdr:cNvSpPr txBox="1"/>
      </xdr:nvSpPr>
      <xdr:spPr>
        <a:xfrm>
          <a:off x="3530111" y="1354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115793</xdr:rowOff>
    </xdr:from>
    <xdr:to>
      <xdr:col>4</xdr:col>
      <xdr:colOff>155575</xdr:colOff>
      <xdr:row>78</xdr:row>
      <xdr:rowOff>125992</xdr:rowOff>
    </xdr:to>
    <xdr:cxnSp macro="">
      <xdr:nvCxnSpPr>
        <xdr:cNvPr id="176" name="直線コネクタ 175"/>
        <xdr:cNvCxnSpPr/>
      </xdr:nvCxnSpPr>
      <xdr:spPr>
        <a:xfrm flipV="1">
          <a:off x="2019300" y="13488893"/>
          <a:ext cx="889000" cy="1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11716</xdr:rowOff>
    </xdr:from>
    <xdr:ext cx="534377" cy="259045"/>
    <xdr:sp macro="" textlink="">
      <xdr:nvSpPr>
        <xdr:cNvPr id="178" name="テキスト ボックス 177"/>
        <xdr:cNvSpPr txBox="1"/>
      </xdr:nvSpPr>
      <xdr:spPr>
        <a:xfrm>
          <a:off x="2641111" y="135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125992</xdr:rowOff>
    </xdr:from>
    <xdr:to>
      <xdr:col>2</xdr:col>
      <xdr:colOff>638175</xdr:colOff>
      <xdr:row>78</xdr:row>
      <xdr:rowOff>131866</xdr:rowOff>
    </xdr:to>
    <xdr:cxnSp macro="">
      <xdr:nvCxnSpPr>
        <xdr:cNvPr id="179" name="直線コネクタ 178"/>
        <xdr:cNvCxnSpPr/>
      </xdr:nvCxnSpPr>
      <xdr:spPr>
        <a:xfrm flipV="1">
          <a:off x="1130300" y="13499092"/>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9084</xdr:rowOff>
    </xdr:from>
    <xdr:ext cx="534377" cy="259045"/>
    <xdr:sp macro="" textlink="">
      <xdr:nvSpPr>
        <xdr:cNvPr id="181" name="テキスト ボックス 180"/>
        <xdr:cNvSpPr txBox="1"/>
      </xdr:nvSpPr>
      <xdr:spPr>
        <a:xfrm>
          <a:off x="1752111" y="13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3608</xdr:rowOff>
    </xdr:from>
    <xdr:ext cx="534377" cy="259045"/>
    <xdr:sp macro="" textlink="">
      <xdr:nvSpPr>
        <xdr:cNvPr id="183" name="テキスト ボックス 182"/>
        <xdr:cNvSpPr txBox="1"/>
      </xdr:nvSpPr>
      <xdr:spPr>
        <a:xfrm>
          <a:off x="863111" y="1354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8235</xdr:rowOff>
    </xdr:from>
    <xdr:to>
      <xdr:col>6</xdr:col>
      <xdr:colOff>561975</xdr:colOff>
      <xdr:row>78</xdr:row>
      <xdr:rowOff>109835</xdr:rowOff>
    </xdr:to>
    <xdr:sp macro="" textlink="">
      <xdr:nvSpPr>
        <xdr:cNvPr id="189" name="円/楕円 188"/>
        <xdr:cNvSpPr/>
      </xdr:nvSpPr>
      <xdr:spPr>
        <a:xfrm>
          <a:off x="4584700" y="133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31112</xdr:rowOff>
    </xdr:from>
    <xdr:ext cx="534377" cy="259045"/>
    <xdr:sp macro="" textlink="">
      <xdr:nvSpPr>
        <xdr:cNvPr id="190" name="維持補修費該当値テキスト"/>
        <xdr:cNvSpPr txBox="1"/>
      </xdr:nvSpPr>
      <xdr:spPr>
        <a:xfrm>
          <a:off x="4686300" y="132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41,172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162243</xdr:rowOff>
    </xdr:from>
    <xdr:to>
      <xdr:col>5</xdr:col>
      <xdr:colOff>409575</xdr:colOff>
      <xdr:row>78</xdr:row>
      <xdr:rowOff>92393</xdr:rowOff>
    </xdr:to>
    <xdr:sp macro="" textlink="">
      <xdr:nvSpPr>
        <xdr:cNvPr id="191" name="円/楕円 190"/>
        <xdr:cNvSpPr/>
      </xdr:nvSpPr>
      <xdr:spPr>
        <a:xfrm>
          <a:off x="3746500" y="133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108920</xdr:rowOff>
    </xdr:from>
    <xdr:ext cx="534377" cy="259045"/>
    <xdr:sp macro="" textlink="">
      <xdr:nvSpPr>
        <xdr:cNvPr id="192" name="テキスト ボックス 191"/>
        <xdr:cNvSpPr txBox="1"/>
      </xdr:nvSpPr>
      <xdr:spPr>
        <a:xfrm>
          <a:off x="3530111" y="1313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64993</xdr:rowOff>
    </xdr:from>
    <xdr:to>
      <xdr:col>4</xdr:col>
      <xdr:colOff>206375</xdr:colOff>
      <xdr:row>78</xdr:row>
      <xdr:rowOff>166593</xdr:rowOff>
    </xdr:to>
    <xdr:sp macro="" textlink="">
      <xdr:nvSpPr>
        <xdr:cNvPr id="193" name="円/楕円 192"/>
        <xdr:cNvSpPr/>
      </xdr:nvSpPr>
      <xdr:spPr>
        <a:xfrm>
          <a:off x="2857500" y="134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11670</xdr:rowOff>
    </xdr:from>
    <xdr:ext cx="534377" cy="259045"/>
    <xdr:sp macro="" textlink="">
      <xdr:nvSpPr>
        <xdr:cNvPr id="194" name="テキスト ボックス 193"/>
        <xdr:cNvSpPr txBox="1"/>
      </xdr:nvSpPr>
      <xdr:spPr>
        <a:xfrm>
          <a:off x="2641111" y="1321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75192</xdr:rowOff>
    </xdr:from>
    <xdr:to>
      <xdr:col>3</xdr:col>
      <xdr:colOff>3175</xdr:colOff>
      <xdr:row>79</xdr:row>
      <xdr:rowOff>5342</xdr:rowOff>
    </xdr:to>
    <xdr:sp macro="" textlink="">
      <xdr:nvSpPr>
        <xdr:cNvPr id="195" name="円/楕円 194"/>
        <xdr:cNvSpPr/>
      </xdr:nvSpPr>
      <xdr:spPr>
        <a:xfrm>
          <a:off x="1968500" y="1344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21869</xdr:rowOff>
    </xdr:from>
    <xdr:ext cx="534377" cy="259045"/>
    <xdr:sp macro="" textlink="">
      <xdr:nvSpPr>
        <xdr:cNvPr id="196" name="テキスト ボックス 195"/>
        <xdr:cNvSpPr txBox="1"/>
      </xdr:nvSpPr>
      <xdr:spPr>
        <a:xfrm>
          <a:off x="1752111" y="1322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81066</xdr:rowOff>
    </xdr:from>
    <xdr:to>
      <xdr:col>1</xdr:col>
      <xdr:colOff>485775</xdr:colOff>
      <xdr:row>79</xdr:row>
      <xdr:rowOff>11216</xdr:rowOff>
    </xdr:to>
    <xdr:sp macro="" textlink="">
      <xdr:nvSpPr>
        <xdr:cNvPr id="197" name="円/楕円 196"/>
        <xdr:cNvSpPr/>
      </xdr:nvSpPr>
      <xdr:spPr>
        <a:xfrm>
          <a:off x="1079500" y="134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27743</xdr:rowOff>
    </xdr:from>
    <xdr:ext cx="534377" cy="259045"/>
    <xdr:sp macro="" textlink="">
      <xdr:nvSpPr>
        <xdr:cNvPr id="198" name="テキスト ボックス 197"/>
        <xdr:cNvSpPr txBox="1"/>
      </xdr:nvSpPr>
      <xdr:spPr>
        <a:xfrm>
          <a:off x="863111" y="132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8418</xdr:rowOff>
    </xdr:from>
    <xdr:to>
      <xdr:col>6</xdr:col>
      <xdr:colOff>511175</xdr:colOff>
      <xdr:row>95</xdr:row>
      <xdr:rowOff>25313</xdr:rowOff>
    </xdr:to>
    <xdr:cxnSp macro="">
      <xdr:nvCxnSpPr>
        <xdr:cNvPr id="229" name="直線コネクタ 228"/>
        <xdr:cNvCxnSpPr/>
      </xdr:nvCxnSpPr>
      <xdr:spPr>
        <a:xfrm flipV="1">
          <a:off x="3797300" y="16296168"/>
          <a:ext cx="838200" cy="1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63256</xdr:rowOff>
    </xdr:from>
    <xdr:ext cx="534377" cy="259045"/>
    <xdr:sp macro="" textlink="">
      <xdr:nvSpPr>
        <xdr:cNvPr id="230" name="扶助費平均値テキスト"/>
        <xdr:cNvSpPr txBox="1"/>
      </xdr:nvSpPr>
      <xdr:spPr>
        <a:xfrm>
          <a:off x="4686300" y="16351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25313</xdr:rowOff>
    </xdr:from>
    <xdr:to>
      <xdr:col>5</xdr:col>
      <xdr:colOff>358775</xdr:colOff>
      <xdr:row>95</xdr:row>
      <xdr:rowOff>154592</xdr:rowOff>
    </xdr:to>
    <xdr:cxnSp macro="">
      <xdr:nvCxnSpPr>
        <xdr:cNvPr id="232" name="直線コネクタ 231"/>
        <xdr:cNvCxnSpPr/>
      </xdr:nvCxnSpPr>
      <xdr:spPr>
        <a:xfrm flipV="1">
          <a:off x="2908300" y="16313063"/>
          <a:ext cx="889000" cy="12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106667</xdr:rowOff>
    </xdr:from>
    <xdr:ext cx="534377" cy="259045"/>
    <xdr:sp macro="" textlink="">
      <xdr:nvSpPr>
        <xdr:cNvPr id="234" name="テキスト ボックス 233"/>
        <xdr:cNvSpPr txBox="1"/>
      </xdr:nvSpPr>
      <xdr:spPr>
        <a:xfrm>
          <a:off x="3530111" y="1639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154592</xdr:rowOff>
    </xdr:from>
    <xdr:to>
      <xdr:col>4</xdr:col>
      <xdr:colOff>155575</xdr:colOff>
      <xdr:row>96</xdr:row>
      <xdr:rowOff>4913</xdr:rowOff>
    </xdr:to>
    <xdr:cxnSp macro="">
      <xdr:nvCxnSpPr>
        <xdr:cNvPr id="235" name="直線コネクタ 234"/>
        <xdr:cNvCxnSpPr/>
      </xdr:nvCxnSpPr>
      <xdr:spPr>
        <a:xfrm flipV="1">
          <a:off x="2019300" y="1644234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44786</xdr:rowOff>
    </xdr:from>
    <xdr:ext cx="534377" cy="259045"/>
    <xdr:sp macro="" textlink="">
      <xdr:nvSpPr>
        <xdr:cNvPr id="237" name="テキスト ボックス 236"/>
        <xdr:cNvSpPr txBox="1"/>
      </xdr:nvSpPr>
      <xdr:spPr>
        <a:xfrm>
          <a:off x="2641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4913</xdr:rowOff>
    </xdr:from>
    <xdr:to>
      <xdr:col>2</xdr:col>
      <xdr:colOff>638175</xdr:colOff>
      <xdr:row>96</xdr:row>
      <xdr:rowOff>26891</xdr:rowOff>
    </xdr:to>
    <xdr:cxnSp macro="">
      <xdr:nvCxnSpPr>
        <xdr:cNvPr id="238" name="直線コネクタ 237"/>
        <xdr:cNvCxnSpPr/>
      </xdr:nvCxnSpPr>
      <xdr:spPr>
        <a:xfrm flipV="1">
          <a:off x="1130300" y="16464113"/>
          <a:ext cx="8890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27892</xdr:rowOff>
    </xdr:from>
    <xdr:ext cx="534377" cy="259045"/>
    <xdr:sp macro="" textlink="">
      <xdr:nvSpPr>
        <xdr:cNvPr id="240" name="テキスト ボックス 239"/>
        <xdr:cNvSpPr txBox="1"/>
      </xdr:nvSpPr>
      <xdr:spPr>
        <a:xfrm>
          <a:off x="175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88968</xdr:rowOff>
    </xdr:from>
    <xdr:ext cx="534377" cy="259045"/>
    <xdr:sp macro="" textlink="">
      <xdr:nvSpPr>
        <xdr:cNvPr id="242" name="テキスト ボックス 241"/>
        <xdr:cNvSpPr txBox="1"/>
      </xdr:nvSpPr>
      <xdr:spPr>
        <a:xfrm>
          <a:off x="863111" y="165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129068</xdr:rowOff>
    </xdr:from>
    <xdr:to>
      <xdr:col>6</xdr:col>
      <xdr:colOff>561975</xdr:colOff>
      <xdr:row>95</xdr:row>
      <xdr:rowOff>59218</xdr:rowOff>
    </xdr:to>
    <xdr:sp macro="" textlink="">
      <xdr:nvSpPr>
        <xdr:cNvPr id="248" name="円/楕円 247"/>
        <xdr:cNvSpPr/>
      </xdr:nvSpPr>
      <xdr:spPr>
        <a:xfrm>
          <a:off x="4584700" y="162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151945</xdr:rowOff>
    </xdr:from>
    <xdr:ext cx="534377" cy="259045"/>
    <xdr:sp macro="" textlink="">
      <xdr:nvSpPr>
        <xdr:cNvPr id="249" name="扶助費該当値テキスト"/>
        <xdr:cNvSpPr txBox="1"/>
      </xdr:nvSpPr>
      <xdr:spPr>
        <a:xfrm>
          <a:off x="4686300" y="1609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71,310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145963</xdr:rowOff>
    </xdr:from>
    <xdr:to>
      <xdr:col>5</xdr:col>
      <xdr:colOff>409575</xdr:colOff>
      <xdr:row>95</xdr:row>
      <xdr:rowOff>76113</xdr:rowOff>
    </xdr:to>
    <xdr:sp macro="" textlink="">
      <xdr:nvSpPr>
        <xdr:cNvPr id="250" name="円/楕円 249"/>
        <xdr:cNvSpPr/>
      </xdr:nvSpPr>
      <xdr:spPr>
        <a:xfrm>
          <a:off x="3746500" y="1626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92640</xdr:rowOff>
    </xdr:from>
    <xdr:ext cx="534377" cy="259045"/>
    <xdr:sp macro="" textlink="">
      <xdr:nvSpPr>
        <xdr:cNvPr id="251" name="テキスト ボックス 250"/>
        <xdr:cNvSpPr txBox="1"/>
      </xdr:nvSpPr>
      <xdr:spPr>
        <a:xfrm>
          <a:off x="3530111" y="1603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103792</xdr:rowOff>
    </xdr:from>
    <xdr:to>
      <xdr:col>4</xdr:col>
      <xdr:colOff>206375</xdr:colOff>
      <xdr:row>96</xdr:row>
      <xdr:rowOff>33942</xdr:rowOff>
    </xdr:to>
    <xdr:sp macro="" textlink="">
      <xdr:nvSpPr>
        <xdr:cNvPr id="252" name="円/楕円 251"/>
        <xdr:cNvSpPr/>
      </xdr:nvSpPr>
      <xdr:spPr>
        <a:xfrm>
          <a:off x="2857500" y="163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25069</xdr:rowOff>
    </xdr:from>
    <xdr:ext cx="534377" cy="259045"/>
    <xdr:sp macro="" textlink="">
      <xdr:nvSpPr>
        <xdr:cNvPr id="253" name="テキスト ボックス 252"/>
        <xdr:cNvSpPr txBox="1"/>
      </xdr:nvSpPr>
      <xdr:spPr>
        <a:xfrm>
          <a:off x="2641111" y="1648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125563</xdr:rowOff>
    </xdr:from>
    <xdr:to>
      <xdr:col>3</xdr:col>
      <xdr:colOff>3175</xdr:colOff>
      <xdr:row>96</xdr:row>
      <xdr:rowOff>55713</xdr:rowOff>
    </xdr:to>
    <xdr:sp macro="" textlink="">
      <xdr:nvSpPr>
        <xdr:cNvPr id="254" name="円/楕円 253"/>
        <xdr:cNvSpPr/>
      </xdr:nvSpPr>
      <xdr:spPr>
        <a:xfrm>
          <a:off x="1968500" y="164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46840</xdr:rowOff>
    </xdr:from>
    <xdr:ext cx="534377" cy="259045"/>
    <xdr:sp macro="" textlink="">
      <xdr:nvSpPr>
        <xdr:cNvPr id="255" name="テキスト ボックス 254"/>
        <xdr:cNvSpPr txBox="1"/>
      </xdr:nvSpPr>
      <xdr:spPr>
        <a:xfrm>
          <a:off x="1752111" y="1650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147541</xdr:rowOff>
    </xdr:from>
    <xdr:to>
      <xdr:col>1</xdr:col>
      <xdr:colOff>485775</xdr:colOff>
      <xdr:row>96</xdr:row>
      <xdr:rowOff>77691</xdr:rowOff>
    </xdr:to>
    <xdr:sp macro="" textlink="">
      <xdr:nvSpPr>
        <xdr:cNvPr id="256" name="円/楕円 255"/>
        <xdr:cNvSpPr/>
      </xdr:nvSpPr>
      <xdr:spPr>
        <a:xfrm>
          <a:off x="1079500" y="1643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94218</xdr:rowOff>
    </xdr:from>
    <xdr:ext cx="534377" cy="259045"/>
    <xdr:sp macro="" textlink="">
      <xdr:nvSpPr>
        <xdr:cNvPr id="257" name="テキスト ボックス 256"/>
        <xdr:cNvSpPr txBox="1"/>
      </xdr:nvSpPr>
      <xdr:spPr>
        <a:xfrm>
          <a:off x="863111" y="1621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27864</xdr:rowOff>
    </xdr:from>
    <xdr:to>
      <xdr:col>15</xdr:col>
      <xdr:colOff>180975</xdr:colOff>
      <xdr:row>37</xdr:row>
      <xdr:rowOff>119380</xdr:rowOff>
    </xdr:to>
    <xdr:cxnSp macro="">
      <xdr:nvCxnSpPr>
        <xdr:cNvPr id="284" name="直線コネクタ 283"/>
        <xdr:cNvCxnSpPr/>
      </xdr:nvCxnSpPr>
      <xdr:spPr>
        <a:xfrm flipV="1">
          <a:off x="9639300" y="6371514"/>
          <a:ext cx="8382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119380</xdr:rowOff>
    </xdr:from>
    <xdr:to>
      <xdr:col>14</xdr:col>
      <xdr:colOff>28575</xdr:colOff>
      <xdr:row>37</xdr:row>
      <xdr:rowOff>144910</xdr:rowOff>
    </xdr:to>
    <xdr:cxnSp macro="">
      <xdr:nvCxnSpPr>
        <xdr:cNvPr id="287" name="直線コネクタ 286"/>
        <xdr:cNvCxnSpPr/>
      </xdr:nvCxnSpPr>
      <xdr:spPr>
        <a:xfrm flipV="1">
          <a:off x="8750300" y="6463030"/>
          <a:ext cx="889000" cy="2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90240</xdr:rowOff>
    </xdr:from>
    <xdr:ext cx="599010" cy="259045"/>
    <xdr:sp macro="" textlink="">
      <xdr:nvSpPr>
        <xdr:cNvPr id="289" name="テキスト ボックス 288"/>
        <xdr:cNvSpPr txBox="1"/>
      </xdr:nvSpPr>
      <xdr:spPr>
        <a:xfrm>
          <a:off x="9339794" y="6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144910</xdr:rowOff>
    </xdr:from>
    <xdr:to>
      <xdr:col>12</xdr:col>
      <xdr:colOff>511175</xdr:colOff>
      <xdr:row>37</xdr:row>
      <xdr:rowOff>153688</xdr:rowOff>
    </xdr:to>
    <xdr:cxnSp macro="">
      <xdr:nvCxnSpPr>
        <xdr:cNvPr id="290" name="直線コネクタ 289"/>
        <xdr:cNvCxnSpPr/>
      </xdr:nvCxnSpPr>
      <xdr:spPr>
        <a:xfrm flipV="1">
          <a:off x="7861300" y="6488560"/>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118225</xdr:rowOff>
    </xdr:from>
    <xdr:ext cx="599010" cy="259045"/>
    <xdr:sp macro="" textlink="">
      <xdr:nvSpPr>
        <xdr:cNvPr id="292" name="テキスト ボックス 291"/>
        <xdr:cNvSpPr txBox="1"/>
      </xdr:nvSpPr>
      <xdr:spPr>
        <a:xfrm>
          <a:off x="8450794" y="611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153551</xdr:rowOff>
    </xdr:from>
    <xdr:to>
      <xdr:col>11</xdr:col>
      <xdr:colOff>307975</xdr:colOff>
      <xdr:row>37</xdr:row>
      <xdr:rowOff>153688</xdr:rowOff>
    </xdr:to>
    <xdr:cxnSp macro="">
      <xdr:nvCxnSpPr>
        <xdr:cNvPr id="293" name="直線コネクタ 292"/>
        <xdr:cNvCxnSpPr/>
      </xdr:nvCxnSpPr>
      <xdr:spPr>
        <a:xfrm>
          <a:off x="6972300" y="649720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136874</xdr:rowOff>
    </xdr:from>
    <xdr:ext cx="599010" cy="259045"/>
    <xdr:sp macro="" textlink="">
      <xdr:nvSpPr>
        <xdr:cNvPr id="295" name="テキスト ボックス 294"/>
        <xdr:cNvSpPr txBox="1"/>
      </xdr:nvSpPr>
      <xdr:spPr>
        <a:xfrm>
          <a:off x="7561794" y="61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130480</xdr:rowOff>
    </xdr:from>
    <xdr:ext cx="599010" cy="259045"/>
    <xdr:sp macro="" textlink="">
      <xdr:nvSpPr>
        <xdr:cNvPr id="297" name="テキスト ボックス 296"/>
        <xdr:cNvSpPr txBox="1"/>
      </xdr:nvSpPr>
      <xdr:spPr>
        <a:xfrm>
          <a:off x="6672794" y="613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148514</xdr:rowOff>
    </xdr:from>
    <xdr:to>
      <xdr:col>15</xdr:col>
      <xdr:colOff>231775</xdr:colOff>
      <xdr:row>37</xdr:row>
      <xdr:rowOff>78664</xdr:rowOff>
    </xdr:to>
    <xdr:sp macro="" textlink="">
      <xdr:nvSpPr>
        <xdr:cNvPr id="303" name="円/楕円 302"/>
        <xdr:cNvSpPr/>
      </xdr:nvSpPr>
      <xdr:spPr>
        <a:xfrm>
          <a:off x="10426700" y="63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126941</xdr:rowOff>
    </xdr:from>
    <xdr:ext cx="599010" cy="259045"/>
    <xdr:sp macro="" textlink="">
      <xdr:nvSpPr>
        <xdr:cNvPr id="304" name="補助費等該当値テキスト"/>
        <xdr:cNvSpPr txBox="1"/>
      </xdr:nvSpPr>
      <xdr:spPr>
        <a:xfrm>
          <a:off x="10528300" y="62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123,922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68580</xdr:rowOff>
    </xdr:from>
    <xdr:to>
      <xdr:col>14</xdr:col>
      <xdr:colOff>79375</xdr:colOff>
      <xdr:row>37</xdr:row>
      <xdr:rowOff>170180</xdr:rowOff>
    </xdr:to>
    <xdr:sp macro="" textlink="">
      <xdr:nvSpPr>
        <xdr:cNvPr id="305" name="円/楕円 304"/>
        <xdr:cNvSpPr/>
      </xdr:nvSpPr>
      <xdr:spPr>
        <a:xfrm>
          <a:off x="9588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161307</xdr:rowOff>
    </xdr:from>
    <xdr:ext cx="534377" cy="259045"/>
    <xdr:sp macro="" textlink="">
      <xdr:nvSpPr>
        <xdr:cNvPr id="306" name="テキスト ボックス 305"/>
        <xdr:cNvSpPr txBox="1"/>
      </xdr:nvSpPr>
      <xdr:spPr>
        <a:xfrm>
          <a:off x="9372111" y="65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83,889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94110</xdr:rowOff>
    </xdr:from>
    <xdr:to>
      <xdr:col>12</xdr:col>
      <xdr:colOff>561975</xdr:colOff>
      <xdr:row>38</xdr:row>
      <xdr:rowOff>24260</xdr:rowOff>
    </xdr:to>
    <xdr:sp macro="" textlink="">
      <xdr:nvSpPr>
        <xdr:cNvPr id="307" name="円/楕円 306"/>
        <xdr:cNvSpPr/>
      </xdr:nvSpPr>
      <xdr:spPr>
        <a:xfrm>
          <a:off x="8699500" y="64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15387</xdr:rowOff>
    </xdr:from>
    <xdr:ext cx="534377" cy="259045"/>
    <xdr:sp macro="" textlink="">
      <xdr:nvSpPr>
        <xdr:cNvPr id="308" name="テキスト ボックス 307"/>
        <xdr:cNvSpPr txBox="1"/>
      </xdr:nvSpPr>
      <xdr:spPr>
        <a:xfrm>
          <a:off x="8483111" y="653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102888</xdr:rowOff>
    </xdr:from>
    <xdr:to>
      <xdr:col>11</xdr:col>
      <xdr:colOff>358775</xdr:colOff>
      <xdr:row>38</xdr:row>
      <xdr:rowOff>33038</xdr:rowOff>
    </xdr:to>
    <xdr:sp macro="" textlink="">
      <xdr:nvSpPr>
        <xdr:cNvPr id="309" name="円/楕円 308"/>
        <xdr:cNvSpPr/>
      </xdr:nvSpPr>
      <xdr:spPr>
        <a:xfrm>
          <a:off x="7810500" y="64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24165</xdr:rowOff>
    </xdr:from>
    <xdr:ext cx="534377" cy="259045"/>
    <xdr:sp macro="" textlink="">
      <xdr:nvSpPr>
        <xdr:cNvPr id="310" name="テキスト ボックス 309"/>
        <xdr:cNvSpPr txBox="1"/>
      </xdr:nvSpPr>
      <xdr:spPr>
        <a:xfrm>
          <a:off x="7594111" y="653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102751</xdr:rowOff>
    </xdr:from>
    <xdr:to>
      <xdr:col>10</xdr:col>
      <xdr:colOff>155575</xdr:colOff>
      <xdr:row>38</xdr:row>
      <xdr:rowOff>32900</xdr:rowOff>
    </xdr:to>
    <xdr:sp macro="" textlink="">
      <xdr:nvSpPr>
        <xdr:cNvPr id="311" name="円/楕円 310"/>
        <xdr:cNvSpPr/>
      </xdr:nvSpPr>
      <xdr:spPr>
        <a:xfrm>
          <a:off x="6921500" y="64464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24028</xdr:rowOff>
    </xdr:from>
    <xdr:ext cx="534377" cy="259045"/>
    <xdr:sp macro="" textlink="">
      <xdr:nvSpPr>
        <xdr:cNvPr id="312" name="テキスト ボックス 311"/>
        <xdr:cNvSpPr txBox="1"/>
      </xdr:nvSpPr>
      <xdr:spPr>
        <a:xfrm>
          <a:off x="6705111" y="653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79695</xdr:rowOff>
    </xdr:from>
    <xdr:to>
      <xdr:col>15</xdr:col>
      <xdr:colOff>180975</xdr:colOff>
      <xdr:row>57</xdr:row>
      <xdr:rowOff>120455</xdr:rowOff>
    </xdr:to>
    <xdr:cxnSp macro="">
      <xdr:nvCxnSpPr>
        <xdr:cNvPr id="337" name="直線コネクタ 336"/>
        <xdr:cNvCxnSpPr/>
      </xdr:nvCxnSpPr>
      <xdr:spPr>
        <a:xfrm flipV="1">
          <a:off x="9639300" y="9852345"/>
          <a:ext cx="838200" cy="4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120455</xdr:rowOff>
    </xdr:from>
    <xdr:to>
      <xdr:col>14</xdr:col>
      <xdr:colOff>28575</xdr:colOff>
      <xdr:row>57</xdr:row>
      <xdr:rowOff>143662</xdr:rowOff>
    </xdr:to>
    <xdr:cxnSp macro="">
      <xdr:nvCxnSpPr>
        <xdr:cNvPr id="340" name="直線コネクタ 339"/>
        <xdr:cNvCxnSpPr/>
      </xdr:nvCxnSpPr>
      <xdr:spPr>
        <a:xfrm flipV="1">
          <a:off x="8750300" y="9893105"/>
          <a:ext cx="889000" cy="2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108223</xdr:rowOff>
    </xdr:from>
    <xdr:ext cx="599010" cy="259045"/>
    <xdr:sp macro="" textlink="">
      <xdr:nvSpPr>
        <xdr:cNvPr id="342" name="テキスト ボックス 341"/>
        <xdr:cNvSpPr txBox="1"/>
      </xdr:nvSpPr>
      <xdr:spPr>
        <a:xfrm>
          <a:off x="9339794"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143662</xdr:rowOff>
    </xdr:from>
    <xdr:to>
      <xdr:col>12</xdr:col>
      <xdr:colOff>511175</xdr:colOff>
      <xdr:row>57</xdr:row>
      <xdr:rowOff>150404</xdr:rowOff>
    </xdr:to>
    <xdr:cxnSp macro="">
      <xdr:nvCxnSpPr>
        <xdr:cNvPr id="343" name="直線コネクタ 342"/>
        <xdr:cNvCxnSpPr/>
      </xdr:nvCxnSpPr>
      <xdr:spPr>
        <a:xfrm flipV="1">
          <a:off x="7861300" y="9916312"/>
          <a:ext cx="889000" cy="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113849</xdr:rowOff>
    </xdr:from>
    <xdr:ext cx="599010" cy="259045"/>
    <xdr:sp macro="" textlink="">
      <xdr:nvSpPr>
        <xdr:cNvPr id="345" name="テキスト ボックス 344"/>
        <xdr:cNvSpPr txBox="1"/>
      </xdr:nvSpPr>
      <xdr:spPr>
        <a:xfrm>
          <a:off x="8450794" y="954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126126</xdr:rowOff>
    </xdr:from>
    <xdr:to>
      <xdr:col>11</xdr:col>
      <xdr:colOff>307975</xdr:colOff>
      <xdr:row>57</xdr:row>
      <xdr:rowOff>150404</xdr:rowOff>
    </xdr:to>
    <xdr:cxnSp macro="">
      <xdr:nvCxnSpPr>
        <xdr:cNvPr id="346" name="直線コネクタ 345"/>
        <xdr:cNvCxnSpPr/>
      </xdr:nvCxnSpPr>
      <xdr:spPr>
        <a:xfrm>
          <a:off x="6972300" y="9898776"/>
          <a:ext cx="8890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137405</xdr:rowOff>
    </xdr:from>
    <xdr:ext cx="599010" cy="259045"/>
    <xdr:sp macro="" textlink="">
      <xdr:nvSpPr>
        <xdr:cNvPr id="348" name="テキスト ボックス 347"/>
        <xdr:cNvSpPr txBox="1"/>
      </xdr:nvSpPr>
      <xdr:spPr>
        <a:xfrm>
          <a:off x="7561794" y="956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149061</xdr:rowOff>
    </xdr:from>
    <xdr:ext cx="599010" cy="259045"/>
    <xdr:sp macro="" textlink="">
      <xdr:nvSpPr>
        <xdr:cNvPr id="350" name="テキスト ボックス 349"/>
        <xdr:cNvSpPr txBox="1"/>
      </xdr:nvSpPr>
      <xdr:spPr>
        <a:xfrm>
          <a:off x="6672794" y="957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28895</xdr:rowOff>
    </xdr:from>
    <xdr:to>
      <xdr:col>15</xdr:col>
      <xdr:colOff>231775</xdr:colOff>
      <xdr:row>57</xdr:row>
      <xdr:rowOff>130495</xdr:rowOff>
    </xdr:to>
    <xdr:sp macro="" textlink="">
      <xdr:nvSpPr>
        <xdr:cNvPr id="356" name="円/楕円 355"/>
        <xdr:cNvSpPr/>
      </xdr:nvSpPr>
      <xdr:spPr>
        <a:xfrm>
          <a:off x="10426700" y="980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155887</xdr:rowOff>
    </xdr:from>
    <xdr:ext cx="599010" cy="259045"/>
    <xdr:sp macro="" textlink="">
      <xdr:nvSpPr>
        <xdr:cNvPr id="357" name="普通建設事業費該当値テキスト"/>
        <xdr:cNvSpPr txBox="1"/>
      </xdr:nvSpPr>
      <xdr:spPr>
        <a:xfrm>
          <a:off x="10528300" y="975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204,996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69655</xdr:rowOff>
    </xdr:from>
    <xdr:to>
      <xdr:col>14</xdr:col>
      <xdr:colOff>79375</xdr:colOff>
      <xdr:row>57</xdr:row>
      <xdr:rowOff>171255</xdr:rowOff>
    </xdr:to>
    <xdr:sp macro="" textlink="">
      <xdr:nvSpPr>
        <xdr:cNvPr id="358" name="円/楕円 357"/>
        <xdr:cNvSpPr/>
      </xdr:nvSpPr>
      <xdr:spPr>
        <a:xfrm>
          <a:off x="9588500" y="98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162382</xdr:rowOff>
    </xdr:from>
    <xdr:ext cx="599010" cy="259045"/>
    <xdr:sp macro="" textlink="">
      <xdr:nvSpPr>
        <xdr:cNvPr id="359" name="テキスト ボックス 358"/>
        <xdr:cNvSpPr txBox="1"/>
      </xdr:nvSpPr>
      <xdr:spPr>
        <a:xfrm>
          <a:off x="9339794" y="993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133,675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92862</xdr:rowOff>
    </xdr:from>
    <xdr:to>
      <xdr:col>12</xdr:col>
      <xdr:colOff>561975</xdr:colOff>
      <xdr:row>58</xdr:row>
      <xdr:rowOff>23012</xdr:rowOff>
    </xdr:to>
    <xdr:sp macro="" textlink="">
      <xdr:nvSpPr>
        <xdr:cNvPr id="360" name="円/楕円 359"/>
        <xdr:cNvSpPr/>
      </xdr:nvSpPr>
      <xdr:spPr>
        <a:xfrm>
          <a:off x="8699500" y="986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14139</xdr:rowOff>
    </xdr:from>
    <xdr:ext cx="534377" cy="259045"/>
    <xdr:sp macro="" textlink="">
      <xdr:nvSpPr>
        <xdr:cNvPr id="361" name="テキスト ボックス 360"/>
        <xdr:cNvSpPr txBox="1"/>
      </xdr:nvSpPr>
      <xdr:spPr>
        <a:xfrm>
          <a:off x="8483111" y="995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99604</xdr:rowOff>
    </xdr:from>
    <xdr:to>
      <xdr:col>11</xdr:col>
      <xdr:colOff>358775</xdr:colOff>
      <xdr:row>58</xdr:row>
      <xdr:rowOff>29754</xdr:rowOff>
    </xdr:to>
    <xdr:sp macro="" textlink="">
      <xdr:nvSpPr>
        <xdr:cNvPr id="362" name="円/楕円 361"/>
        <xdr:cNvSpPr/>
      </xdr:nvSpPr>
      <xdr:spPr>
        <a:xfrm>
          <a:off x="7810500" y="987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20881</xdr:rowOff>
    </xdr:from>
    <xdr:ext cx="534377" cy="259045"/>
    <xdr:sp macro="" textlink="">
      <xdr:nvSpPr>
        <xdr:cNvPr id="363" name="テキスト ボックス 362"/>
        <xdr:cNvSpPr txBox="1"/>
      </xdr:nvSpPr>
      <xdr:spPr>
        <a:xfrm>
          <a:off x="7594111" y="996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81,271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75326</xdr:rowOff>
    </xdr:from>
    <xdr:to>
      <xdr:col>10</xdr:col>
      <xdr:colOff>155575</xdr:colOff>
      <xdr:row>58</xdr:row>
      <xdr:rowOff>5476</xdr:rowOff>
    </xdr:to>
    <xdr:sp macro="" textlink="">
      <xdr:nvSpPr>
        <xdr:cNvPr id="364" name="円/楕円 363"/>
        <xdr:cNvSpPr/>
      </xdr:nvSpPr>
      <xdr:spPr>
        <a:xfrm>
          <a:off x="6921500" y="98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168053</xdr:rowOff>
    </xdr:from>
    <xdr:ext cx="599010" cy="259045"/>
    <xdr:sp macro="" textlink="">
      <xdr:nvSpPr>
        <xdr:cNvPr id="365" name="テキスト ボックス 364"/>
        <xdr:cNvSpPr txBox="1"/>
      </xdr:nvSpPr>
      <xdr:spPr>
        <a:xfrm>
          <a:off x="6672794" y="994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151842</xdr:rowOff>
    </xdr:from>
    <xdr:to>
      <xdr:col>15</xdr:col>
      <xdr:colOff>180975</xdr:colOff>
      <xdr:row>79</xdr:row>
      <xdr:rowOff>19898</xdr:rowOff>
    </xdr:to>
    <xdr:cxnSp macro="">
      <xdr:nvCxnSpPr>
        <xdr:cNvPr id="394" name="直線コネクタ 393"/>
        <xdr:cNvCxnSpPr/>
      </xdr:nvCxnSpPr>
      <xdr:spPr>
        <a:xfrm flipV="1">
          <a:off x="9639300" y="13524942"/>
          <a:ext cx="838200" cy="3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133618</xdr:rowOff>
    </xdr:from>
    <xdr:ext cx="599010" cy="259045"/>
    <xdr:sp macro="" textlink="">
      <xdr:nvSpPr>
        <xdr:cNvPr id="398" name="テキスト ボックス 397"/>
        <xdr:cNvSpPr txBox="1"/>
      </xdr:nvSpPr>
      <xdr:spPr>
        <a:xfrm>
          <a:off x="9339794"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101042</xdr:rowOff>
    </xdr:from>
    <xdr:to>
      <xdr:col>15</xdr:col>
      <xdr:colOff>231775</xdr:colOff>
      <xdr:row>79</xdr:row>
      <xdr:rowOff>31192</xdr:rowOff>
    </xdr:to>
    <xdr:sp macro="" textlink="">
      <xdr:nvSpPr>
        <xdr:cNvPr id="404" name="円/楕円 403"/>
        <xdr:cNvSpPr/>
      </xdr:nvSpPr>
      <xdr:spPr>
        <a:xfrm>
          <a:off x="10426700" y="134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15969</xdr:rowOff>
    </xdr:from>
    <xdr:ext cx="534377" cy="259045"/>
    <xdr:sp macro="" textlink="">
      <xdr:nvSpPr>
        <xdr:cNvPr id="405" name="普通建設事業費 （ うち新規整備　）該当値テキスト"/>
        <xdr:cNvSpPr txBox="1"/>
      </xdr:nvSpPr>
      <xdr:spPr>
        <a:xfrm>
          <a:off x="10528300" y="133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140548</xdr:rowOff>
    </xdr:from>
    <xdr:to>
      <xdr:col>14</xdr:col>
      <xdr:colOff>79375</xdr:colOff>
      <xdr:row>79</xdr:row>
      <xdr:rowOff>70698</xdr:rowOff>
    </xdr:to>
    <xdr:sp macro="" textlink="">
      <xdr:nvSpPr>
        <xdr:cNvPr id="406" name="円/楕円 405"/>
        <xdr:cNvSpPr/>
      </xdr:nvSpPr>
      <xdr:spPr>
        <a:xfrm>
          <a:off x="9588500" y="1351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61825</xdr:rowOff>
    </xdr:from>
    <xdr:ext cx="534377" cy="259045"/>
    <xdr:sp macro="" textlink="">
      <xdr:nvSpPr>
        <xdr:cNvPr id="407" name="テキスト ボックス 406"/>
        <xdr:cNvSpPr txBox="1"/>
      </xdr:nvSpPr>
      <xdr:spPr>
        <a:xfrm>
          <a:off x="9372111" y="1360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100789</xdr:rowOff>
    </xdr:from>
    <xdr:to>
      <xdr:col>15</xdr:col>
      <xdr:colOff>180975</xdr:colOff>
      <xdr:row>98</xdr:row>
      <xdr:rowOff>135781</xdr:rowOff>
    </xdr:to>
    <xdr:cxnSp macro="">
      <xdr:nvCxnSpPr>
        <xdr:cNvPr id="436" name="直線コネクタ 435"/>
        <xdr:cNvCxnSpPr/>
      </xdr:nvCxnSpPr>
      <xdr:spPr>
        <a:xfrm flipV="1">
          <a:off x="9639300" y="16902889"/>
          <a:ext cx="838200" cy="3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64299</xdr:rowOff>
    </xdr:from>
    <xdr:ext cx="599010" cy="259045"/>
    <xdr:sp macro="" textlink="">
      <xdr:nvSpPr>
        <xdr:cNvPr id="437" name="普通建設事業費 （ うち更新整備　）平均値テキスト"/>
        <xdr:cNvSpPr txBox="1"/>
      </xdr:nvSpPr>
      <xdr:spPr>
        <a:xfrm>
          <a:off x="10528300" y="16866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12625</xdr:rowOff>
    </xdr:from>
    <xdr:ext cx="599010" cy="259045"/>
    <xdr:sp macro="" textlink="">
      <xdr:nvSpPr>
        <xdr:cNvPr id="440" name="テキスト ボックス 439"/>
        <xdr:cNvSpPr txBox="1"/>
      </xdr:nvSpPr>
      <xdr:spPr>
        <a:xfrm>
          <a:off x="9339794" y="166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49989</xdr:rowOff>
    </xdr:from>
    <xdr:to>
      <xdr:col>15</xdr:col>
      <xdr:colOff>231775</xdr:colOff>
      <xdr:row>98</xdr:row>
      <xdr:rowOff>151589</xdr:rowOff>
    </xdr:to>
    <xdr:sp macro="" textlink="">
      <xdr:nvSpPr>
        <xdr:cNvPr id="446" name="円/楕円 445"/>
        <xdr:cNvSpPr/>
      </xdr:nvSpPr>
      <xdr:spPr>
        <a:xfrm>
          <a:off x="10426700" y="168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9366</xdr:rowOff>
    </xdr:from>
    <xdr:ext cx="599010" cy="259045"/>
    <xdr:sp macro="" textlink="">
      <xdr:nvSpPr>
        <xdr:cNvPr id="447" name="普通建設事業費 （ うち更新整備　）該当値テキスト"/>
        <xdr:cNvSpPr txBox="1"/>
      </xdr:nvSpPr>
      <xdr:spPr>
        <a:xfrm>
          <a:off x="10528300" y="16640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84981</xdr:rowOff>
    </xdr:from>
    <xdr:to>
      <xdr:col>14</xdr:col>
      <xdr:colOff>79375</xdr:colOff>
      <xdr:row>99</xdr:row>
      <xdr:rowOff>15131</xdr:rowOff>
    </xdr:to>
    <xdr:sp macro="" textlink="">
      <xdr:nvSpPr>
        <xdr:cNvPr id="448" name="円/楕円 447"/>
        <xdr:cNvSpPr/>
      </xdr:nvSpPr>
      <xdr:spPr>
        <a:xfrm>
          <a:off x="9588500" y="1688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6258</xdr:rowOff>
    </xdr:from>
    <xdr:ext cx="599010" cy="259045"/>
    <xdr:sp macro="" textlink="">
      <xdr:nvSpPr>
        <xdr:cNvPr id="449" name="テキスト ボックス 448"/>
        <xdr:cNvSpPr txBox="1"/>
      </xdr:nvSpPr>
      <xdr:spPr>
        <a:xfrm>
          <a:off x="9339794" y="1697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108214</xdr:rowOff>
    </xdr:from>
    <xdr:to>
      <xdr:col>23</xdr:col>
      <xdr:colOff>517525</xdr:colOff>
      <xdr:row>38</xdr:row>
      <xdr:rowOff>151976</xdr:rowOff>
    </xdr:to>
    <xdr:cxnSp macro="">
      <xdr:nvCxnSpPr>
        <xdr:cNvPr id="478" name="直線コネクタ 477"/>
        <xdr:cNvCxnSpPr/>
      </xdr:nvCxnSpPr>
      <xdr:spPr>
        <a:xfrm flipV="1">
          <a:off x="15481300" y="6280414"/>
          <a:ext cx="838200" cy="38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97449</xdr:rowOff>
    </xdr:from>
    <xdr:ext cx="534377" cy="259045"/>
    <xdr:sp macro="" textlink="">
      <xdr:nvSpPr>
        <xdr:cNvPr id="479" name="災害復旧事業費平均値テキスト"/>
        <xdr:cNvSpPr txBox="1"/>
      </xdr:nvSpPr>
      <xdr:spPr>
        <a:xfrm>
          <a:off x="16370300" y="661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151976</xdr:rowOff>
    </xdr:from>
    <xdr:to>
      <xdr:col>22</xdr:col>
      <xdr:colOff>365125</xdr:colOff>
      <xdr:row>39</xdr:row>
      <xdr:rowOff>1618</xdr:rowOff>
    </xdr:to>
    <xdr:cxnSp macro="">
      <xdr:nvCxnSpPr>
        <xdr:cNvPr id="481" name="直線コネクタ 480"/>
        <xdr:cNvCxnSpPr/>
      </xdr:nvCxnSpPr>
      <xdr:spPr>
        <a:xfrm flipV="1">
          <a:off x="14592300" y="6667076"/>
          <a:ext cx="889000" cy="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32088</xdr:rowOff>
    </xdr:from>
    <xdr:ext cx="534377" cy="259045"/>
    <xdr:sp macro="" textlink="">
      <xdr:nvSpPr>
        <xdr:cNvPr id="483" name="テキスト ボックス 482"/>
        <xdr:cNvSpPr txBox="1"/>
      </xdr:nvSpPr>
      <xdr:spPr>
        <a:xfrm>
          <a:off x="15214111" y="671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161607</xdr:rowOff>
    </xdr:from>
    <xdr:to>
      <xdr:col>21</xdr:col>
      <xdr:colOff>161925</xdr:colOff>
      <xdr:row>39</xdr:row>
      <xdr:rowOff>1618</xdr:rowOff>
    </xdr:to>
    <xdr:cxnSp macro="">
      <xdr:nvCxnSpPr>
        <xdr:cNvPr id="484" name="直線コネクタ 483"/>
        <xdr:cNvCxnSpPr/>
      </xdr:nvCxnSpPr>
      <xdr:spPr>
        <a:xfrm>
          <a:off x="13703300" y="6676707"/>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51861</xdr:rowOff>
    </xdr:from>
    <xdr:ext cx="534377" cy="259045"/>
    <xdr:sp macro="" textlink="">
      <xdr:nvSpPr>
        <xdr:cNvPr id="486" name="テキスト ボックス 485"/>
        <xdr:cNvSpPr txBox="1"/>
      </xdr:nvSpPr>
      <xdr:spPr>
        <a:xfrm>
          <a:off x="14325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13250</xdr:rowOff>
    </xdr:from>
    <xdr:to>
      <xdr:col>19</xdr:col>
      <xdr:colOff>644525</xdr:colOff>
      <xdr:row>38</xdr:row>
      <xdr:rowOff>161607</xdr:rowOff>
    </xdr:to>
    <xdr:cxnSp macro="">
      <xdr:nvCxnSpPr>
        <xdr:cNvPr id="487" name="直線コネクタ 486"/>
        <xdr:cNvCxnSpPr/>
      </xdr:nvCxnSpPr>
      <xdr:spPr>
        <a:xfrm>
          <a:off x="12814300" y="6528350"/>
          <a:ext cx="889000" cy="14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33722</xdr:rowOff>
    </xdr:from>
    <xdr:ext cx="534377" cy="259045"/>
    <xdr:sp macro="" textlink="">
      <xdr:nvSpPr>
        <xdr:cNvPr id="489" name="テキスト ボックス 488"/>
        <xdr:cNvSpPr txBox="1"/>
      </xdr:nvSpPr>
      <xdr:spPr>
        <a:xfrm>
          <a:off x="13436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151353</xdr:rowOff>
    </xdr:from>
    <xdr:ext cx="534377" cy="259045"/>
    <xdr:sp macro="" textlink="">
      <xdr:nvSpPr>
        <xdr:cNvPr id="491" name="テキスト ボックス 490"/>
        <xdr:cNvSpPr txBox="1"/>
      </xdr:nvSpPr>
      <xdr:spPr>
        <a:xfrm>
          <a:off x="12547111" y="66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57414</xdr:rowOff>
    </xdr:from>
    <xdr:to>
      <xdr:col>23</xdr:col>
      <xdr:colOff>568325</xdr:colOff>
      <xdr:row>36</xdr:row>
      <xdr:rowOff>159014</xdr:rowOff>
    </xdr:to>
    <xdr:sp macro="" textlink="">
      <xdr:nvSpPr>
        <xdr:cNvPr id="497" name="円/楕円 496"/>
        <xdr:cNvSpPr/>
      </xdr:nvSpPr>
      <xdr:spPr>
        <a:xfrm>
          <a:off x="16268700" y="62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80291</xdr:rowOff>
    </xdr:from>
    <xdr:ext cx="599010" cy="259045"/>
    <xdr:sp macro="" textlink="">
      <xdr:nvSpPr>
        <xdr:cNvPr id="498" name="災害復旧事業費該当値テキスト"/>
        <xdr:cNvSpPr txBox="1"/>
      </xdr:nvSpPr>
      <xdr:spPr>
        <a:xfrm>
          <a:off x="16370300" y="608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101176</xdr:rowOff>
    </xdr:from>
    <xdr:to>
      <xdr:col>22</xdr:col>
      <xdr:colOff>415925</xdr:colOff>
      <xdr:row>39</xdr:row>
      <xdr:rowOff>31326</xdr:rowOff>
    </xdr:to>
    <xdr:sp macro="" textlink="">
      <xdr:nvSpPr>
        <xdr:cNvPr id="499" name="円/楕円 498"/>
        <xdr:cNvSpPr/>
      </xdr:nvSpPr>
      <xdr:spPr>
        <a:xfrm>
          <a:off x="15430500" y="66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47853</xdr:rowOff>
    </xdr:from>
    <xdr:ext cx="534377" cy="259045"/>
    <xdr:sp macro="" textlink="">
      <xdr:nvSpPr>
        <xdr:cNvPr id="500" name="テキスト ボックス 499"/>
        <xdr:cNvSpPr txBox="1"/>
      </xdr:nvSpPr>
      <xdr:spPr>
        <a:xfrm>
          <a:off x="15214111" y="63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122268</xdr:rowOff>
    </xdr:from>
    <xdr:to>
      <xdr:col>21</xdr:col>
      <xdr:colOff>212725</xdr:colOff>
      <xdr:row>39</xdr:row>
      <xdr:rowOff>52418</xdr:rowOff>
    </xdr:to>
    <xdr:sp macro="" textlink="">
      <xdr:nvSpPr>
        <xdr:cNvPr id="501" name="円/楕円 500"/>
        <xdr:cNvSpPr/>
      </xdr:nvSpPr>
      <xdr:spPr>
        <a:xfrm>
          <a:off x="14541500" y="66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43545</xdr:rowOff>
    </xdr:from>
    <xdr:ext cx="534377" cy="259045"/>
    <xdr:sp macro="" textlink="">
      <xdr:nvSpPr>
        <xdr:cNvPr id="502" name="テキスト ボックス 501"/>
        <xdr:cNvSpPr txBox="1"/>
      </xdr:nvSpPr>
      <xdr:spPr>
        <a:xfrm>
          <a:off x="14325111" y="673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110807</xdr:rowOff>
    </xdr:from>
    <xdr:to>
      <xdr:col>20</xdr:col>
      <xdr:colOff>9525</xdr:colOff>
      <xdr:row>39</xdr:row>
      <xdr:rowOff>40957</xdr:rowOff>
    </xdr:to>
    <xdr:sp macro="" textlink="">
      <xdr:nvSpPr>
        <xdr:cNvPr id="503" name="円/楕円 502"/>
        <xdr:cNvSpPr/>
      </xdr:nvSpPr>
      <xdr:spPr>
        <a:xfrm>
          <a:off x="13652500" y="66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32084</xdr:rowOff>
    </xdr:from>
    <xdr:ext cx="534377" cy="259045"/>
    <xdr:sp macro="" textlink="">
      <xdr:nvSpPr>
        <xdr:cNvPr id="504" name="テキスト ボックス 503"/>
        <xdr:cNvSpPr txBox="1"/>
      </xdr:nvSpPr>
      <xdr:spPr>
        <a:xfrm>
          <a:off x="13436111" y="67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133900</xdr:rowOff>
    </xdr:from>
    <xdr:to>
      <xdr:col>18</xdr:col>
      <xdr:colOff>492125</xdr:colOff>
      <xdr:row>38</xdr:row>
      <xdr:rowOff>64050</xdr:rowOff>
    </xdr:to>
    <xdr:sp macro="" textlink="">
      <xdr:nvSpPr>
        <xdr:cNvPr id="505" name="円/楕円 504"/>
        <xdr:cNvSpPr/>
      </xdr:nvSpPr>
      <xdr:spPr>
        <a:xfrm>
          <a:off x="12763500" y="64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80577</xdr:rowOff>
    </xdr:from>
    <xdr:ext cx="534377" cy="259045"/>
    <xdr:sp macro="" textlink="">
      <xdr:nvSpPr>
        <xdr:cNvPr id="506" name="テキスト ボックス 505"/>
        <xdr:cNvSpPr txBox="1"/>
      </xdr:nvSpPr>
      <xdr:spPr>
        <a:xfrm>
          <a:off x="12547111" y="62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2" name="テキスト ボックス 52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4" name="テキスト ボックス 52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2" name="フローチャート : 判断 541"/>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3" name="テキスト ボックス 542"/>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5" name="フローチャート : 判断 544"/>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6" name="テキスト ボックス 545"/>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7" name="フローチャート : 判断 546"/>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48" name="テキスト ボックス 547"/>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57858</xdr:rowOff>
    </xdr:from>
    <xdr:to>
      <xdr:col>23</xdr:col>
      <xdr:colOff>517525</xdr:colOff>
      <xdr:row>77</xdr:row>
      <xdr:rowOff>67921</xdr:rowOff>
    </xdr:to>
    <xdr:cxnSp macro="">
      <xdr:nvCxnSpPr>
        <xdr:cNvPr id="590" name="直線コネクタ 589"/>
        <xdr:cNvCxnSpPr/>
      </xdr:nvCxnSpPr>
      <xdr:spPr>
        <a:xfrm flipV="1">
          <a:off x="15481300" y="13259508"/>
          <a:ext cx="838200" cy="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26863</xdr:rowOff>
    </xdr:from>
    <xdr:ext cx="599010" cy="259045"/>
    <xdr:sp macro="" textlink="">
      <xdr:nvSpPr>
        <xdr:cNvPr id="591" name="公債費平均値テキスト"/>
        <xdr:cNvSpPr txBox="1"/>
      </xdr:nvSpPr>
      <xdr:spPr>
        <a:xfrm>
          <a:off x="16370300" y="13057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126366</xdr:rowOff>
    </xdr:from>
    <xdr:to>
      <xdr:col>22</xdr:col>
      <xdr:colOff>365125</xdr:colOff>
      <xdr:row>77</xdr:row>
      <xdr:rowOff>67921</xdr:rowOff>
    </xdr:to>
    <xdr:cxnSp macro="">
      <xdr:nvCxnSpPr>
        <xdr:cNvPr id="593" name="直線コネクタ 592"/>
        <xdr:cNvCxnSpPr/>
      </xdr:nvCxnSpPr>
      <xdr:spPr>
        <a:xfrm>
          <a:off x="14592300" y="13156566"/>
          <a:ext cx="889000" cy="11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4" name="フローチャート : 判断 593"/>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112926</xdr:rowOff>
    </xdr:from>
    <xdr:ext cx="599010" cy="259045"/>
    <xdr:sp macro="" textlink="">
      <xdr:nvSpPr>
        <xdr:cNvPr id="595" name="テキスト ボックス 594"/>
        <xdr:cNvSpPr txBox="1"/>
      </xdr:nvSpPr>
      <xdr:spPr>
        <a:xfrm>
          <a:off x="15181794" y="1297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107945</xdr:rowOff>
    </xdr:from>
    <xdr:to>
      <xdr:col>21</xdr:col>
      <xdr:colOff>161925</xdr:colOff>
      <xdr:row>76</xdr:row>
      <xdr:rowOff>126366</xdr:rowOff>
    </xdr:to>
    <xdr:cxnSp macro="">
      <xdr:nvCxnSpPr>
        <xdr:cNvPr id="596" name="直線コネクタ 595"/>
        <xdr:cNvCxnSpPr/>
      </xdr:nvCxnSpPr>
      <xdr:spPr>
        <a:xfrm>
          <a:off x="13703300" y="13138145"/>
          <a:ext cx="889000" cy="1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7" name="フローチャート : 判断 596"/>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69513</xdr:rowOff>
    </xdr:from>
    <xdr:ext cx="599010" cy="259045"/>
    <xdr:sp macro="" textlink="">
      <xdr:nvSpPr>
        <xdr:cNvPr id="598" name="テキスト ボックス 597"/>
        <xdr:cNvSpPr txBox="1"/>
      </xdr:nvSpPr>
      <xdr:spPr>
        <a:xfrm>
          <a:off x="14292794" y="132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107945</xdr:rowOff>
    </xdr:from>
    <xdr:to>
      <xdr:col>19</xdr:col>
      <xdr:colOff>644525</xdr:colOff>
      <xdr:row>76</xdr:row>
      <xdr:rowOff>158859</xdr:rowOff>
    </xdr:to>
    <xdr:cxnSp macro="">
      <xdr:nvCxnSpPr>
        <xdr:cNvPr id="599" name="直線コネクタ 598"/>
        <xdr:cNvCxnSpPr/>
      </xdr:nvCxnSpPr>
      <xdr:spPr>
        <a:xfrm flipV="1">
          <a:off x="12814300" y="13138145"/>
          <a:ext cx="889000" cy="5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0" name="フローチャート : 判断 599"/>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64490</xdr:rowOff>
    </xdr:from>
    <xdr:ext cx="599010" cy="259045"/>
    <xdr:sp macro="" textlink="">
      <xdr:nvSpPr>
        <xdr:cNvPr id="601" name="テキスト ボックス 600"/>
        <xdr:cNvSpPr txBox="1"/>
      </xdr:nvSpPr>
      <xdr:spPr>
        <a:xfrm>
          <a:off x="13403794" y="1326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2" name="フローチャート : 判断 601"/>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58031</xdr:rowOff>
    </xdr:from>
    <xdr:ext cx="599010" cy="259045"/>
    <xdr:sp macro="" textlink="">
      <xdr:nvSpPr>
        <xdr:cNvPr id="603" name="テキスト ボックス 602"/>
        <xdr:cNvSpPr txBox="1"/>
      </xdr:nvSpPr>
      <xdr:spPr>
        <a:xfrm>
          <a:off x="12514794" y="132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7058</xdr:rowOff>
    </xdr:from>
    <xdr:to>
      <xdr:col>23</xdr:col>
      <xdr:colOff>568325</xdr:colOff>
      <xdr:row>77</xdr:row>
      <xdr:rowOff>108658</xdr:rowOff>
    </xdr:to>
    <xdr:sp macro="" textlink="">
      <xdr:nvSpPr>
        <xdr:cNvPr id="609" name="円/楕円 608"/>
        <xdr:cNvSpPr/>
      </xdr:nvSpPr>
      <xdr:spPr>
        <a:xfrm>
          <a:off x="16268700" y="1320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156935</xdr:rowOff>
    </xdr:from>
    <xdr:ext cx="599010" cy="259045"/>
    <xdr:sp macro="" textlink="">
      <xdr:nvSpPr>
        <xdr:cNvPr id="610" name="公債費該当値テキスト"/>
        <xdr:cNvSpPr txBox="1"/>
      </xdr:nvSpPr>
      <xdr:spPr>
        <a:xfrm>
          <a:off x="16370300" y="1318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110,801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17121</xdr:rowOff>
    </xdr:from>
    <xdr:to>
      <xdr:col>22</xdr:col>
      <xdr:colOff>415925</xdr:colOff>
      <xdr:row>77</xdr:row>
      <xdr:rowOff>118721</xdr:rowOff>
    </xdr:to>
    <xdr:sp macro="" textlink="">
      <xdr:nvSpPr>
        <xdr:cNvPr id="611" name="円/楕円 610"/>
        <xdr:cNvSpPr/>
      </xdr:nvSpPr>
      <xdr:spPr>
        <a:xfrm>
          <a:off x="15430500" y="1321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109848</xdr:rowOff>
    </xdr:from>
    <xdr:ext cx="599010" cy="259045"/>
    <xdr:sp macro="" textlink="">
      <xdr:nvSpPr>
        <xdr:cNvPr id="612" name="テキスト ボックス 611"/>
        <xdr:cNvSpPr txBox="1"/>
      </xdr:nvSpPr>
      <xdr:spPr>
        <a:xfrm>
          <a:off x="15181794" y="1331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106,399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75566</xdr:rowOff>
    </xdr:from>
    <xdr:to>
      <xdr:col>21</xdr:col>
      <xdr:colOff>212725</xdr:colOff>
      <xdr:row>77</xdr:row>
      <xdr:rowOff>5716</xdr:rowOff>
    </xdr:to>
    <xdr:sp macro="" textlink="">
      <xdr:nvSpPr>
        <xdr:cNvPr id="613" name="円/楕円 612"/>
        <xdr:cNvSpPr/>
      </xdr:nvSpPr>
      <xdr:spPr>
        <a:xfrm>
          <a:off x="14541500" y="1310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22243</xdr:rowOff>
    </xdr:from>
    <xdr:ext cx="599010" cy="259045"/>
    <xdr:sp macro="" textlink="">
      <xdr:nvSpPr>
        <xdr:cNvPr id="614" name="テキスト ボックス 613"/>
        <xdr:cNvSpPr txBox="1"/>
      </xdr:nvSpPr>
      <xdr:spPr>
        <a:xfrm>
          <a:off x="14292794" y="1288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155,833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57145</xdr:rowOff>
    </xdr:from>
    <xdr:to>
      <xdr:col>20</xdr:col>
      <xdr:colOff>9525</xdr:colOff>
      <xdr:row>76</xdr:row>
      <xdr:rowOff>158745</xdr:rowOff>
    </xdr:to>
    <xdr:sp macro="" textlink="">
      <xdr:nvSpPr>
        <xdr:cNvPr id="615" name="円/楕円 614"/>
        <xdr:cNvSpPr/>
      </xdr:nvSpPr>
      <xdr:spPr>
        <a:xfrm>
          <a:off x="13652500" y="130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3822</xdr:rowOff>
    </xdr:from>
    <xdr:ext cx="599010" cy="259045"/>
    <xdr:sp macro="" textlink="">
      <xdr:nvSpPr>
        <xdr:cNvPr id="616" name="テキスト ボックス 615"/>
        <xdr:cNvSpPr txBox="1"/>
      </xdr:nvSpPr>
      <xdr:spPr>
        <a:xfrm>
          <a:off x="13403794" y="1286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163,891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108059</xdr:rowOff>
    </xdr:from>
    <xdr:to>
      <xdr:col>18</xdr:col>
      <xdr:colOff>492125</xdr:colOff>
      <xdr:row>77</xdr:row>
      <xdr:rowOff>38209</xdr:rowOff>
    </xdr:to>
    <xdr:sp macro="" textlink="">
      <xdr:nvSpPr>
        <xdr:cNvPr id="617" name="円/楕円 616"/>
        <xdr:cNvSpPr/>
      </xdr:nvSpPr>
      <xdr:spPr>
        <a:xfrm>
          <a:off x="12763500" y="131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54736</xdr:rowOff>
    </xdr:from>
    <xdr:ext cx="599010" cy="259045"/>
    <xdr:sp macro="" textlink="">
      <xdr:nvSpPr>
        <xdr:cNvPr id="618" name="テキスト ボックス 617"/>
        <xdr:cNvSpPr txBox="1"/>
      </xdr:nvSpPr>
      <xdr:spPr>
        <a:xfrm>
          <a:off x="12514794" y="1291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132403</xdr:rowOff>
    </xdr:from>
    <xdr:to>
      <xdr:col>23</xdr:col>
      <xdr:colOff>517525</xdr:colOff>
      <xdr:row>98</xdr:row>
      <xdr:rowOff>30811</xdr:rowOff>
    </xdr:to>
    <xdr:cxnSp macro="">
      <xdr:nvCxnSpPr>
        <xdr:cNvPr id="645" name="直線コネクタ 644"/>
        <xdr:cNvCxnSpPr/>
      </xdr:nvCxnSpPr>
      <xdr:spPr>
        <a:xfrm>
          <a:off x="15481300" y="16763053"/>
          <a:ext cx="838200" cy="6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132403</xdr:rowOff>
    </xdr:from>
    <xdr:to>
      <xdr:col>22</xdr:col>
      <xdr:colOff>365125</xdr:colOff>
      <xdr:row>98</xdr:row>
      <xdr:rowOff>131690</xdr:rowOff>
    </xdr:to>
    <xdr:cxnSp macro="">
      <xdr:nvCxnSpPr>
        <xdr:cNvPr id="648" name="直線コネクタ 647"/>
        <xdr:cNvCxnSpPr/>
      </xdr:nvCxnSpPr>
      <xdr:spPr>
        <a:xfrm flipV="1">
          <a:off x="14592300" y="16763053"/>
          <a:ext cx="889000" cy="17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49" name="フローチャート : 判断 648"/>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17845</xdr:rowOff>
    </xdr:from>
    <xdr:ext cx="534377" cy="259045"/>
    <xdr:sp macro="" textlink="">
      <xdr:nvSpPr>
        <xdr:cNvPr id="650" name="テキスト ボックス 649"/>
        <xdr:cNvSpPr txBox="1"/>
      </xdr:nvSpPr>
      <xdr:spPr>
        <a:xfrm>
          <a:off x="15214111" y="168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74051</xdr:rowOff>
    </xdr:from>
    <xdr:to>
      <xdr:col>21</xdr:col>
      <xdr:colOff>161925</xdr:colOff>
      <xdr:row>98</xdr:row>
      <xdr:rowOff>131690</xdr:rowOff>
    </xdr:to>
    <xdr:cxnSp macro="">
      <xdr:nvCxnSpPr>
        <xdr:cNvPr id="651" name="直線コネクタ 650"/>
        <xdr:cNvCxnSpPr/>
      </xdr:nvCxnSpPr>
      <xdr:spPr>
        <a:xfrm>
          <a:off x="13703300" y="16704701"/>
          <a:ext cx="889000" cy="22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2" name="フローチャート : 判断 651"/>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19251</xdr:rowOff>
    </xdr:from>
    <xdr:ext cx="534377" cy="259045"/>
    <xdr:sp macro="" textlink="">
      <xdr:nvSpPr>
        <xdr:cNvPr id="653" name="テキスト ボックス 652"/>
        <xdr:cNvSpPr txBox="1"/>
      </xdr:nvSpPr>
      <xdr:spPr>
        <a:xfrm>
          <a:off x="14325111" y="1647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74051</xdr:rowOff>
    </xdr:from>
    <xdr:to>
      <xdr:col>19</xdr:col>
      <xdr:colOff>644525</xdr:colOff>
      <xdr:row>97</xdr:row>
      <xdr:rowOff>153679</xdr:rowOff>
    </xdr:to>
    <xdr:cxnSp macro="">
      <xdr:nvCxnSpPr>
        <xdr:cNvPr id="654" name="直線コネクタ 653"/>
        <xdr:cNvCxnSpPr/>
      </xdr:nvCxnSpPr>
      <xdr:spPr>
        <a:xfrm flipV="1">
          <a:off x="12814300" y="16704701"/>
          <a:ext cx="889000" cy="7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5" name="フローチャート : 判断 654"/>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151052</xdr:rowOff>
    </xdr:from>
    <xdr:ext cx="599010" cy="259045"/>
    <xdr:sp macro="" textlink="">
      <xdr:nvSpPr>
        <xdr:cNvPr id="656" name="テキスト ボックス 655"/>
        <xdr:cNvSpPr txBox="1"/>
      </xdr:nvSpPr>
      <xdr:spPr>
        <a:xfrm>
          <a:off x="13403794" y="162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7" name="フローチャート : 判断 656"/>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35309</xdr:rowOff>
    </xdr:from>
    <xdr:ext cx="534377" cy="259045"/>
    <xdr:sp macro="" textlink="">
      <xdr:nvSpPr>
        <xdr:cNvPr id="658" name="テキスト ボックス 657"/>
        <xdr:cNvSpPr txBox="1"/>
      </xdr:nvSpPr>
      <xdr:spPr>
        <a:xfrm>
          <a:off x="12547111" y="1683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151461</xdr:rowOff>
    </xdr:from>
    <xdr:to>
      <xdr:col>23</xdr:col>
      <xdr:colOff>568325</xdr:colOff>
      <xdr:row>98</xdr:row>
      <xdr:rowOff>81611</xdr:rowOff>
    </xdr:to>
    <xdr:sp macro="" textlink="">
      <xdr:nvSpPr>
        <xdr:cNvPr id="664" name="円/楕円 663"/>
        <xdr:cNvSpPr/>
      </xdr:nvSpPr>
      <xdr:spPr>
        <a:xfrm>
          <a:off x="16268700" y="16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66388</xdr:rowOff>
    </xdr:from>
    <xdr:ext cx="534377" cy="259045"/>
    <xdr:sp macro="" textlink="">
      <xdr:nvSpPr>
        <xdr:cNvPr id="665" name="積立金該当値テキスト"/>
        <xdr:cNvSpPr txBox="1"/>
      </xdr:nvSpPr>
      <xdr:spPr>
        <a:xfrm>
          <a:off x="16370300" y="166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81603</xdr:rowOff>
    </xdr:from>
    <xdr:to>
      <xdr:col>22</xdr:col>
      <xdr:colOff>415925</xdr:colOff>
      <xdr:row>98</xdr:row>
      <xdr:rowOff>11753</xdr:rowOff>
    </xdr:to>
    <xdr:sp macro="" textlink="">
      <xdr:nvSpPr>
        <xdr:cNvPr id="666" name="円/楕円 665"/>
        <xdr:cNvSpPr/>
      </xdr:nvSpPr>
      <xdr:spPr>
        <a:xfrm>
          <a:off x="15430500" y="1671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28280</xdr:rowOff>
    </xdr:from>
    <xdr:ext cx="534377" cy="259045"/>
    <xdr:sp macro="" textlink="">
      <xdr:nvSpPr>
        <xdr:cNvPr id="667" name="テキスト ボックス 666"/>
        <xdr:cNvSpPr txBox="1"/>
      </xdr:nvSpPr>
      <xdr:spPr>
        <a:xfrm>
          <a:off x="15214111" y="164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78,192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80890</xdr:rowOff>
    </xdr:from>
    <xdr:to>
      <xdr:col>21</xdr:col>
      <xdr:colOff>212725</xdr:colOff>
      <xdr:row>99</xdr:row>
      <xdr:rowOff>11040</xdr:rowOff>
    </xdr:to>
    <xdr:sp macro="" textlink="">
      <xdr:nvSpPr>
        <xdr:cNvPr id="668" name="円/楕円 667"/>
        <xdr:cNvSpPr/>
      </xdr:nvSpPr>
      <xdr:spPr>
        <a:xfrm>
          <a:off x="14541500" y="1688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2167</xdr:rowOff>
    </xdr:from>
    <xdr:ext cx="469744" cy="259045"/>
    <xdr:sp macro="" textlink="">
      <xdr:nvSpPr>
        <xdr:cNvPr id="669" name="テキスト ボックス 668"/>
        <xdr:cNvSpPr txBox="1"/>
      </xdr:nvSpPr>
      <xdr:spPr>
        <a:xfrm>
          <a:off x="14357427" y="1697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23251</xdr:rowOff>
    </xdr:from>
    <xdr:to>
      <xdr:col>20</xdr:col>
      <xdr:colOff>9525</xdr:colOff>
      <xdr:row>97</xdr:row>
      <xdr:rowOff>124851</xdr:rowOff>
    </xdr:to>
    <xdr:sp macro="" textlink="">
      <xdr:nvSpPr>
        <xdr:cNvPr id="670" name="円/楕円 669"/>
        <xdr:cNvSpPr/>
      </xdr:nvSpPr>
      <xdr:spPr>
        <a:xfrm>
          <a:off x="13652500" y="166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115978</xdr:rowOff>
    </xdr:from>
    <xdr:ext cx="599010" cy="259045"/>
    <xdr:sp macro="" textlink="">
      <xdr:nvSpPr>
        <xdr:cNvPr id="671" name="テキスト ボックス 670"/>
        <xdr:cNvSpPr txBox="1"/>
      </xdr:nvSpPr>
      <xdr:spPr>
        <a:xfrm>
          <a:off x="13403794" y="1674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103,718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102879</xdr:rowOff>
    </xdr:from>
    <xdr:to>
      <xdr:col>18</xdr:col>
      <xdr:colOff>492125</xdr:colOff>
      <xdr:row>98</xdr:row>
      <xdr:rowOff>33029</xdr:rowOff>
    </xdr:to>
    <xdr:sp macro="" textlink="">
      <xdr:nvSpPr>
        <xdr:cNvPr id="672" name="円/楕円 671"/>
        <xdr:cNvSpPr/>
      </xdr:nvSpPr>
      <xdr:spPr>
        <a:xfrm>
          <a:off x="12763500" y="167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49556</xdr:rowOff>
    </xdr:from>
    <xdr:ext cx="534377" cy="259045"/>
    <xdr:sp macro="" textlink="">
      <xdr:nvSpPr>
        <xdr:cNvPr id="673" name="テキスト ボックス 672"/>
        <xdr:cNvSpPr txBox="1"/>
      </xdr:nvSpPr>
      <xdr:spPr>
        <a:xfrm>
          <a:off x="12547111" y="1650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6" name="フローチャート : 判断 705"/>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7" name="テキスト ボックス 706"/>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09" name="フローチャート : 判断 70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0" name="テキスト ボックス 709"/>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2" name="フローチャート : 判断 711"/>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3" name="テキスト ボックス 712"/>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4" name="フローチャート : 判断 713"/>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5" name="テキスト ボックス 714"/>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39878</xdr:rowOff>
    </xdr:from>
    <xdr:to>
      <xdr:col>32</xdr:col>
      <xdr:colOff>187325</xdr:colOff>
      <xdr:row>59</xdr:row>
      <xdr:rowOff>44450</xdr:rowOff>
    </xdr:to>
    <xdr:cxnSp macro="">
      <xdr:nvCxnSpPr>
        <xdr:cNvPr id="759" name="直線コネクタ 758"/>
        <xdr:cNvCxnSpPr/>
      </xdr:nvCxnSpPr>
      <xdr:spPr>
        <a:xfrm>
          <a:off x="21323300" y="101554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39878</xdr:rowOff>
    </xdr:from>
    <xdr:to>
      <xdr:col>31</xdr:col>
      <xdr:colOff>34925</xdr:colOff>
      <xdr:row>59</xdr:row>
      <xdr:rowOff>44450</xdr:rowOff>
    </xdr:to>
    <xdr:cxnSp macro="">
      <xdr:nvCxnSpPr>
        <xdr:cNvPr id="762" name="直線コネクタ 761"/>
        <xdr:cNvCxnSpPr/>
      </xdr:nvCxnSpPr>
      <xdr:spPr>
        <a:xfrm flipV="1">
          <a:off x="20434300" y="10155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3" name="フローチャート : 判断 762"/>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133555</xdr:rowOff>
    </xdr:from>
    <xdr:ext cx="534377" cy="259045"/>
    <xdr:sp macro="" textlink="">
      <xdr:nvSpPr>
        <xdr:cNvPr id="764" name="テキスト ボックス 763"/>
        <xdr:cNvSpPr txBox="1"/>
      </xdr:nvSpPr>
      <xdr:spPr>
        <a:xfrm>
          <a:off x="21056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5" name="直線コネクタ 76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6" name="フローチャート : 判断 765"/>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129006</xdr:rowOff>
    </xdr:from>
    <xdr:ext cx="534377" cy="259045"/>
    <xdr:sp macro="" textlink="">
      <xdr:nvSpPr>
        <xdr:cNvPr id="767" name="テキスト ボックス 766"/>
        <xdr:cNvSpPr txBox="1"/>
      </xdr:nvSpPr>
      <xdr:spPr>
        <a:xfrm>
          <a:off x="20167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8" name="直線コネクタ 76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69" name="フローチャート : 判断 768"/>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122902</xdr:rowOff>
    </xdr:from>
    <xdr:ext cx="534377" cy="259045"/>
    <xdr:sp macro="" textlink="">
      <xdr:nvSpPr>
        <xdr:cNvPr id="770" name="テキスト ボックス 769"/>
        <xdr:cNvSpPr txBox="1"/>
      </xdr:nvSpPr>
      <xdr:spPr>
        <a:xfrm>
          <a:off x="19278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1" name="フローチャート : 判断 770"/>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115785</xdr:rowOff>
    </xdr:from>
    <xdr:ext cx="534377" cy="259045"/>
    <xdr:sp macro="" textlink="">
      <xdr:nvSpPr>
        <xdr:cNvPr id="772" name="テキスト ボックス 771"/>
        <xdr:cNvSpPr txBox="1"/>
      </xdr:nvSpPr>
      <xdr:spPr>
        <a:xfrm>
          <a:off x="18389111" y="9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8" name="円/楕円 77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79"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160528</xdr:rowOff>
    </xdr:from>
    <xdr:to>
      <xdr:col>31</xdr:col>
      <xdr:colOff>85725</xdr:colOff>
      <xdr:row>59</xdr:row>
      <xdr:rowOff>90678</xdr:rowOff>
    </xdr:to>
    <xdr:sp macro="" textlink="">
      <xdr:nvSpPr>
        <xdr:cNvPr id="780" name="円/楕円 779"/>
        <xdr:cNvSpPr/>
      </xdr:nvSpPr>
      <xdr:spPr>
        <a:xfrm>
          <a:off x="212725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81805</xdr:rowOff>
    </xdr:from>
    <xdr:ext cx="378565" cy="259045"/>
    <xdr:sp macro="" textlink="">
      <xdr:nvSpPr>
        <xdr:cNvPr id="781" name="テキスト ボックス 780"/>
        <xdr:cNvSpPr txBox="1"/>
      </xdr:nvSpPr>
      <xdr:spPr>
        <a:xfrm>
          <a:off x="21134017" y="1019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2" name="円/楕円 78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3" name="テキスト ボックス 78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4" name="円/楕円 78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5" name="テキスト ボックス 78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6" name="円/楕円 78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7" name="テキスト ボックス 78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141270</xdr:rowOff>
    </xdr:from>
    <xdr:to>
      <xdr:col>32</xdr:col>
      <xdr:colOff>187325</xdr:colOff>
      <xdr:row>76</xdr:row>
      <xdr:rowOff>28730</xdr:rowOff>
    </xdr:to>
    <xdr:cxnSp macro="">
      <xdr:nvCxnSpPr>
        <xdr:cNvPr id="816" name="直線コネクタ 815"/>
        <xdr:cNvCxnSpPr/>
      </xdr:nvCxnSpPr>
      <xdr:spPr>
        <a:xfrm>
          <a:off x="21323300" y="13000020"/>
          <a:ext cx="8382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17"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141270</xdr:rowOff>
    </xdr:from>
    <xdr:to>
      <xdr:col>31</xdr:col>
      <xdr:colOff>34925</xdr:colOff>
      <xdr:row>76</xdr:row>
      <xdr:rowOff>53457</xdr:rowOff>
    </xdr:to>
    <xdr:cxnSp macro="">
      <xdr:nvCxnSpPr>
        <xdr:cNvPr id="819" name="直線コネクタ 818"/>
        <xdr:cNvCxnSpPr/>
      </xdr:nvCxnSpPr>
      <xdr:spPr>
        <a:xfrm flipV="1">
          <a:off x="20434300" y="13000020"/>
          <a:ext cx="889000" cy="8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0" name="フローチャート : 判断 819"/>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33376</xdr:rowOff>
    </xdr:from>
    <xdr:ext cx="599010" cy="259045"/>
    <xdr:sp macro="" textlink="">
      <xdr:nvSpPr>
        <xdr:cNvPr id="821" name="テキスト ボックス 820"/>
        <xdr:cNvSpPr txBox="1"/>
      </xdr:nvSpPr>
      <xdr:spPr>
        <a:xfrm>
          <a:off x="21023794" y="1323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38370</xdr:rowOff>
    </xdr:from>
    <xdr:to>
      <xdr:col>29</xdr:col>
      <xdr:colOff>517525</xdr:colOff>
      <xdr:row>76</xdr:row>
      <xdr:rowOff>53457</xdr:rowOff>
    </xdr:to>
    <xdr:cxnSp macro="">
      <xdr:nvCxnSpPr>
        <xdr:cNvPr id="822" name="直線コネクタ 821"/>
        <xdr:cNvCxnSpPr/>
      </xdr:nvCxnSpPr>
      <xdr:spPr>
        <a:xfrm>
          <a:off x="19545300" y="13068570"/>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3" name="フローチャート : 判断 822"/>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47720</xdr:rowOff>
    </xdr:from>
    <xdr:ext cx="599010" cy="259045"/>
    <xdr:sp macro="" textlink="">
      <xdr:nvSpPr>
        <xdr:cNvPr id="824" name="テキスト ボックス 823"/>
        <xdr:cNvSpPr txBox="1"/>
      </xdr:nvSpPr>
      <xdr:spPr>
        <a:xfrm>
          <a:off x="20134794" y="1324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9764</xdr:rowOff>
    </xdr:from>
    <xdr:to>
      <xdr:col>28</xdr:col>
      <xdr:colOff>314325</xdr:colOff>
      <xdr:row>76</xdr:row>
      <xdr:rowOff>38370</xdr:rowOff>
    </xdr:to>
    <xdr:cxnSp macro="">
      <xdr:nvCxnSpPr>
        <xdr:cNvPr id="825" name="直線コネクタ 824"/>
        <xdr:cNvCxnSpPr/>
      </xdr:nvCxnSpPr>
      <xdr:spPr>
        <a:xfrm>
          <a:off x="18656300" y="13039964"/>
          <a:ext cx="889000" cy="2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6" name="フローチャート : 判断 825"/>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66012</xdr:rowOff>
    </xdr:from>
    <xdr:ext cx="599010" cy="259045"/>
    <xdr:sp macro="" textlink="">
      <xdr:nvSpPr>
        <xdr:cNvPr id="827" name="テキスト ボックス 826"/>
        <xdr:cNvSpPr txBox="1"/>
      </xdr:nvSpPr>
      <xdr:spPr>
        <a:xfrm>
          <a:off x="19245794" y="127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28" name="フローチャート : 判断 827"/>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76</xdr:row>
      <xdr:rowOff>170060</xdr:rowOff>
    </xdr:from>
    <xdr:ext cx="599010" cy="259045"/>
    <xdr:sp macro="" textlink="">
      <xdr:nvSpPr>
        <xdr:cNvPr id="829" name="テキスト ボックス 828"/>
        <xdr:cNvSpPr txBox="1"/>
      </xdr:nvSpPr>
      <xdr:spPr>
        <a:xfrm>
          <a:off x="18356794" y="1320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149380</xdr:rowOff>
    </xdr:from>
    <xdr:to>
      <xdr:col>32</xdr:col>
      <xdr:colOff>238125</xdr:colOff>
      <xdr:row>76</xdr:row>
      <xdr:rowOff>79530</xdr:rowOff>
    </xdr:to>
    <xdr:sp macro="" textlink="">
      <xdr:nvSpPr>
        <xdr:cNvPr id="835" name="円/楕円 834"/>
        <xdr:cNvSpPr/>
      </xdr:nvSpPr>
      <xdr:spPr>
        <a:xfrm>
          <a:off x="22110700" y="1300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807</xdr:rowOff>
    </xdr:from>
    <xdr:ext cx="599010" cy="259045"/>
    <xdr:sp macro="" textlink="">
      <xdr:nvSpPr>
        <xdr:cNvPr id="836" name="繰出金該当値テキスト"/>
        <xdr:cNvSpPr txBox="1"/>
      </xdr:nvSpPr>
      <xdr:spPr>
        <a:xfrm>
          <a:off x="22212300" y="1285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139,126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90470</xdr:rowOff>
    </xdr:from>
    <xdr:to>
      <xdr:col>31</xdr:col>
      <xdr:colOff>85725</xdr:colOff>
      <xdr:row>76</xdr:row>
      <xdr:rowOff>20619</xdr:rowOff>
    </xdr:to>
    <xdr:sp macro="" textlink="">
      <xdr:nvSpPr>
        <xdr:cNvPr id="837" name="円/楕円 836"/>
        <xdr:cNvSpPr/>
      </xdr:nvSpPr>
      <xdr:spPr>
        <a:xfrm>
          <a:off x="21272500" y="129492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37147</xdr:rowOff>
    </xdr:from>
    <xdr:ext cx="599010" cy="259045"/>
    <xdr:sp macro="" textlink="">
      <xdr:nvSpPr>
        <xdr:cNvPr id="838" name="テキスト ボックス 837"/>
        <xdr:cNvSpPr txBox="1"/>
      </xdr:nvSpPr>
      <xdr:spPr>
        <a:xfrm>
          <a:off x="21023794" y="1272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154,588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2657</xdr:rowOff>
    </xdr:from>
    <xdr:to>
      <xdr:col>29</xdr:col>
      <xdr:colOff>568325</xdr:colOff>
      <xdr:row>76</xdr:row>
      <xdr:rowOff>104257</xdr:rowOff>
    </xdr:to>
    <xdr:sp macro="" textlink="">
      <xdr:nvSpPr>
        <xdr:cNvPr id="839" name="円/楕円 838"/>
        <xdr:cNvSpPr/>
      </xdr:nvSpPr>
      <xdr:spPr>
        <a:xfrm>
          <a:off x="20383500" y="1303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120784</xdr:rowOff>
    </xdr:from>
    <xdr:ext cx="599010" cy="259045"/>
    <xdr:sp macro="" textlink="">
      <xdr:nvSpPr>
        <xdr:cNvPr id="840" name="テキスト ボックス 839"/>
        <xdr:cNvSpPr txBox="1"/>
      </xdr:nvSpPr>
      <xdr:spPr>
        <a:xfrm>
          <a:off x="20134794" y="1280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132,636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159020</xdr:rowOff>
    </xdr:from>
    <xdr:to>
      <xdr:col>28</xdr:col>
      <xdr:colOff>365125</xdr:colOff>
      <xdr:row>76</xdr:row>
      <xdr:rowOff>89170</xdr:rowOff>
    </xdr:to>
    <xdr:sp macro="" textlink="">
      <xdr:nvSpPr>
        <xdr:cNvPr id="841" name="円/楕円 840"/>
        <xdr:cNvSpPr/>
      </xdr:nvSpPr>
      <xdr:spPr>
        <a:xfrm>
          <a:off x="19494500" y="130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80297</xdr:rowOff>
    </xdr:from>
    <xdr:ext cx="599010" cy="259045"/>
    <xdr:sp macro="" textlink="">
      <xdr:nvSpPr>
        <xdr:cNvPr id="842" name="テキスト ボックス 841"/>
        <xdr:cNvSpPr txBox="1"/>
      </xdr:nvSpPr>
      <xdr:spPr>
        <a:xfrm>
          <a:off x="19245794" y="1311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136,596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130414</xdr:rowOff>
    </xdr:from>
    <xdr:to>
      <xdr:col>27</xdr:col>
      <xdr:colOff>161925</xdr:colOff>
      <xdr:row>76</xdr:row>
      <xdr:rowOff>60564</xdr:rowOff>
    </xdr:to>
    <xdr:sp macro="" textlink="">
      <xdr:nvSpPr>
        <xdr:cNvPr id="843" name="円/楕円 842"/>
        <xdr:cNvSpPr/>
      </xdr:nvSpPr>
      <xdr:spPr>
        <a:xfrm>
          <a:off x="18605500" y="1298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77091</xdr:rowOff>
    </xdr:from>
    <xdr:ext cx="599010" cy="259045"/>
    <xdr:sp macro="" textlink="">
      <xdr:nvSpPr>
        <xdr:cNvPr id="844" name="テキスト ボックス 843"/>
        <xdr:cNvSpPr txBox="1"/>
      </xdr:nvSpPr>
      <xdr:spPr>
        <a:xfrm>
          <a:off x="18356794" y="1276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5" name="直線コネクタ 85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6" name="テキスト ボックス 85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7" name="直線コネクタ 85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58" name="テキスト ボックス 857"/>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59" name="直線コネクタ 85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0" name="テキスト ボックス 859"/>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1" name="直線コネクタ 86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2" name="テキスト ボックス 861"/>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4" name="テキスト ボックス 863"/>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6" name="直線コネクタ 86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68" name="直線コネクタ 86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6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1" name="直線コネクタ 87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3" name="フローチャート : 判断 87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4" name="直線コネクタ 87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5" name="フローチャート : 判断 87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6" name="テキスト ボックス 87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7" name="直線コネクタ 87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78" name="フローチャート : 判断 87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79" name="テキスト ボックス 87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0" name="直線コネクタ 87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1" name="フローチャート : 判断 88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2" name="テキスト ボックス 88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3" name="フローチャート : 判断 882"/>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4" name="テキスト ボックス 883"/>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円/楕円 88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2" name="円/楕円 89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3" name="テキスト ボックス 89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4" name="円/楕円 89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5" name="テキスト ボックス 89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6" name="円/楕円 89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7" name="テキスト ボックス 89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98" name="円/楕円 89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9" name="テキスト ボックス 89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少子高齢化による人口の減少に歯止めがかからない状況であり一人あたりのコスト増は避けられない状況である。</a:t>
          </a:r>
          <a:endParaRPr lang="ja-JP" altLang="ja-JP" sz="1400">
            <a:effectLst/>
          </a:endParaRPr>
        </a:p>
        <a:p>
          <a:r>
            <a:rPr kumimoji="1" lang="ja-JP" altLang="ja-JP" sz="1100">
              <a:solidFill>
                <a:schemeClr val="dk1"/>
              </a:solidFill>
              <a:effectLst/>
              <a:latin typeface="+mn-lt"/>
              <a:ea typeface="+mn-ea"/>
              <a:cs typeface="+mn-cs"/>
            </a:rPr>
            <a:t>概ね類似団体平均であるが、災害復旧費については、平成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年度に発生した神城断層地震の災害復旧費（</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繰越事業）に要する経費が大きくなっている。</a:t>
          </a:r>
          <a:endParaRPr lang="ja-JP" altLang="ja-JP" sz="1400">
            <a:effectLst/>
          </a:endParaRPr>
        </a:p>
        <a:p>
          <a:r>
            <a:rPr kumimoji="1" lang="ja-JP" altLang="ja-JP" sz="1100">
              <a:solidFill>
                <a:schemeClr val="dk1"/>
              </a:solidFill>
              <a:effectLst/>
              <a:latin typeface="+mn-lt"/>
              <a:ea typeface="+mn-ea"/>
              <a:cs typeface="+mn-cs"/>
            </a:rPr>
            <a:t>普通建設事業費については新規のものは抑制している。更新整備にかかる費用が大きくなっているのは道路維持にかかる経費が年々大きくなってきているためで、長期的に計画的な整備を図っていかなければなら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2,739
2,726
58.11
3,636,379
3,242,723
365,356
1,978,653
1,930,306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143635</xdr:rowOff>
    </xdr:from>
    <xdr:to>
      <xdr:col>6</xdr:col>
      <xdr:colOff>511175</xdr:colOff>
      <xdr:row>37</xdr:row>
      <xdr:rowOff>159948</xdr:rowOff>
    </xdr:to>
    <xdr:cxnSp macro="">
      <xdr:nvCxnSpPr>
        <xdr:cNvPr id="62" name="直線コネクタ 61"/>
        <xdr:cNvCxnSpPr/>
      </xdr:nvCxnSpPr>
      <xdr:spPr>
        <a:xfrm flipV="1">
          <a:off x="3797300" y="6487285"/>
          <a:ext cx="838200" cy="1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159948</xdr:rowOff>
    </xdr:from>
    <xdr:to>
      <xdr:col>5</xdr:col>
      <xdr:colOff>358775</xdr:colOff>
      <xdr:row>38</xdr:row>
      <xdr:rowOff>1119</xdr:rowOff>
    </xdr:to>
    <xdr:cxnSp macro="">
      <xdr:nvCxnSpPr>
        <xdr:cNvPr id="65" name="直線コネクタ 64"/>
        <xdr:cNvCxnSpPr/>
      </xdr:nvCxnSpPr>
      <xdr:spPr>
        <a:xfrm flipV="1">
          <a:off x="2908300" y="6503598"/>
          <a:ext cx="8890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46377</xdr:rowOff>
    </xdr:from>
    <xdr:ext cx="534377" cy="259045"/>
    <xdr:sp macro="" textlink="">
      <xdr:nvSpPr>
        <xdr:cNvPr id="67" name="テキスト ボックス 66"/>
        <xdr:cNvSpPr txBox="1"/>
      </xdr:nvSpPr>
      <xdr:spPr>
        <a:xfrm>
          <a:off x="3530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167426</xdr:rowOff>
    </xdr:from>
    <xdr:to>
      <xdr:col>4</xdr:col>
      <xdr:colOff>155575</xdr:colOff>
      <xdr:row>38</xdr:row>
      <xdr:rowOff>1119</xdr:rowOff>
    </xdr:to>
    <xdr:cxnSp macro="">
      <xdr:nvCxnSpPr>
        <xdr:cNvPr id="68" name="直線コネクタ 67"/>
        <xdr:cNvCxnSpPr/>
      </xdr:nvCxnSpPr>
      <xdr:spPr>
        <a:xfrm>
          <a:off x="2019300" y="6511076"/>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46622</xdr:rowOff>
    </xdr:from>
    <xdr:ext cx="534377" cy="259045"/>
    <xdr:sp macro="" textlink="">
      <xdr:nvSpPr>
        <xdr:cNvPr id="70" name="テキスト ボックス 69"/>
        <xdr:cNvSpPr txBox="1"/>
      </xdr:nvSpPr>
      <xdr:spPr>
        <a:xfrm>
          <a:off x="2641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129625</xdr:rowOff>
    </xdr:from>
    <xdr:to>
      <xdr:col>2</xdr:col>
      <xdr:colOff>638175</xdr:colOff>
      <xdr:row>37</xdr:row>
      <xdr:rowOff>167426</xdr:rowOff>
    </xdr:to>
    <xdr:cxnSp macro="">
      <xdr:nvCxnSpPr>
        <xdr:cNvPr id="71" name="直線コネクタ 70"/>
        <xdr:cNvCxnSpPr/>
      </xdr:nvCxnSpPr>
      <xdr:spPr>
        <a:xfrm>
          <a:off x="1130300" y="6473275"/>
          <a:ext cx="889000" cy="3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40793</xdr:rowOff>
    </xdr:from>
    <xdr:ext cx="534377" cy="259045"/>
    <xdr:sp macro="" textlink="">
      <xdr:nvSpPr>
        <xdr:cNvPr id="73" name="テキスト ボックス 72"/>
        <xdr:cNvSpPr txBox="1"/>
      </xdr:nvSpPr>
      <xdr:spPr>
        <a:xfrm>
          <a:off x="1752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12054</xdr:rowOff>
    </xdr:from>
    <xdr:ext cx="534377" cy="259045"/>
    <xdr:sp macro="" textlink="">
      <xdr:nvSpPr>
        <xdr:cNvPr id="75" name="テキスト ボックス 74"/>
        <xdr:cNvSpPr txBox="1"/>
      </xdr:nvSpPr>
      <xdr:spPr>
        <a:xfrm>
          <a:off x="863111" y="652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92835</xdr:rowOff>
    </xdr:from>
    <xdr:to>
      <xdr:col>6</xdr:col>
      <xdr:colOff>561975</xdr:colOff>
      <xdr:row>38</xdr:row>
      <xdr:rowOff>22985</xdr:rowOff>
    </xdr:to>
    <xdr:sp macro="" textlink="">
      <xdr:nvSpPr>
        <xdr:cNvPr id="81" name="円/楕円 80"/>
        <xdr:cNvSpPr/>
      </xdr:nvSpPr>
      <xdr:spPr>
        <a:xfrm>
          <a:off x="4584700" y="643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115712</xdr:rowOff>
    </xdr:from>
    <xdr:ext cx="534377" cy="259045"/>
    <xdr:sp macro="" textlink="">
      <xdr:nvSpPr>
        <xdr:cNvPr id="82" name="議会費該当値テキスト"/>
        <xdr:cNvSpPr txBox="1"/>
      </xdr:nvSpPr>
      <xdr:spPr>
        <a:xfrm>
          <a:off x="4686300" y="628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18,259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109148</xdr:rowOff>
    </xdr:from>
    <xdr:to>
      <xdr:col>5</xdr:col>
      <xdr:colOff>409575</xdr:colOff>
      <xdr:row>38</xdr:row>
      <xdr:rowOff>39298</xdr:rowOff>
    </xdr:to>
    <xdr:sp macro="" textlink="">
      <xdr:nvSpPr>
        <xdr:cNvPr id="83" name="円/楕円 82"/>
        <xdr:cNvSpPr/>
      </xdr:nvSpPr>
      <xdr:spPr>
        <a:xfrm>
          <a:off x="3746500" y="64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55825</xdr:rowOff>
    </xdr:from>
    <xdr:ext cx="534377" cy="259045"/>
    <xdr:sp macro="" textlink="">
      <xdr:nvSpPr>
        <xdr:cNvPr id="84" name="テキスト ボックス 83"/>
        <xdr:cNvSpPr txBox="1"/>
      </xdr:nvSpPr>
      <xdr:spPr>
        <a:xfrm>
          <a:off x="3530111" y="62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121769</xdr:rowOff>
    </xdr:from>
    <xdr:to>
      <xdr:col>4</xdr:col>
      <xdr:colOff>206375</xdr:colOff>
      <xdr:row>38</xdr:row>
      <xdr:rowOff>51919</xdr:rowOff>
    </xdr:to>
    <xdr:sp macro="" textlink="">
      <xdr:nvSpPr>
        <xdr:cNvPr id="85" name="円/楕円 84"/>
        <xdr:cNvSpPr/>
      </xdr:nvSpPr>
      <xdr:spPr>
        <a:xfrm>
          <a:off x="2857500" y="64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68446</xdr:rowOff>
    </xdr:from>
    <xdr:ext cx="534377" cy="259045"/>
    <xdr:sp macro="" textlink="">
      <xdr:nvSpPr>
        <xdr:cNvPr id="86" name="テキスト ボックス 85"/>
        <xdr:cNvSpPr txBox="1"/>
      </xdr:nvSpPr>
      <xdr:spPr>
        <a:xfrm>
          <a:off x="2641111" y="62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116626</xdr:rowOff>
    </xdr:from>
    <xdr:to>
      <xdr:col>3</xdr:col>
      <xdr:colOff>3175</xdr:colOff>
      <xdr:row>38</xdr:row>
      <xdr:rowOff>46775</xdr:rowOff>
    </xdr:to>
    <xdr:sp macro="" textlink="">
      <xdr:nvSpPr>
        <xdr:cNvPr id="87" name="円/楕円 86"/>
        <xdr:cNvSpPr/>
      </xdr:nvSpPr>
      <xdr:spPr>
        <a:xfrm>
          <a:off x="1968500" y="64602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63303</xdr:rowOff>
    </xdr:from>
    <xdr:ext cx="534377" cy="259045"/>
    <xdr:sp macro="" textlink="">
      <xdr:nvSpPr>
        <xdr:cNvPr id="88" name="テキスト ボックス 87"/>
        <xdr:cNvSpPr txBox="1"/>
      </xdr:nvSpPr>
      <xdr:spPr>
        <a:xfrm>
          <a:off x="1752111" y="623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78825</xdr:rowOff>
    </xdr:from>
    <xdr:to>
      <xdr:col>1</xdr:col>
      <xdr:colOff>485775</xdr:colOff>
      <xdr:row>38</xdr:row>
      <xdr:rowOff>8975</xdr:rowOff>
    </xdr:to>
    <xdr:sp macro="" textlink="">
      <xdr:nvSpPr>
        <xdr:cNvPr id="89" name="円/楕円 88"/>
        <xdr:cNvSpPr/>
      </xdr:nvSpPr>
      <xdr:spPr>
        <a:xfrm>
          <a:off x="1079500" y="64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25502</xdr:rowOff>
    </xdr:from>
    <xdr:ext cx="534377" cy="259045"/>
    <xdr:sp macro="" textlink="">
      <xdr:nvSpPr>
        <xdr:cNvPr id="90" name="テキスト ボックス 89"/>
        <xdr:cNvSpPr txBox="1"/>
      </xdr:nvSpPr>
      <xdr:spPr>
        <a:xfrm>
          <a:off x="863111" y="619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145459</xdr:rowOff>
    </xdr:from>
    <xdr:to>
      <xdr:col>6</xdr:col>
      <xdr:colOff>511175</xdr:colOff>
      <xdr:row>58</xdr:row>
      <xdr:rowOff>152395</xdr:rowOff>
    </xdr:to>
    <xdr:cxnSp macro="">
      <xdr:nvCxnSpPr>
        <xdr:cNvPr id="119" name="直線コネクタ 118"/>
        <xdr:cNvCxnSpPr/>
      </xdr:nvCxnSpPr>
      <xdr:spPr>
        <a:xfrm>
          <a:off x="3797300" y="10089559"/>
          <a:ext cx="838200" cy="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145459</xdr:rowOff>
    </xdr:from>
    <xdr:to>
      <xdr:col>5</xdr:col>
      <xdr:colOff>358775</xdr:colOff>
      <xdr:row>59</xdr:row>
      <xdr:rowOff>7824</xdr:rowOff>
    </xdr:to>
    <xdr:cxnSp macro="">
      <xdr:nvCxnSpPr>
        <xdr:cNvPr id="122" name="直線コネクタ 121"/>
        <xdr:cNvCxnSpPr/>
      </xdr:nvCxnSpPr>
      <xdr:spPr>
        <a:xfrm flipV="1">
          <a:off x="2908300" y="10089559"/>
          <a:ext cx="889000" cy="3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26986</xdr:rowOff>
    </xdr:from>
    <xdr:ext cx="599010" cy="259045"/>
    <xdr:sp macro="" textlink="">
      <xdr:nvSpPr>
        <xdr:cNvPr id="124" name="テキスト ボックス 123"/>
        <xdr:cNvSpPr txBox="1"/>
      </xdr:nvSpPr>
      <xdr:spPr>
        <a:xfrm>
          <a:off x="3497794" y="979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144300</xdr:rowOff>
    </xdr:from>
    <xdr:to>
      <xdr:col>4</xdr:col>
      <xdr:colOff>155575</xdr:colOff>
      <xdr:row>59</xdr:row>
      <xdr:rowOff>7824</xdr:rowOff>
    </xdr:to>
    <xdr:cxnSp macro="">
      <xdr:nvCxnSpPr>
        <xdr:cNvPr id="125" name="直線コネクタ 124"/>
        <xdr:cNvCxnSpPr/>
      </xdr:nvCxnSpPr>
      <xdr:spPr>
        <a:xfrm>
          <a:off x="2019300" y="10088400"/>
          <a:ext cx="889000" cy="3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25401</xdr:rowOff>
    </xdr:from>
    <xdr:ext cx="599010" cy="259045"/>
    <xdr:sp macro="" textlink="">
      <xdr:nvSpPr>
        <xdr:cNvPr id="127" name="テキスト ボックス 126"/>
        <xdr:cNvSpPr txBox="1"/>
      </xdr:nvSpPr>
      <xdr:spPr>
        <a:xfrm>
          <a:off x="2608794" y="979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144300</xdr:rowOff>
    </xdr:from>
    <xdr:to>
      <xdr:col>2</xdr:col>
      <xdr:colOff>638175</xdr:colOff>
      <xdr:row>58</xdr:row>
      <xdr:rowOff>161019</xdr:rowOff>
    </xdr:to>
    <xdr:cxnSp macro="">
      <xdr:nvCxnSpPr>
        <xdr:cNvPr id="128" name="直線コネクタ 127"/>
        <xdr:cNvCxnSpPr/>
      </xdr:nvCxnSpPr>
      <xdr:spPr>
        <a:xfrm flipV="1">
          <a:off x="1130300" y="10088400"/>
          <a:ext cx="889000" cy="1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161006</xdr:rowOff>
    </xdr:from>
    <xdr:ext cx="599010" cy="259045"/>
    <xdr:sp macro="" textlink="">
      <xdr:nvSpPr>
        <xdr:cNvPr id="130" name="テキスト ボックス 129"/>
        <xdr:cNvSpPr txBox="1"/>
      </xdr:nvSpPr>
      <xdr:spPr>
        <a:xfrm>
          <a:off x="1719794" y="97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34669</xdr:rowOff>
    </xdr:from>
    <xdr:ext cx="599010" cy="259045"/>
    <xdr:sp macro="" textlink="">
      <xdr:nvSpPr>
        <xdr:cNvPr id="132" name="テキスト ボックス 131"/>
        <xdr:cNvSpPr txBox="1"/>
      </xdr:nvSpPr>
      <xdr:spPr>
        <a:xfrm>
          <a:off x="830794" y="980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101595</xdr:rowOff>
    </xdr:from>
    <xdr:to>
      <xdr:col>6</xdr:col>
      <xdr:colOff>561975</xdr:colOff>
      <xdr:row>59</xdr:row>
      <xdr:rowOff>31745</xdr:rowOff>
    </xdr:to>
    <xdr:sp macro="" textlink="">
      <xdr:nvSpPr>
        <xdr:cNvPr id="138" name="円/楕円 137"/>
        <xdr:cNvSpPr/>
      </xdr:nvSpPr>
      <xdr:spPr>
        <a:xfrm>
          <a:off x="4584700" y="1004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56709</xdr:rowOff>
    </xdr:from>
    <xdr:ext cx="599010" cy="259045"/>
    <xdr:sp macro="" textlink="">
      <xdr:nvSpPr>
        <xdr:cNvPr id="139" name="総務費該当値テキスト"/>
        <xdr:cNvSpPr txBox="1"/>
      </xdr:nvSpPr>
      <xdr:spPr>
        <a:xfrm>
          <a:off x="4686300" y="1000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166,679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94659</xdr:rowOff>
    </xdr:from>
    <xdr:to>
      <xdr:col>5</xdr:col>
      <xdr:colOff>409575</xdr:colOff>
      <xdr:row>59</xdr:row>
      <xdr:rowOff>24809</xdr:rowOff>
    </xdr:to>
    <xdr:sp macro="" textlink="">
      <xdr:nvSpPr>
        <xdr:cNvPr id="140" name="円/楕円 139"/>
        <xdr:cNvSpPr/>
      </xdr:nvSpPr>
      <xdr:spPr>
        <a:xfrm>
          <a:off x="3746500" y="100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15936</xdr:rowOff>
    </xdr:from>
    <xdr:ext cx="599010" cy="259045"/>
    <xdr:sp macro="" textlink="">
      <xdr:nvSpPr>
        <xdr:cNvPr id="141" name="テキスト ボックス 140"/>
        <xdr:cNvSpPr txBox="1"/>
      </xdr:nvSpPr>
      <xdr:spPr>
        <a:xfrm>
          <a:off x="3497794" y="1013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184,883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128474</xdr:rowOff>
    </xdr:from>
    <xdr:to>
      <xdr:col>4</xdr:col>
      <xdr:colOff>206375</xdr:colOff>
      <xdr:row>59</xdr:row>
      <xdr:rowOff>58624</xdr:rowOff>
    </xdr:to>
    <xdr:sp macro="" textlink="">
      <xdr:nvSpPr>
        <xdr:cNvPr id="142" name="円/楕円 141"/>
        <xdr:cNvSpPr/>
      </xdr:nvSpPr>
      <xdr:spPr>
        <a:xfrm>
          <a:off x="2857500" y="1007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49751</xdr:rowOff>
    </xdr:from>
    <xdr:ext cx="534377" cy="259045"/>
    <xdr:sp macro="" textlink="">
      <xdr:nvSpPr>
        <xdr:cNvPr id="143" name="テキスト ボックス 142"/>
        <xdr:cNvSpPr txBox="1"/>
      </xdr:nvSpPr>
      <xdr:spPr>
        <a:xfrm>
          <a:off x="2641111" y="1016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96,133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93500</xdr:rowOff>
    </xdr:from>
    <xdr:to>
      <xdr:col>3</xdr:col>
      <xdr:colOff>3175</xdr:colOff>
      <xdr:row>59</xdr:row>
      <xdr:rowOff>23650</xdr:rowOff>
    </xdr:to>
    <xdr:sp macro="" textlink="">
      <xdr:nvSpPr>
        <xdr:cNvPr id="144" name="円/楕円 143"/>
        <xdr:cNvSpPr/>
      </xdr:nvSpPr>
      <xdr:spPr>
        <a:xfrm>
          <a:off x="1968500" y="1003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14777</xdr:rowOff>
    </xdr:from>
    <xdr:ext cx="599010" cy="259045"/>
    <xdr:sp macro="" textlink="">
      <xdr:nvSpPr>
        <xdr:cNvPr id="145" name="テキスト ボックス 144"/>
        <xdr:cNvSpPr txBox="1"/>
      </xdr:nvSpPr>
      <xdr:spPr>
        <a:xfrm>
          <a:off x="1719794" y="1013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187,928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110219</xdr:rowOff>
    </xdr:from>
    <xdr:to>
      <xdr:col>1</xdr:col>
      <xdr:colOff>485775</xdr:colOff>
      <xdr:row>59</xdr:row>
      <xdr:rowOff>40369</xdr:rowOff>
    </xdr:to>
    <xdr:sp macro="" textlink="">
      <xdr:nvSpPr>
        <xdr:cNvPr id="146" name="円/楕円 145"/>
        <xdr:cNvSpPr/>
      </xdr:nvSpPr>
      <xdr:spPr>
        <a:xfrm>
          <a:off x="1079500" y="100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31496</xdr:rowOff>
    </xdr:from>
    <xdr:ext cx="599010" cy="259045"/>
    <xdr:sp macro="" textlink="">
      <xdr:nvSpPr>
        <xdr:cNvPr id="147" name="テキスト ボックス 146"/>
        <xdr:cNvSpPr txBox="1"/>
      </xdr:nvSpPr>
      <xdr:spPr>
        <a:xfrm>
          <a:off x="830794" y="1014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117160</xdr:rowOff>
    </xdr:from>
    <xdr:to>
      <xdr:col>6</xdr:col>
      <xdr:colOff>511175</xdr:colOff>
      <xdr:row>76</xdr:row>
      <xdr:rowOff>130755</xdr:rowOff>
    </xdr:to>
    <xdr:cxnSp macro="">
      <xdr:nvCxnSpPr>
        <xdr:cNvPr id="177" name="直線コネクタ 176"/>
        <xdr:cNvCxnSpPr/>
      </xdr:nvCxnSpPr>
      <xdr:spPr>
        <a:xfrm>
          <a:off x="3797300" y="13147360"/>
          <a:ext cx="8382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117160</xdr:rowOff>
    </xdr:from>
    <xdr:to>
      <xdr:col>5</xdr:col>
      <xdr:colOff>358775</xdr:colOff>
      <xdr:row>77</xdr:row>
      <xdr:rowOff>99805</xdr:rowOff>
    </xdr:to>
    <xdr:cxnSp macro="">
      <xdr:nvCxnSpPr>
        <xdr:cNvPr id="180" name="直線コネクタ 179"/>
        <xdr:cNvCxnSpPr/>
      </xdr:nvCxnSpPr>
      <xdr:spPr>
        <a:xfrm flipV="1">
          <a:off x="2908300" y="13147360"/>
          <a:ext cx="889000" cy="15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60988</xdr:rowOff>
    </xdr:from>
    <xdr:ext cx="599010" cy="259045"/>
    <xdr:sp macro="" textlink="">
      <xdr:nvSpPr>
        <xdr:cNvPr id="182" name="テキスト ボックス 181"/>
        <xdr:cNvSpPr txBox="1"/>
      </xdr:nvSpPr>
      <xdr:spPr>
        <a:xfrm>
          <a:off x="3497794" y="1326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64311</xdr:rowOff>
    </xdr:from>
    <xdr:to>
      <xdr:col>4</xdr:col>
      <xdr:colOff>155575</xdr:colOff>
      <xdr:row>77</xdr:row>
      <xdr:rowOff>99805</xdr:rowOff>
    </xdr:to>
    <xdr:cxnSp macro="">
      <xdr:nvCxnSpPr>
        <xdr:cNvPr id="183" name="直線コネクタ 182"/>
        <xdr:cNvCxnSpPr/>
      </xdr:nvCxnSpPr>
      <xdr:spPr>
        <a:xfrm>
          <a:off x="2019300" y="13265961"/>
          <a:ext cx="889000" cy="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64311</xdr:rowOff>
    </xdr:from>
    <xdr:to>
      <xdr:col>2</xdr:col>
      <xdr:colOff>638175</xdr:colOff>
      <xdr:row>77</xdr:row>
      <xdr:rowOff>94235</xdr:rowOff>
    </xdr:to>
    <xdr:cxnSp macro="">
      <xdr:nvCxnSpPr>
        <xdr:cNvPr id="186" name="直線コネクタ 185"/>
        <xdr:cNvCxnSpPr/>
      </xdr:nvCxnSpPr>
      <xdr:spPr>
        <a:xfrm flipV="1">
          <a:off x="1130300" y="13265961"/>
          <a:ext cx="889000" cy="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15872</xdr:rowOff>
    </xdr:from>
    <xdr:ext cx="599010" cy="259045"/>
    <xdr:sp macro="" textlink="">
      <xdr:nvSpPr>
        <xdr:cNvPr id="188" name="テキスト ボックス 187"/>
        <xdr:cNvSpPr txBox="1"/>
      </xdr:nvSpPr>
      <xdr:spPr>
        <a:xfrm>
          <a:off x="1719794" y="1287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20159</xdr:rowOff>
    </xdr:from>
    <xdr:ext cx="599010" cy="259045"/>
    <xdr:sp macro="" textlink="">
      <xdr:nvSpPr>
        <xdr:cNvPr id="190" name="テキスト ボックス 189"/>
        <xdr:cNvSpPr txBox="1"/>
      </xdr:nvSpPr>
      <xdr:spPr>
        <a:xfrm>
          <a:off x="830794" y="133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79955</xdr:rowOff>
    </xdr:from>
    <xdr:to>
      <xdr:col>6</xdr:col>
      <xdr:colOff>561975</xdr:colOff>
      <xdr:row>77</xdr:row>
      <xdr:rowOff>10105</xdr:rowOff>
    </xdr:to>
    <xdr:sp macro="" textlink="">
      <xdr:nvSpPr>
        <xdr:cNvPr id="196" name="円/楕円 195"/>
        <xdr:cNvSpPr/>
      </xdr:nvSpPr>
      <xdr:spPr>
        <a:xfrm>
          <a:off x="4584700" y="131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102831</xdr:rowOff>
    </xdr:from>
    <xdr:ext cx="599010" cy="259045"/>
    <xdr:sp macro="" textlink="">
      <xdr:nvSpPr>
        <xdr:cNvPr id="197" name="民生費該当値テキスト"/>
        <xdr:cNvSpPr txBox="1"/>
      </xdr:nvSpPr>
      <xdr:spPr>
        <a:xfrm>
          <a:off x="4686300" y="1296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212,348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66360</xdr:rowOff>
    </xdr:from>
    <xdr:to>
      <xdr:col>5</xdr:col>
      <xdr:colOff>409575</xdr:colOff>
      <xdr:row>76</xdr:row>
      <xdr:rowOff>167960</xdr:rowOff>
    </xdr:to>
    <xdr:sp macro="" textlink="">
      <xdr:nvSpPr>
        <xdr:cNvPr id="198" name="円/楕円 197"/>
        <xdr:cNvSpPr/>
      </xdr:nvSpPr>
      <xdr:spPr>
        <a:xfrm>
          <a:off x="3746500" y="1309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13037</xdr:rowOff>
    </xdr:from>
    <xdr:ext cx="599010" cy="259045"/>
    <xdr:sp macro="" textlink="">
      <xdr:nvSpPr>
        <xdr:cNvPr id="199" name="テキスト ボックス 198"/>
        <xdr:cNvSpPr txBox="1"/>
      </xdr:nvSpPr>
      <xdr:spPr>
        <a:xfrm>
          <a:off x="3497794" y="1287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49005</xdr:rowOff>
    </xdr:from>
    <xdr:to>
      <xdr:col>4</xdr:col>
      <xdr:colOff>206375</xdr:colOff>
      <xdr:row>77</xdr:row>
      <xdr:rowOff>150605</xdr:rowOff>
    </xdr:to>
    <xdr:sp macro="" textlink="">
      <xdr:nvSpPr>
        <xdr:cNvPr id="200" name="円/楕円 199"/>
        <xdr:cNvSpPr/>
      </xdr:nvSpPr>
      <xdr:spPr>
        <a:xfrm>
          <a:off x="2857500" y="132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141732</xdr:rowOff>
    </xdr:from>
    <xdr:ext cx="599010" cy="259045"/>
    <xdr:sp macro="" textlink="">
      <xdr:nvSpPr>
        <xdr:cNvPr id="201" name="テキスト ボックス 200"/>
        <xdr:cNvSpPr txBox="1"/>
      </xdr:nvSpPr>
      <xdr:spPr>
        <a:xfrm>
          <a:off x="2608794" y="1334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175,471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13511</xdr:rowOff>
    </xdr:from>
    <xdr:to>
      <xdr:col>3</xdr:col>
      <xdr:colOff>3175</xdr:colOff>
      <xdr:row>77</xdr:row>
      <xdr:rowOff>115111</xdr:rowOff>
    </xdr:to>
    <xdr:sp macro="" textlink="">
      <xdr:nvSpPr>
        <xdr:cNvPr id="202" name="円/楕円 201"/>
        <xdr:cNvSpPr/>
      </xdr:nvSpPr>
      <xdr:spPr>
        <a:xfrm>
          <a:off x="1968500" y="132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106238</xdr:rowOff>
    </xdr:from>
    <xdr:ext cx="599010" cy="259045"/>
    <xdr:sp macro="" textlink="">
      <xdr:nvSpPr>
        <xdr:cNvPr id="203" name="テキスト ボックス 202"/>
        <xdr:cNvSpPr txBox="1"/>
      </xdr:nvSpPr>
      <xdr:spPr>
        <a:xfrm>
          <a:off x="1719794" y="1330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43435</xdr:rowOff>
    </xdr:from>
    <xdr:to>
      <xdr:col>1</xdr:col>
      <xdr:colOff>485775</xdr:colOff>
      <xdr:row>77</xdr:row>
      <xdr:rowOff>145035</xdr:rowOff>
    </xdr:to>
    <xdr:sp macro="" textlink="">
      <xdr:nvSpPr>
        <xdr:cNvPr id="204" name="円/楕円 203"/>
        <xdr:cNvSpPr/>
      </xdr:nvSpPr>
      <xdr:spPr>
        <a:xfrm>
          <a:off x="1079500" y="132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161562</xdr:rowOff>
    </xdr:from>
    <xdr:ext cx="599010" cy="259045"/>
    <xdr:sp macro="" textlink="">
      <xdr:nvSpPr>
        <xdr:cNvPr id="205" name="テキスト ボックス 204"/>
        <xdr:cNvSpPr txBox="1"/>
      </xdr:nvSpPr>
      <xdr:spPr>
        <a:xfrm>
          <a:off x="830794" y="1302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59096</xdr:rowOff>
    </xdr:from>
    <xdr:to>
      <xdr:col>6</xdr:col>
      <xdr:colOff>511175</xdr:colOff>
      <xdr:row>98</xdr:row>
      <xdr:rowOff>66007</xdr:rowOff>
    </xdr:to>
    <xdr:cxnSp macro="">
      <xdr:nvCxnSpPr>
        <xdr:cNvPr id="234" name="直線コネクタ 233"/>
        <xdr:cNvCxnSpPr/>
      </xdr:nvCxnSpPr>
      <xdr:spPr>
        <a:xfrm flipV="1">
          <a:off x="3797300" y="16861196"/>
          <a:ext cx="8382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66007</xdr:rowOff>
    </xdr:from>
    <xdr:to>
      <xdr:col>5</xdr:col>
      <xdr:colOff>358775</xdr:colOff>
      <xdr:row>98</xdr:row>
      <xdr:rowOff>75805</xdr:rowOff>
    </xdr:to>
    <xdr:cxnSp macro="">
      <xdr:nvCxnSpPr>
        <xdr:cNvPr id="237" name="直線コネクタ 236"/>
        <xdr:cNvCxnSpPr/>
      </xdr:nvCxnSpPr>
      <xdr:spPr>
        <a:xfrm flipV="1">
          <a:off x="2908300" y="1686810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132365</xdr:rowOff>
    </xdr:from>
    <xdr:ext cx="534377" cy="259045"/>
    <xdr:sp macro="" textlink="">
      <xdr:nvSpPr>
        <xdr:cNvPr id="239" name="テキスト ボックス 238"/>
        <xdr:cNvSpPr txBox="1"/>
      </xdr:nvSpPr>
      <xdr:spPr>
        <a:xfrm>
          <a:off x="3530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75805</xdr:rowOff>
    </xdr:from>
    <xdr:to>
      <xdr:col>4</xdr:col>
      <xdr:colOff>155575</xdr:colOff>
      <xdr:row>98</xdr:row>
      <xdr:rowOff>78922</xdr:rowOff>
    </xdr:to>
    <xdr:cxnSp macro="">
      <xdr:nvCxnSpPr>
        <xdr:cNvPr id="240" name="直線コネクタ 239"/>
        <xdr:cNvCxnSpPr/>
      </xdr:nvCxnSpPr>
      <xdr:spPr>
        <a:xfrm flipV="1">
          <a:off x="2019300" y="16877905"/>
          <a:ext cx="8890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139084</xdr:rowOff>
    </xdr:from>
    <xdr:ext cx="534377" cy="259045"/>
    <xdr:sp macro="" textlink="">
      <xdr:nvSpPr>
        <xdr:cNvPr id="242" name="テキスト ボックス 241"/>
        <xdr:cNvSpPr txBox="1"/>
      </xdr:nvSpPr>
      <xdr:spPr>
        <a:xfrm>
          <a:off x="2641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78212</xdr:rowOff>
    </xdr:from>
    <xdr:to>
      <xdr:col>2</xdr:col>
      <xdr:colOff>638175</xdr:colOff>
      <xdr:row>98</xdr:row>
      <xdr:rowOff>78922</xdr:rowOff>
    </xdr:to>
    <xdr:cxnSp macro="">
      <xdr:nvCxnSpPr>
        <xdr:cNvPr id="243" name="直線コネクタ 242"/>
        <xdr:cNvCxnSpPr/>
      </xdr:nvCxnSpPr>
      <xdr:spPr>
        <a:xfrm>
          <a:off x="1130300" y="16880312"/>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47542</xdr:rowOff>
    </xdr:from>
    <xdr:ext cx="599010" cy="259045"/>
    <xdr:sp macro="" textlink="">
      <xdr:nvSpPr>
        <xdr:cNvPr id="245" name="テキスト ボックス 244"/>
        <xdr:cNvSpPr txBox="1"/>
      </xdr:nvSpPr>
      <xdr:spPr>
        <a:xfrm>
          <a:off x="1719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108645</xdr:rowOff>
    </xdr:from>
    <xdr:ext cx="534377" cy="259045"/>
    <xdr:sp macro="" textlink="">
      <xdr:nvSpPr>
        <xdr:cNvPr id="247" name="テキスト ボックス 246"/>
        <xdr:cNvSpPr txBox="1"/>
      </xdr:nvSpPr>
      <xdr:spPr>
        <a:xfrm>
          <a:off x="863111" y="165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8296</xdr:rowOff>
    </xdr:from>
    <xdr:to>
      <xdr:col>6</xdr:col>
      <xdr:colOff>561975</xdr:colOff>
      <xdr:row>98</xdr:row>
      <xdr:rowOff>109896</xdr:rowOff>
    </xdr:to>
    <xdr:sp macro="" textlink="">
      <xdr:nvSpPr>
        <xdr:cNvPr id="253" name="円/楕円 252"/>
        <xdr:cNvSpPr/>
      </xdr:nvSpPr>
      <xdr:spPr>
        <a:xfrm>
          <a:off x="4584700" y="1681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155348</xdr:rowOff>
    </xdr:from>
    <xdr:ext cx="534377" cy="259045"/>
    <xdr:sp macro="" textlink="">
      <xdr:nvSpPr>
        <xdr:cNvPr id="254" name="衛生費該当値テキスト"/>
        <xdr:cNvSpPr txBox="1"/>
      </xdr:nvSpPr>
      <xdr:spPr>
        <a:xfrm>
          <a:off x="4686300" y="167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82,312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15207</xdr:rowOff>
    </xdr:from>
    <xdr:to>
      <xdr:col>5</xdr:col>
      <xdr:colOff>409575</xdr:colOff>
      <xdr:row>98</xdr:row>
      <xdr:rowOff>116807</xdr:rowOff>
    </xdr:to>
    <xdr:sp macro="" textlink="">
      <xdr:nvSpPr>
        <xdr:cNvPr id="255" name="円/楕円 254"/>
        <xdr:cNvSpPr/>
      </xdr:nvSpPr>
      <xdr:spPr>
        <a:xfrm>
          <a:off x="3746500" y="1681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107934</xdr:rowOff>
    </xdr:from>
    <xdr:ext cx="534377" cy="259045"/>
    <xdr:sp macro="" textlink="">
      <xdr:nvSpPr>
        <xdr:cNvPr id="256" name="テキスト ボックス 255"/>
        <xdr:cNvSpPr txBox="1"/>
      </xdr:nvSpPr>
      <xdr:spPr>
        <a:xfrm>
          <a:off x="3530111" y="169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78,684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25005</xdr:rowOff>
    </xdr:from>
    <xdr:to>
      <xdr:col>4</xdr:col>
      <xdr:colOff>206375</xdr:colOff>
      <xdr:row>98</xdr:row>
      <xdr:rowOff>126605</xdr:rowOff>
    </xdr:to>
    <xdr:sp macro="" textlink="">
      <xdr:nvSpPr>
        <xdr:cNvPr id="257" name="円/楕円 256"/>
        <xdr:cNvSpPr/>
      </xdr:nvSpPr>
      <xdr:spPr>
        <a:xfrm>
          <a:off x="2857500" y="1682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117732</xdr:rowOff>
    </xdr:from>
    <xdr:ext cx="534377" cy="259045"/>
    <xdr:sp macro="" textlink="">
      <xdr:nvSpPr>
        <xdr:cNvPr id="258" name="テキスト ボックス 257"/>
        <xdr:cNvSpPr txBox="1"/>
      </xdr:nvSpPr>
      <xdr:spPr>
        <a:xfrm>
          <a:off x="2641111" y="1691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73,541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28122</xdr:rowOff>
    </xdr:from>
    <xdr:to>
      <xdr:col>3</xdr:col>
      <xdr:colOff>3175</xdr:colOff>
      <xdr:row>98</xdr:row>
      <xdr:rowOff>129722</xdr:rowOff>
    </xdr:to>
    <xdr:sp macro="" textlink="">
      <xdr:nvSpPr>
        <xdr:cNvPr id="259" name="円/楕円 258"/>
        <xdr:cNvSpPr/>
      </xdr:nvSpPr>
      <xdr:spPr>
        <a:xfrm>
          <a:off x="1968500" y="1683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120849</xdr:rowOff>
    </xdr:from>
    <xdr:ext cx="534377" cy="259045"/>
    <xdr:sp macro="" textlink="">
      <xdr:nvSpPr>
        <xdr:cNvPr id="260" name="テキスト ボックス 259"/>
        <xdr:cNvSpPr txBox="1"/>
      </xdr:nvSpPr>
      <xdr:spPr>
        <a:xfrm>
          <a:off x="1752111" y="1692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27412</xdr:rowOff>
    </xdr:from>
    <xdr:to>
      <xdr:col>1</xdr:col>
      <xdr:colOff>485775</xdr:colOff>
      <xdr:row>98</xdr:row>
      <xdr:rowOff>129012</xdr:rowOff>
    </xdr:to>
    <xdr:sp macro="" textlink="">
      <xdr:nvSpPr>
        <xdr:cNvPr id="261" name="円/楕円 260"/>
        <xdr:cNvSpPr/>
      </xdr:nvSpPr>
      <xdr:spPr>
        <a:xfrm>
          <a:off x="1079500" y="168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120139</xdr:rowOff>
    </xdr:from>
    <xdr:ext cx="534377" cy="259045"/>
    <xdr:sp macro="" textlink="">
      <xdr:nvSpPr>
        <xdr:cNvPr id="262" name="テキスト ボックス 261"/>
        <xdr:cNvSpPr txBox="1"/>
      </xdr:nvSpPr>
      <xdr:spPr>
        <a:xfrm>
          <a:off x="863111" y="1692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6" name="直線コネクタ 295"/>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113023</xdr:rowOff>
    </xdr:from>
    <xdr:ext cx="469744" cy="259045"/>
    <xdr:sp macro="" textlink="">
      <xdr:nvSpPr>
        <xdr:cNvPr id="298" name="テキスト ボックス 297"/>
        <xdr:cNvSpPr txBox="1"/>
      </xdr:nvSpPr>
      <xdr:spPr>
        <a:xfrm>
          <a:off x="9404427" y="64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7520</xdr:rowOff>
    </xdr:from>
    <xdr:to>
      <xdr:col>12</xdr:col>
      <xdr:colOff>511175</xdr:colOff>
      <xdr:row>39</xdr:row>
      <xdr:rowOff>98878</xdr:rowOff>
    </xdr:to>
    <xdr:cxnSp macro="">
      <xdr:nvCxnSpPr>
        <xdr:cNvPr id="299" name="直線コネクタ 298"/>
        <xdr:cNvCxnSpPr/>
      </xdr:nvCxnSpPr>
      <xdr:spPr>
        <a:xfrm>
          <a:off x="7861300" y="6694070"/>
          <a:ext cx="889000" cy="9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112044</xdr:rowOff>
    </xdr:from>
    <xdr:ext cx="469744" cy="259045"/>
    <xdr:sp macro="" textlink="">
      <xdr:nvSpPr>
        <xdr:cNvPr id="301" name="テキスト ボックス 300"/>
        <xdr:cNvSpPr txBox="1"/>
      </xdr:nvSpPr>
      <xdr:spPr>
        <a:xfrm>
          <a:off x="8515427" y="64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136173</xdr:rowOff>
    </xdr:from>
    <xdr:to>
      <xdr:col>11</xdr:col>
      <xdr:colOff>307975</xdr:colOff>
      <xdr:row>39</xdr:row>
      <xdr:rowOff>7520</xdr:rowOff>
    </xdr:to>
    <xdr:cxnSp macro="">
      <xdr:nvCxnSpPr>
        <xdr:cNvPr id="302" name="直線コネクタ 301"/>
        <xdr:cNvCxnSpPr/>
      </xdr:nvCxnSpPr>
      <xdr:spPr>
        <a:xfrm>
          <a:off x="6972300" y="6651273"/>
          <a:ext cx="889000" cy="4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75687</xdr:rowOff>
    </xdr:from>
    <xdr:ext cx="469744" cy="259045"/>
    <xdr:sp macro="" textlink="">
      <xdr:nvSpPr>
        <xdr:cNvPr id="304" name="テキスト ボックス 303"/>
        <xdr:cNvSpPr txBox="1"/>
      </xdr:nvSpPr>
      <xdr:spPr>
        <a:xfrm>
          <a:off x="7626427" y="67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45937</xdr:rowOff>
    </xdr:from>
    <xdr:ext cx="469744" cy="259045"/>
    <xdr:sp macro="" textlink="">
      <xdr:nvSpPr>
        <xdr:cNvPr id="306" name="テキスト ボックス 305"/>
        <xdr:cNvSpPr txBox="1"/>
      </xdr:nvSpPr>
      <xdr:spPr>
        <a:xfrm>
          <a:off x="6737427" y="673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2" name="円/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155190</xdr:rowOff>
    </xdr:from>
    <xdr:ext cx="249299" cy="259045"/>
    <xdr:sp macro="" textlink="">
      <xdr:nvSpPr>
        <xdr:cNvPr id="313" name="労働費該当値テキスト"/>
        <xdr:cNvSpPr txBox="1"/>
      </xdr:nvSpPr>
      <xdr:spPr>
        <a:xfrm>
          <a:off x="10528300" y="6670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4" name="円/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5" name="テキスト ボックス 314"/>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6" name="円/楕円 315"/>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7" name="テキスト ボックス 316"/>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128170</xdr:rowOff>
    </xdr:from>
    <xdr:to>
      <xdr:col>11</xdr:col>
      <xdr:colOff>358775</xdr:colOff>
      <xdr:row>39</xdr:row>
      <xdr:rowOff>58320</xdr:rowOff>
    </xdr:to>
    <xdr:sp macro="" textlink="">
      <xdr:nvSpPr>
        <xdr:cNvPr id="318" name="円/楕円 317"/>
        <xdr:cNvSpPr/>
      </xdr:nvSpPr>
      <xdr:spPr>
        <a:xfrm>
          <a:off x="7810500" y="66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74847</xdr:rowOff>
    </xdr:from>
    <xdr:ext cx="469744" cy="259045"/>
    <xdr:sp macro="" textlink="">
      <xdr:nvSpPr>
        <xdr:cNvPr id="319" name="テキスト ボックス 318"/>
        <xdr:cNvSpPr txBox="1"/>
      </xdr:nvSpPr>
      <xdr:spPr>
        <a:xfrm>
          <a:off x="7626427" y="64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85373</xdr:rowOff>
    </xdr:from>
    <xdr:to>
      <xdr:col>10</xdr:col>
      <xdr:colOff>155575</xdr:colOff>
      <xdr:row>39</xdr:row>
      <xdr:rowOff>15523</xdr:rowOff>
    </xdr:to>
    <xdr:sp macro="" textlink="">
      <xdr:nvSpPr>
        <xdr:cNvPr id="320" name="円/楕円 319"/>
        <xdr:cNvSpPr/>
      </xdr:nvSpPr>
      <xdr:spPr>
        <a:xfrm>
          <a:off x="6921500" y="660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32050</xdr:rowOff>
    </xdr:from>
    <xdr:ext cx="469744" cy="259045"/>
    <xdr:sp macro="" textlink="">
      <xdr:nvSpPr>
        <xdr:cNvPr id="321" name="テキスト ボックス 320"/>
        <xdr:cNvSpPr txBox="1"/>
      </xdr:nvSpPr>
      <xdr:spPr>
        <a:xfrm>
          <a:off x="6737427" y="637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21789</xdr:rowOff>
    </xdr:from>
    <xdr:to>
      <xdr:col>15</xdr:col>
      <xdr:colOff>180975</xdr:colOff>
      <xdr:row>59</xdr:row>
      <xdr:rowOff>22727</xdr:rowOff>
    </xdr:to>
    <xdr:cxnSp macro="">
      <xdr:nvCxnSpPr>
        <xdr:cNvPr id="352" name="直線コネクタ 351"/>
        <xdr:cNvCxnSpPr/>
      </xdr:nvCxnSpPr>
      <xdr:spPr>
        <a:xfrm>
          <a:off x="9639300" y="10137339"/>
          <a:ext cx="8382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21789</xdr:rowOff>
    </xdr:from>
    <xdr:to>
      <xdr:col>14</xdr:col>
      <xdr:colOff>28575</xdr:colOff>
      <xdr:row>59</xdr:row>
      <xdr:rowOff>45086</xdr:rowOff>
    </xdr:to>
    <xdr:cxnSp macro="">
      <xdr:nvCxnSpPr>
        <xdr:cNvPr id="355" name="直線コネクタ 354"/>
        <xdr:cNvCxnSpPr/>
      </xdr:nvCxnSpPr>
      <xdr:spPr>
        <a:xfrm flipV="1">
          <a:off x="8750300" y="10137339"/>
          <a:ext cx="889000" cy="2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37074</xdr:rowOff>
    </xdr:from>
    <xdr:ext cx="599010" cy="259045"/>
    <xdr:sp macro="" textlink="">
      <xdr:nvSpPr>
        <xdr:cNvPr id="357" name="テキスト ボックス 356"/>
        <xdr:cNvSpPr txBox="1"/>
      </xdr:nvSpPr>
      <xdr:spPr>
        <a:xfrm>
          <a:off x="9339794" y="980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44155</xdr:rowOff>
    </xdr:from>
    <xdr:to>
      <xdr:col>12</xdr:col>
      <xdr:colOff>511175</xdr:colOff>
      <xdr:row>59</xdr:row>
      <xdr:rowOff>45086</xdr:rowOff>
    </xdr:to>
    <xdr:cxnSp macro="">
      <xdr:nvCxnSpPr>
        <xdr:cNvPr id="358" name="直線コネクタ 357"/>
        <xdr:cNvCxnSpPr/>
      </xdr:nvCxnSpPr>
      <xdr:spPr>
        <a:xfrm>
          <a:off x="7861300" y="10159705"/>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22382</xdr:rowOff>
    </xdr:from>
    <xdr:ext cx="599010" cy="259045"/>
    <xdr:sp macro="" textlink="">
      <xdr:nvSpPr>
        <xdr:cNvPr id="360" name="テキスト ボックス 359"/>
        <xdr:cNvSpPr txBox="1"/>
      </xdr:nvSpPr>
      <xdr:spPr>
        <a:xfrm>
          <a:off x="8450794" y="979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44155</xdr:rowOff>
    </xdr:from>
    <xdr:to>
      <xdr:col>11</xdr:col>
      <xdr:colOff>307975</xdr:colOff>
      <xdr:row>59</xdr:row>
      <xdr:rowOff>48443</xdr:rowOff>
    </xdr:to>
    <xdr:cxnSp macro="">
      <xdr:nvCxnSpPr>
        <xdr:cNvPr id="361" name="直線コネクタ 360"/>
        <xdr:cNvCxnSpPr/>
      </xdr:nvCxnSpPr>
      <xdr:spPr>
        <a:xfrm flipV="1">
          <a:off x="6972300" y="10159705"/>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30866</xdr:rowOff>
    </xdr:from>
    <xdr:ext cx="599010" cy="259045"/>
    <xdr:sp macro="" textlink="">
      <xdr:nvSpPr>
        <xdr:cNvPr id="363" name="テキスト ボックス 362"/>
        <xdr:cNvSpPr txBox="1"/>
      </xdr:nvSpPr>
      <xdr:spPr>
        <a:xfrm>
          <a:off x="7561794" y="98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41193</xdr:rowOff>
    </xdr:from>
    <xdr:ext cx="599010" cy="259045"/>
    <xdr:sp macro="" textlink="">
      <xdr:nvSpPr>
        <xdr:cNvPr id="365" name="テキスト ボックス 364"/>
        <xdr:cNvSpPr txBox="1"/>
      </xdr:nvSpPr>
      <xdr:spPr>
        <a:xfrm>
          <a:off x="6672794" y="981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143377</xdr:rowOff>
    </xdr:from>
    <xdr:to>
      <xdr:col>15</xdr:col>
      <xdr:colOff>231775</xdr:colOff>
      <xdr:row>59</xdr:row>
      <xdr:rowOff>73527</xdr:rowOff>
    </xdr:to>
    <xdr:sp macro="" textlink="">
      <xdr:nvSpPr>
        <xdr:cNvPr id="371" name="円/楕円 370"/>
        <xdr:cNvSpPr/>
      </xdr:nvSpPr>
      <xdr:spPr>
        <a:xfrm>
          <a:off x="10426700" y="100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87624</xdr:rowOff>
    </xdr:from>
    <xdr:ext cx="534377" cy="259045"/>
    <xdr:sp macro="" textlink="">
      <xdr:nvSpPr>
        <xdr:cNvPr id="372" name="農林水産業費該当値テキスト"/>
        <xdr:cNvSpPr txBox="1"/>
      </xdr:nvSpPr>
      <xdr:spPr>
        <a:xfrm>
          <a:off x="10528300" y="100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142439</xdr:rowOff>
    </xdr:from>
    <xdr:to>
      <xdr:col>14</xdr:col>
      <xdr:colOff>79375</xdr:colOff>
      <xdr:row>59</xdr:row>
      <xdr:rowOff>72589</xdr:rowOff>
    </xdr:to>
    <xdr:sp macro="" textlink="">
      <xdr:nvSpPr>
        <xdr:cNvPr id="373" name="円/楕円 372"/>
        <xdr:cNvSpPr/>
      </xdr:nvSpPr>
      <xdr:spPr>
        <a:xfrm>
          <a:off x="9588500" y="1008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63716</xdr:rowOff>
    </xdr:from>
    <xdr:ext cx="534377" cy="259045"/>
    <xdr:sp macro="" textlink="">
      <xdr:nvSpPr>
        <xdr:cNvPr id="374" name="テキスト ボックス 373"/>
        <xdr:cNvSpPr txBox="1"/>
      </xdr:nvSpPr>
      <xdr:spPr>
        <a:xfrm>
          <a:off x="9372111" y="1017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165736</xdr:rowOff>
    </xdr:from>
    <xdr:to>
      <xdr:col>12</xdr:col>
      <xdr:colOff>561975</xdr:colOff>
      <xdr:row>59</xdr:row>
      <xdr:rowOff>95886</xdr:rowOff>
    </xdr:to>
    <xdr:sp macro="" textlink="">
      <xdr:nvSpPr>
        <xdr:cNvPr id="375" name="円/楕円 374"/>
        <xdr:cNvSpPr/>
      </xdr:nvSpPr>
      <xdr:spPr>
        <a:xfrm>
          <a:off x="8699500" y="101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87013</xdr:rowOff>
    </xdr:from>
    <xdr:ext cx="534377" cy="259045"/>
    <xdr:sp macro="" textlink="">
      <xdr:nvSpPr>
        <xdr:cNvPr id="376" name="テキスト ボックス 375"/>
        <xdr:cNvSpPr txBox="1"/>
      </xdr:nvSpPr>
      <xdr:spPr>
        <a:xfrm>
          <a:off x="8483111" y="102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164805</xdr:rowOff>
    </xdr:from>
    <xdr:to>
      <xdr:col>11</xdr:col>
      <xdr:colOff>358775</xdr:colOff>
      <xdr:row>59</xdr:row>
      <xdr:rowOff>94955</xdr:rowOff>
    </xdr:to>
    <xdr:sp macro="" textlink="">
      <xdr:nvSpPr>
        <xdr:cNvPr id="377" name="円/楕円 376"/>
        <xdr:cNvSpPr/>
      </xdr:nvSpPr>
      <xdr:spPr>
        <a:xfrm>
          <a:off x="7810500" y="101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86082</xdr:rowOff>
    </xdr:from>
    <xdr:ext cx="534377" cy="259045"/>
    <xdr:sp macro="" textlink="">
      <xdr:nvSpPr>
        <xdr:cNvPr id="378" name="テキスト ボックス 377"/>
        <xdr:cNvSpPr txBox="1"/>
      </xdr:nvSpPr>
      <xdr:spPr>
        <a:xfrm>
          <a:off x="7594111" y="1020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169093</xdr:rowOff>
    </xdr:from>
    <xdr:to>
      <xdr:col>10</xdr:col>
      <xdr:colOff>155575</xdr:colOff>
      <xdr:row>59</xdr:row>
      <xdr:rowOff>99243</xdr:rowOff>
    </xdr:to>
    <xdr:sp macro="" textlink="">
      <xdr:nvSpPr>
        <xdr:cNvPr id="379" name="円/楕円 378"/>
        <xdr:cNvSpPr/>
      </xdr:nvSpPr>
      <xdr:spPr>
        <a:xfrm>
          <a:off x="6921500" y="1011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90370</xdr:rowOff>
    </xdr:from>
    <xdr:ext cx="534377" cy="259045"/>
    <xdr:sp macro="" textlink="">
      <xdr:nvSpPr>
        <xdr:cNvPr id="380" name="テキスト ボックス 379"/>
        <xdr:cNvSpPr txBox="1"/>
      </xdr:nvSpPr>
      <xdr:spPr>
        <a:xfrm>
          <a:off x="6705111" y="1020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23465</xdr:rowOff>
    </xdr:from>
    <xdr:to>
      <xdr:col>15</xdr:col>
      <xdr:colOff>180975</xdr:colOff>
      <xdr:row>78</xdr:row>
      <xdr:rowOff>130377</xdr:rowOff>
    </xdr:to>
    <xdr:cxnSp macro="">
      <xdr:nvCxnSpPr>
        <xdr:cNvPr id="409" name="直線コネクタ 408"/>
        <xdr:cNvCxnSpPr/>
      </xdr:nvCxnSpPr>
      <xdr:spPr>
        <a:xfrm flipV="1">
          <a:off x="9639300" y="13396565"/>
          <a:ext cx="838200" cy="10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156115</xdr:rowOff>
    </xdr:from>
    <xdr:ext cx="534377" cy="259045"/>
    <xdr:sp macro="" textlink="">
      <xdr:nvSpPr>
        <xdr:cNvPr id="410" name="商工費平均値テキスト"/>
        <xdr:cNvSpPr txBox="1"/>
      </xdr:nvSpPr>
      <xdr:spPr>
        <a:xfrm>
          <a:off x="10528300" y="1335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107152</xdr:rowOff>
    </xdr:from>
    <xdr:to>
      <xdr:col>14</xdr:col>
      <xdr:colOff>28575</xdr:colOff>
      <xdr:row>78</xdr:row>
      <xdr:rowOff>130377</xdr:rowOff>
    </xdr:to>
    <xdr:cxnSp macro="">
      <xdr:nvCxnSpPr>
        <xdr:cNvPr id="412" name="直線コネクタ 411"/>
        <xdr:cNvCxnSpPr/>
      </xdr:nvCxnSpPr>
      <xdr:spPr>
        <a:xfrm>
          <a:off x="8750300" y="13480252"/>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85748</xdr:rowOff>
    </xdr:from>
    <xdr:ext cx="534377" cy="259045"/>
    <xdr:sp macro="" textlink="">
      <xdr:nvSpPr>
        <xdr:cNvPr id="414" name="テキスト ボックス 413"/>
        <xdr:cNvSpPr txBox="1"/>
      </xdr:nvSpPr>
      <xdr:spPr>
        <a:xfrm>
          <a:off x="9372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107152</xdr:rowOff>
    </xdr:from>
    <xdr:to>
      <xdr:col>12</xdr:col>
      <xdr:colOff>511175</xdr:colOff>
      <xdr:row>78</xdr:row>
      <xdr:rowOff>117446</xdr:rowOff>
    </xdr:to>
    <xdr:cxnSp macro="">
      <xdr:nvCxnSpPr>
        <xdr:cNvPr id="415" name="直線コネクタ 414"/>
        <xdr:cNvCxnSpPr/>
      </xdr:nvCxnSpPr>
      <xdr:spPr>
        <a:xfrm flipV="1">
          <a:off x="7861300" y="13480252"/>
          <a:ext cx="8890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126757</xdr:rowOff>
    </xdr:from>
    <xdr:ext cx="534377" cy="259045"/>
    <xdr:sp macro="" textlink="">
      <xdr:nvSpPr>
        <xdr:cNvPr id="417" name="テキスト ボックス 416"/>
        <xdr:cNvSpPr txBox="1"/>
      </xdr:nvSpPr>
      <xdr:spPr>
        <a:xfrm>
          <a:off x="8483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71943</xdr:rowOff>
    </xdr:from>
    <xdr:to>
      <xdr:col>11</xdr:col>
      <xdr:colOff>307975</xdr:colOff>
      <xdr:row>78</xdr:row>
      <xdr:rowOff>117446</xdr:rowOff>
    </xdr:to>
    <xdr:cxnSp macro="">
      <xdr:nvCxnSpPr>
        <xdr:cNvPr id="418" name="直線コネクタ 417"/>
        <xdr:cNvCxnSpPr/>
      </xdr:nvCxnSpPr>
      <xdr:spPr>
        <a:xfrm>
          <a:off x="6972300" y="13445043"/>
          <a:ext cx="889000" cy="4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151992</xdr:rowOff>
    </xdr:from>
    <xdr:ext cx="534377" cy="259045"/>
    <xdr:sp macro="" textlink="">
      <xdr:nvSpPr>
        <xdr:cNvPr id="420" name="テキスト ボックス 419"/>
        <xdr:cNvSpPr txBox="1"/>
      </xdr:nvSpPr>
      <xdr:spPr>
        <a:xfrm>
          <a:off x="7594111" y="131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114236</xdr:rowOff>
    </xdr:from>
    <xdr:ext cx="534377" cy="259045"/>
    <xdr:sp macro="" textlink="">
      <xdr:nvSpPr>
        <xdr:cNvPr id="422" name="テキスト ボックス 421"/>
        <xdr:cNvSpPr txBox="1"/>
      </xdr:nvSpPr>
      <xdr:spPr>
        <a:xfrm>
          <a:off x="6705111" y="1348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144115</xdr:rowOff>
    </xdr:from>
    <xdr:to>
      <xdr:col>15</xdr:col>
      <xdr:colOff>231775</xdr:colOff>
      <xdr:row>78</xdr:row>
      <xdr:rowOff>74265</xdr:rowOff>
    </xdr:to>
    <xdr:sp macro="" textlink="">
      <xdr:nvSpPr>
        <xdr:cNvPr id="428" name="円/楕円 427"/>
        <xdr:cNvSpPr/>
      </xdr:nvSpPr>
      <xdr:spPr>
        <a:xfrm>
          <a:off x="10426700" y="133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166992</xdr:rowOff>
    </xdr:from>
    <xdr:ext cx="534377" cy="259045"/>
    <xdr:sp macro="" textlink="">
      <xdr:nvSpPr>
        <xdr:cNvPr id="429" name="商工費該当値テキスト"/>
        <xdr:cNvSpPr txBox="1"/>
      </xdr:nvSpPr>
      <xdr:spPr>
        <a:xfrm>
          <a:off x="10528300" y="1319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79577</xdr:rowOff>
    </xdr:from>
    <xdr:to>
      <xdr:col>14</xdr:col>
      <xdr:colOff>79375</xdr:colOff>
      <xdr:row>79</xdr:row>
      <xdr:rowOff>9727</xdr:rowOff>
    </xdr:to>
    <xdr:sp macro="" textlink="">
      <xdr:nvSpPr>
        <xdr:cNvPr id="430" name="円/楕円 429"/>
        <xdr:cNvSpPr/>
      </xdr:nvSpPr>
      <xdr:spPr>
        <a:xfrm>
          <a:off x="9588500" y="134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854</xdr:rowOff>
    </xdr:from>
    <xdr:ext cx="534377" cy="259045"/>
    <xdr:sp macro="" textlink="">
      <xdr:nvSpPr>
        <xdr:cNvPr id="431" name="テキスト ボックス 430"/>
        <xdr:cNvSpPr txBox="1"/>
      </xdr:nvSpPr>
      <xdr:spPr>
        <a:xfrm>
          <a:off x="9372111" y="1354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56352</xdr:rowOff>
    </xdr:from>
    <xdr:to>
      <xdr:col>12</xdr:col>
      <xdr:colOff>561975</xdr:colOff>
      <xdr:row>78</xdr:row>
      <xdr:rowOff>157952</xdr:rowOff>
    </xdr:to>
    <xdr:sp macro="" textlink="">
      <xdr:nvSpPr>
        <xdr:cNvPr id="432" name="円/楕円 431"/>
        <xdr:cNvSpPr/>
      </xdr:nvSpPr>
      <xdr:spPr>
        <a:xfrm>
          <a:off x="8699500" y="134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149079</xdr:rowOff>
    </xdr:from>
    <xdr:ext cx="534377" cy="259045"/>
    <xdr:sp macro="" textlink="">
      <xdr:nvSpPr>
        <xdr:cNvPr id="433" name="テキスト ボックス 432"/>
        <xdr:cNvSpPr txBox="1"/>
      </xdr:nvSpPr>
      <xdr:spPr>
        <a:xfrm>
          <a:off x="8483111" y="1352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66646</xdr:rowOff>
    </xdr:from>
    <xdr:to>
      <xdr:col>11</xdr:col>
      <xdr:colOff>358775</xdr:colOff>
      <xdr:row>78</xdr:row>
      <xdr:rowOff>168246</xdr:rowOff>
    </xdr:to>
    <xdr:sp macro="" textlink="">
      <xdr:nvSpPr>
        <xdr:cNvPr id="434" name="円/楕円 433"/>
        <xdr:cNvSpPr/>
      </xdr:nvSpPr>
      <xdr:spPr>
        <a:xfrm>
          <a:off x="7810500" y="134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159373</xdr:rowOff>
    </xdr:from>
    <xdr:ext cx="534377" cy="259045"/>
    <xdr:sp macro="" textlink="">
      <xdr:nvSpPr>
        <xdr:cNvPr id="435" name="テキスト ボックス 434"/>
        <xdr:cNvSpPr txBox="1"/>
      </xdr:nvSpPr>
      <xdr:spPr>
        <a:xfrm>
          <a:off x="7594111" y="1353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21143</xdr:rowOff>
    </xdr:from>
    <xdr:to>
      <xdr:col>10</xdr:col>
      <xdr:colOff>155575</xdr:colOff>
      <xdr:row>78</xdr:row>
      <xdr:rowOff>122743</xdr:rowOff>
    </xdr:to>
    <xdr:sp macro="" textlink="">
      <xdr:nvSpPr>
        <xdr:cNvPr id="436" name="円/楕円 435"/>
        <xdr:cNvSpPr/>
      </xdr:nvSpPr>
      <xdr:spPr>
        <a:xfrm>
          <a:off x="6921500" y="133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139270</xdr:rowOff>
    </xdr:from>
    <xdr:ext cx="534377" cy="259045"/>
    <xdr:sp macro="" textlink="">
      <xdr:nvSpPr>
        <xdr:cNvPr id="437" name="テキスト ボックス 436"/>
        <xdr:cNvSpPr txBox="1"/>
      </xdr:nvSpPr>
      <xdr:spPr>
        <a:xfrm>
          <a:off x="6705111" y="131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150530</xdr:rowOff>
    </xdr:from>
    <xdr:to>
      <xdr:col>15</xdr:col>
      <xdr:colOff>180975</xdr:colOff>
      <xdr:row>97</xdr:row>
      <xdr:rowOff>80704</xdr:rowOff>
    </xdr:to>
    <xdr:cxnSp macro="">
      <xdr:nvCxnSpPr>
        <xdr:cNvPr id="466" name="直線コネクタ 465"/>
        <xdr:cNvCxnSpPr/>
      </xdr:nvCxnSpPr>
      <xdr:spPr>
        <a:xfrm flipV="1">
          <a:off x="9639300" y="16609730"/>
          <a:ext cx="838200" cy="10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7" name="土木費平均値テキスト"/>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80704</xdr:rowOff>
    </xdr:from>
    <xdr:to>
      <xdr:col>14</xdr:col>
      <xdr:colOff>28575</xdr:colOff>
      <xdr:row>97</xdr:row>
      <xdr:rowOff>147760</xdr:rowOff>
    </xdr:to>
    <xdr:cxnSp macro="">
      <xdr:nvCxnSpPr>
        <xdr:cNvPr id="469" name="直線コネクタ 468"/>
        <xdr:cNvCxnSpPr/>
      </xdr:nvCxnSpPr>
      <xdr:spPr>
        <a:xfrm flipV="1">
          <a:off x="8750300" y="16711354"/>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136862</xdr:rowOff>
    </xdr:from>
    <xdr:ext cx="599010" cy="259045"/>
    <xdr:sp macro="" textlink="">
      <xdr:nvSpPr>
        <xdr:cNvPr id="471" name="テキスト ボックス 470"/>
        <xdr:cNvSpPr txBox="1"/>
      </xdr:nvSpPr>
      <xdr:spPr>
        <a:xfrm>
          <a:off x="9339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147760</xdr:rowOff>
    </xdr:from>
    <xdr:to>
      <xdr:col>12</xdr:col>
      <xdr:colOff>511175</xdr:colOff>
      <xdr:row>98</xdr:row>
      <xdr:rowOff>16717</xdr:rowOff>
    </xdr:to>
    <xdr:cxnSp macro="">
      <xdr:nvCxnSpPr>
        <xdr:cNvPr id="472" name="直線コネクタ 471"/>
        <xdr:cNvCxnSpPr/>
      </xdr:nvCxnSpPr>
      <xdr:spPr>
        <a:xfrm flipV="1">
          <a:off x="7861300" y="16778410"/>
          <a:ext cx="889000" cy="4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19226</xdr:rowOff>
    </xdr:from>
    <xdr:ext cx="599010" cy="259045"/>
    <xdr:sp macro="" textlink="">
      <xdr:nvSpPr>
        <xdr:cNvPr id="474" name="テキスト ボックス 473"/>
        <xdr:cNvSpPr txBox="1"/>
      </xdr:nvSpPr>
      <xdr:spPr>
        <a:xfrm>
          <a:off x="8450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105857</xdr:rowOff>
    </xdr:from>
    <xdr:to>
      <xdr:col>11</xdr:col>
      <xdr:colOff>307975</xdr:colOff>
      <xdr:row>98</xdr:row>
      <xdr:rowOff>16717</xdr:rowOff>
    </xdr:to>
    <xdr:cxnSp macro="">
      <xdr:nvCxnSpPr>
        <xdr:cNvPr id="475" name="直線コネクタ 474"/>
        <xdr:cNvCxnSpPr/>
      </xdr:nvCxnSpPr>
      <xdr:spPr>
        <a:xfrm>
          <a:off x="6972300" y="16736507"/>
          <a:ext cx="889000" cy="8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67547</xdr:rowOff>
    </xdr:from>
    <xdr:ext cx="599010" cy="259045"/>
    <xdr:sp macro="" textlink="">
      <xdr:nvSpPr>
        <xdr:cNvPr id="477" name="テキスト ボックス 476"/>
        <xdr:cNvSpPr txBox="1"/>
      </xdr:nvSpPr>
      <xdr:spPr>
        <a:xfrm>
          <a:off x="7561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56918</xdr:rowOff>
    </xdr:from>
    <xdr:ext cx="599010" cy="259045"/>
    <xdr:sp macro="" textlink="">
      <xdr:nvSpPr>
        <xdr:cNvPr id="479" name="テキスト ボックス 478"/>
        <xdr:cNvSpPr txBox="1"/>
      </xdr:nvSpPr>
      <xdr:spPr>
        <a:xfrm>
          <a:off x="6672794" y="1685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99730</xdr:rowOff>
    </xdr:from>
    <xdr:to>
      <xdr:col>15</xdr:col>
      <xdr:colOff>231775</xdr:colOff>
      <xdr:row>97</xdr:row>
      <xdr:rowOff>29880</xdr:rowOff>
    </xdr:to>
    <xdr:sp macro="" textlink="">
      <xdr:nvSpPr>
        <xdr:cNvPr id="485" name="円/楕円 484"/>
        <xdr:cNvSpPr/>
      </xdr:nvSpPr>
      <xdr:spPr>
        <a:xfrm>
          <a:off x="10426700" y="1655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122607</xdr:rowOff>
    </xdr:from>
    <xdr:ext cx="599010" cy="259045"/>
    <xdr:sp macro="" textlink="">
      <xdr:nvSpPr>
        <xdr:cNvPr id="486" name="土木費該当値テキスト"/>
        <xdr:cNvSpPr txBox="1"/>
      </xdr:nvSpPr>
      <xdr:spPr>
        <a:xfrm>
          <a:off x="10528300" y="1641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214,315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29904</xdr:rowOff>
    </xdr:from>
    <xdr:to>
      <xdr:col>14</xdr:col>
      <xdr:colOff>79375</xdr:colOff>
      <xdr:row>97</xdr:row>
      <xdr:rowOff>131504</xdr:rowOff>
    </xdr:to>
    <xdr:sp macro="" textlink="">
      <xdr:nvSpPr>
        <xdr:cNvPr id="487" name="円/楕円 486"/>
        <xdr:cNvSpPr/>
      </xdr:nvSpPr>
      <xdr:spPr>
        <a:xfrm>
          <a:off x="9588500" y="166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122631</xdr:rowOff>
    </xdr:from>
    <xdr:ext cx="599010" cy="259045"/>
    <xdr:sp macro="" textlink="">
      <xdr:nvSpPr>
        <xdr:cNvPr id="488" name="テキスト ボックス 487"/>
        <xdr:cNvSpPr txBox="1"/>
      </xdr:nvSpPr>
      <xdr:spPr>
        <a:xfrm>
          <a:off x="9339794" y="167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96960</xdr:rowOff>
    </xdr:from>
    <xdr:to>
      <xdr:col>12</xdr:col>
      <xdr:colOff>561975</xdr:colOff>
      <xdr:row>98</xdr:row>
      <xdr:rowOff>27110</xdr:rowOff>
    </xdr:to>
    <xdr:sp macro="" textlink="">
      <xdr:nvSpPr>
        <xdr:cNvPr id="489" name="円/楕円 488"/>
        <xdr:cNvSpPr/>
      </xdr:nvSpPr>
      <xdr:spPr>
        <a:xfrm>
          <a:off x="8699500" y="1672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18237</xdr:rowOff>
    </xdr:from>
    <xdr:ext cx="599010" cy="259045"/>
    <xdr:sp macro="" textlink="">
      <xdr:nvSpPr>
        <xdr:cNvPr id="490" name="テキスト ボックス 489"/>
        <xdr:cNvSpPr txBox="1"/>
      </xdr:nvSpPr>
      <xdr:spPr>
        <a:xfrm>
          <a:off x="8450794" y="1682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125,769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137367</xdr:rowOff>
    </xdr:from>
    <xdr:to>
      <xdr:col>11</xdr:col>
      <xdr:colOff>358775</xdr:colOff>
      <xdr:row>98</xdr:row>
      <xdr:rowOff>67517</xdr:rowOff>
    </xdr:to>
    <xdr:sp macro="" textlink="">
      <xdr:nvSpPr>
        <xdr:cNvPr id="491" name="円/楕円 490"/>
        <xdr:cNvSpPr/>
      </xdr:nvSpPr>
      <xdr:spPr>
        <a:xfrm>
          <a:off x="7810500" y="1676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58644</xdr:rowOff>
    </xdr:from>
    <xdr:ext cx="599010" cy="259045"/>
    <xdr:sp macro="" textlink="">
      <xdr:nvSpPr>
        <xdr:cNvPr id="492" name="テキスト ボックス 491"/>
        <xdr:cNvSpPr txBox="1"/>
      </xdr:nvSpPr>
      <xdr:spPr>
        <a:xfrm>
          <a:off x="7561794" y="1686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104,558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55057</xdr:rowOff>
    </xdr:from>
    <xdr:to>
      <xdr:col>10</xdr:col>
      <xdr:colOff>155575</xdr:colOff>
      <xdr:row>97</xdr:row>
      <xdr:rowOff>156657</xdr:rowOff>
    </xdr:to>
    <xdr:sp macro="" textlink="">
      <xdr:nvSpPr>
        <xdr:cNvPr id="493" name="円/楕円 492"/>
        <xdr:cNvSpPr/>
      </xdr:nvSpPr>
      <xdr:spPr>
        <a:xfrm>
          <a:off x="6921500" y="166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1734</xdr:rowOff>
    </xdr:from>
    <xdr:ext cx="599010" cy="259045"/>
    <xdr:sp macro="" textlink="">
      <xdr:nvSpPr>
        <xdr:cNvPr id="494" name="テキスト ボックス 493"/>
        <xdr:cNvSpPr txBox="1"/>
      </xdr:nvSpPr>
      <xdr:spPr>
        <a:xfrm>
          <a:off x="6672794" y="1646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5580</xdr:rowOff>
    </xdr:from>
    <xdr:to>
      <xdr:col>23</xdr:col>
      <xdr:colOff>517525</xdr:colOff>
      <xdr:row>38</xdr:row>
      <xdr:rowOff>36285</xdr:rowOff>
    </xdr:to>
    <xdr:cxnSp macro="">
      <xdr:nvCxnSpPr>
        <xdr:cNvPr id="523" name="直線コネクタ 522"/>
        <xdr:cNvCxnSpPr/>
      </xdr:nvCxnSpPr>
      <xdr:spPr>
        <a:xfrm>
          <a:off x="15481300" y="6520680"/>
          <a:ext cx="838200" cy="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5580</xdr:rowOff>
    </xdr:from>
    <xdr:to>
      <xdr:col>22</xdr:col>
      <xdr:colOff>365125</xdr:colOff>
      <xdr:row>38</xdr:row>
      <xdr:rowOff>83704</xdr:rowOff>
    </xdr:to>
    <xdr:cxnSp macro="">
      <xdr:nvCxnSpPr>
        <xdr:cNvPr id="526" name="直線コネクタ 525"/>
        <xdr:cNvCxnSpPr/>
      </xdr:nvCxnSpPr>
      <xdr:spPr>
        <a:xfrm flipV="1">
          <a:off x="14592300" y="6520680"/>
          <a:ext cx="889000" cy="7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72599</xdr:rowOff>
    </xdr:from>
    <xdr:ext cx="534377" cy="259045"/>
    <xdr:sp macro="" textlink="">
      <xdr:nvSpPr>
        <xdr:cNvPr id="528" name="テキスト ボックス 527"/>
        <xdr:cNvSpPr txBox="1"/>
      </xdr:nvSpPr>
      <xdr:spPr>
        <a:xfrm>
          <a:off x="15214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65832</xdr:rowOff>
    </xdr:from>
    <xdr:to>
      <xdr:col>21</xdr:col>
      <xdr:colOff>161925</xdr:colOff>
      <xdr:row>38</xdr:row>
      <xdr:rowOff>83704</xdr:rowOff>
    </xdr:to>
    <xdr:cxnSp macro="">
      <xdr:nvCxnSpPr>
        <xdr:cNvPr id="529" name="直線コネクタ 528"/>
        <xdr:cNvCxnSpPr/>
      </xdr:nvCxnSpPr>
      <xdr:spPr>
        <a:xfrm>
          <a:off x="13703300" y="6580932"/>
          <a:ext cx="889000" cy="1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74229</xdr:rowOff>
    </xdr:from>
    <xdr:ext cx="534377" cy="259045"/>
    <xdr:sp macro="" textlink="">
      <xdr:nvSpPr>
        <xdr:cNvPr id="531" name="テキスト ボックス 530"/>
        <xdr:cNvSpPr txBox="1"/>
      </xdr:nvSpPr>
      <xdr:spPr>
        <a:xfrm>
          <a:off x="14325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58089</xdr:rowOff>
    </xdr:from>
    <xdr:to>
      <xdr:col>19</xdr:col>
      <xdr:colOff>644525</xdr:colOff>
      <xdr:row>38</xdr:row>
      <xdr:rowOff>65832</xdr:rowOff>
    </xdr:to>
    <xdr:cxnSp macro="">
      <xdr:nvCxnSpPr>
        <xdr:cNvPr id="532" name="直線コネクタ 531"/>
        <xdr:cNvCxnSpPr/>
      </xdr:nvCxnSpPr>
      <xdr:spPr>
        <a:xfrm>
          <a:off x="12814300" y="6573189"/>
          <a:ext cx="889000" cy="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123832</xdr:rowOff>
    </xdr:from>
    <xdr:ext cx="534377" cy="259045"/>
    <xdr:sp macro="" textlink="">
      <xdr:nvSpPr>
        <xdr:cNvPr id="534" name="テキスト ボックス 533"/>
        <xdr:cNvSpPr txBox="1"/>
      </xdr:nvSpPr>
      <xdr:spPr>
        <a:xfrm>
          <a:off x="13436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122380</xdr:rowOff>
    </xdr:from>
    <xdr:ext cx="534377" cy="259045"/>
    <xdr:sp macro="" textlink="">
      <xdr:nvSpPr>
        <xdr:cNvPr id="536" name="テキスト ボックス 535"/>
        <xdr:cNvSpPr txBox="1"/>
      </xdr:nvSpPr>
      <xdr:spPr>
        <a:xfrm>
          <a:off x="12547111" y="62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156935</xdr:rowOff>
    </xdr:from>
    <xdr:to>
      <xdr:col>23</xdr:col>
      <xdr:colOff>568325</xdr:colOff>
      <xdr:row>38</xdr:row>
      <xdr:rowOff>87085</xdr:rowOff>
    </xdr:to>
    <xdr:sp macro="" textlink="">
      <xdr:nvSpPr>
        <xdr:cNvPr id="542" name="円/楕円 541"/>
        <xdr:cNvSpPr/>
      </xdr:nvSpPr>
      <xdr:spPr>
        <a:xfrm>
          <a:off x="16268700" y="65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78193</xdr:rowOff>
    </xdr:from>
    <xdr:ext cx="534377" cy="259045"/>
    <xdr:sp macro="" textlink="">
      <xdr:nvSpPr>
        <xdr:cNvPr id="543" name="消防費該当値テキスト"/>
        <xdr:cNvSpPr txBox="1"/>
      </xdr:nvSpPr>
      <xdr:spPr>
        <a:xfrm>
          <a:off x="16370300" y="642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47,143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126230</xdr:rowOff>
    </xdr:from>
    <xdr:to>
      <xdr:col>22</xdr:col>
      <xdr:colOff>415925</xdr:colOff>
      <xdr:row>38</xdr:row>
      <xdr:rowOff>56380</xdr:rowOff>
    </xdr:to>
    <xdr:sp macro="" textlink="">
      <xdr:nvSpPr>
        <xdr:cNvPr id="544" name="円/楕円 543"/>
        <xdr:cNvSpPr/>
      </xdr:nvSpPr>
      <xdr:spPr>
        <a:xfrm>
          <a:off x="15430500" y="64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47507</xdr:rowOff>
    </xdr:from>
    <xdr:ext cx="534377" cy="259045"/>
    <xdr:sp macro="" textlink="">
      <xdr:nvSpPr>
        <xdr:cNvPr id="545" name="テキスト ボックス 544"/>
        <xdr:cNvSpPr txBox="1"/>
      </xdr:nvSpPr>
      <xdr:spPr>
        <a:xfrm>
          <a:off x="15214111" y="656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32904</xdr:rowOff>
    </xdr:from>
    <xdr:to>
      <xdr:col>21</xdr:col>
      <xdr:colOff>212725</xdr:colOff>
      <xdr:row>38</xdr:row>
      <xdr:rowOff>134504</xdr:rowOff>
    </xdr:to>
    <xdr:sp macro="" textlink="">
      <xdr:nvSpPr>
        <xdr:cNvPr id="546" name="円/楕円 545"/>
        <xdr:cNvSpPr/>
      </xdr:nvSpPr>
      <xdr:spPr>
        <a:xfrm>
          <a:off x="14541500" y="654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125631</xdr:rowOff>
    </xdr:from>
    <xdr:ext cx="534377" cy="259045"/>
    <xdr:sp macro="" textlink="">
      <xdr:nvSpPr>
        <xdr:cNvPr id="547" name="テキスト ボックス 546"/>
        <xdr:cNvSpPr txBox="1"/>
      </xdr:nvSpPr>
      <xdr:spPr>
        <a:xfrm>
          <a:off x="14325111" y="664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15032</xdr:rowOff>
    </xdr:from>
    <xdr:to>
      <xdr:col>20</xdr:col>
      <xdr:colOff>9525</xdr:colOff>
      <xdr:row>38</xdr:row>
      <xdr:rowOff>116632</xdr:rowOff>
    </xdr:to>
    <xdr:sp macro="" textlink="">
      <xdr:nvSpPr>
        <xdr:cNvPr id="548" name="円/楕円 547"/>
        <xdr:cNvSpPr/>
      </xdr:nvSpPr>
      <xdr:spPr>
        <a:xfrm>
          <a:off x="13652500" y="653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107759</xdr:rowOff>
    </xdr:from>
    <xdr:ext cx="534377" cy="259045"/>
    <xdr:sp macro="" textlink="">
      <xdr:nvSpPr>
        <xdr:cNvPr id="549" name="テキスト ボックス 548"/>
        <xdr:cNvSpPr txBox="1"/>
      </xdr:nvSpPr>
      <xdr:spPr>
        <a:xfrm>
          <a:off x="13436111" y="662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7289</xdr:rowOff>
    </xdr:from>
    <xdr:to>
      <xdr:col>18</xdr:col>
      <xdr:colOff>492125</xdr:colOff>
      <xdr:row>38</xdr:row>
      <xdr:rowOff>108889</xdr:rowOff>
    </xdr:to>
    <xdr:sp macro="" textlink="">
      <xdr:nvSpPr>
        <xdr:cNvPr id="550" name="円/楕円 549"/>
        <xdr:cNvSpPr/>
      </xdr:nvSpPr>
      <xdr:spPr>
        <a:xfrm>
          <a:off x="12763500" y="65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100016</xdr:rowOff>
    </xdr:from>
    <xdr:ext cx="534377" cy="259045"/>
    <xdr:sp macro="" textlink="">
      <xdr:nvSpPr>
        <xdr:cNvPr id="551" name="テキスト ボックス 550"/>
        <xdr:cNvSpPr txBox="1"/>
      </xdr:nvSpPr>
      <xdr:spPr>
        <a:xfrm>
          <a:off x="12547111" y="661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99158</xdr:rowOff>
    </xdr:from>
    <xdr:to>
      <xdr:col>23</xdr:col>
      <xdr:colOff>517525</xdr:colOff>
      <xdr:row>57</xdr:row>
      <xdr:rowOff>158002</xdr:rowOff>
    </xdr:to>
    <xdr:cxnSp macro="">
      <xdr:nvCxnSpPr>
        <xdr:cNvPr id="578" name="直線コネクタ 577"/>
        <xdr:cNvCxnSpPr/>
      </xdr:nvCxnSpPr>
      <xdr:spPr>
        <a:xfrm flipV="1">
          <a:off x="15481300" y="9871808"/>
          <a:ext cx="838200" cy="5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158002</xdr:rowOff>
    </xdr:from>
    <xdr:to>
      <xdr:col>22</xdr:col>
      <xdr:colOff>365125</xdr:colOff>
      <xdr:row>57</xdr:row>
      <xdr:rowOff>160524</xdr:rowOff>
    </xdr:to>
    <xdr:cxnSp macro="">
      <xdr:nvCxnSpPr>
        <xdr:cNvPr id="581" name="直線コネクタ 580"/>
        <xdr:cNvCxnSpPr/>
      </xdr:nvCxnSpPr>
      <xdr:spPr>
        <a:xfrm flipV="1">
          <a:off x="14592300" y="9930652"/>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144756</xdr:rowOff>
    </xdr:from>
    <xdr:ext cx="599010" cy="259045"/>
    <xdr:sp macro="" textlink="">
      <xdr:nvSpPr>
        <xdr:cNvPr id="583" name="テキスト ボックス 582"/>
        <xdr:cNvSpPr txBox="1"/>
      </xdr:nvSpPr>
      <xdr:spPr>
        <a:xfrm>
          <a:off x="15181794"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160524</xdr:rowOff>
    </xdr:from>
    <xdr:to>
      <xdr:col>21</xdr:col>
      <xdr:colOff>161925</xdr:colOff>
      <xdr:row>57</xdr:row>
      <xdr:rowOff>169722</xdr:rowOff>
    </xdr:to>
    <xdr:cxnSp macro="">
      <xdr:nvCxnSpPr>
        <xdr:cNvPr id="584" name="直線コネクタ 583"/>
        <xdr:cNvCxnSpPr/>
      </xdr:nvCxnSpPr>
      <xdr:spPr>
        <a:xfrm flipV="1">
          <a:off x="13703300" y="9933174"/>
          <a:ext cx="8890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156481</xdr:rowOff>
    </xdr:from>
    <xdr:ext cx="534377" cy="259045"/>
    <xdr:sp macro="" textlink="">
      <xdr:nvSpPr>
        <xdr:cNvPr id="586" name="テキスト ボックス 585"/>
        <xdr:cNvSpPr txBox="1"/>
      </xdr:nvSpPr>
      <xdr:spPr>
        <a:xfrm>
          <a:off x="14325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160686</xdr:rowOff>
    </xdr:from>
    <xdr:to>
      <xdr:col>19</xdr:col>
      <xdr:colOff>644525</xdr:colOff>
      <xdr:row>57</xdr:row>
      <xdr:rowOff>169722</xdr:rowOff>
    </xdr:to>
    <xdr:cxnSp macro="">
      <xdr:nvCxnSpPr>
        <xdr:cNvPr id="587" name="直線コネクタ 586"/>
        <xdr:cNvCxnSpPr/>
      </xdr:nvCxnSpPr>
      <xdr:spPr>
        <a:xfrm>
          <a:off x="12814300" y="9933336"/>
          <a:ext cx="889000" cy="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156847</xdr:rowOff>
    </xdr:from>
    <xdr:ext cx="534377" cy="259045"/>
    <xdr:sp macro="" textlink="">
      <xdr:nvSpPr>
        <xdr:cNvPr id="589" name="テキスト ボックス 588"/>
        <xdr:cNvSpPr txBox="1"/>
      </xdr:nvSpPr>
      <xdr:spPr>
        <a:xfrm>
          <a:off x="13436111" y="95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152028</xdr:rowOff>
    </xdr:from>
    <xdr:ext cx="534377" cy="259045"/>
    <xdr:sp macro="" textlink="">
      <xdr:nvSpPr>
        <xdr:cNvPr id="591" name="テキスト ボックス 590"/>
        <xdr:cNvSpPr txBox="1"/>
      </xdr:nvSpPr>
      <xdr:spPr>
        <a:xfrm>
          <a:off x="12547111" y="95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48358</xdr:rowOff>
    </xdr:from>
    <xdr:to>
      <xdr:col>23</xdr:col>
      <xdr:colOff>568325</xdr:colOff>
      <xdr:row>57</xdr:row>
      <xdr:rowOff>149958</xdr:rowOff>
    </xdr:to>
    <xdr:sp macro="" textlink="">
      <xdr:nvSpPr>
        <xdr:cNvPr id="597" name="円/楕円 596"/>
        <xdr:cNvSpPr/>
      </xdr:nvSpPr>
      <xdr:spPr>
        <a:xfrm>
          <a:off x="16268700" y="982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26785</xdr:rowOff>
    </xdr:from>
    <xdr:ext cx="534377" cy="259045"/>
    <xdr:sp macro="" textlink="">
      <xdr:nvSpPr>
        <xdr:cNvPr id="598" name="教育費該当値テキスト"/>
        <xdr:cNvSpPr txBox="1"/>
      </xdr:nvSpPr>
      <xdr:spPr>
        <a:xfrm>
          <a:off x="16370300" y="979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92,735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107202</xdr:rowOff>
    </xdr:from>
    <xdr:to>
      <xdr:col>22</xdr:col>
      <xdr:colOff>415925</xdr:colOff>
      <xdr:row>58</xdr:row>
      <xdr:rowOff>37352</xdr:rowOff>
    </xdr:to>
    <xdr:sp macro="" textlink="">
      <xdr:nvSpPr>
        <xdr:cNvPr id="599" name="円/楕円 598"/>
        <xdr:cNvSpPr/>
      </xdr:nvSpPr>
      <xdr:spPr>
        <a:xfrm>
          <a:off x="15430500" y="98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28479</xdr:rowOff>
    </xdr:from>
    <xdr:ext cx="534377" cy="259045"/>
    <xdr:sp macro="" textlink="">
      <xdr:nvSpPr>
        <xdr:cNvPr id="600" name="テキスト ボックス 599"/>
        <xdr:cNvSpPr txBox="1"/>
      </xdr:nvSpPr>
      <xdr:spPr>
        <a:xfrm>
          <a:off x="15214111" y="997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66,994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109724</xdr:rowOff>
    </xdr:from>
    <xdr:to>
      <xdr:col>21</xdr:col>
      <xdr:colOff>212725</xdr:colOff>
      <xdr:row>58</xdr:row>
      <xdr:rowOff>39874</xdr:rowOff>
    </xdr:to>
    <xdr:sp macro="" textlink="">
      <xdr:nvSpPr>
        <xdr:cNvPr id="601" name="円/楕円 600"/>
        <xdr:cNvSpPr/>
      </xdr:nvSpPr>
      <xdr:spPr>
        <a:xfrm>
          <a:off x="14541500" y="98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31001</xdr:rowOff>
    </xdr:from>
    <xdr:ext cx="534377" cy="259045"/>
    <xdr:sp macro="" textlink="">
      <xdr:nvSpPr>
        <xdr:cNvPr id="602" name="テキスト ボックス 601"/>
        <xdr:cNvSpPr txBox="1"/>
      </xdr:nvSpPr>
      <xdr:spPr>
        <a:xfrm>
          <a:off x="14325111" y="997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65,891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118922</xdr:rowOff>
    </xdr:from>
    <xdr:to>
      <xdr:col>20</xdr:col>
      <xdr:colOff>9525</xdr:colOff>
      <xdr:row>58</xdr:row>
      <xdr:rowOff>49072</xdr:rowOff>
    </xdr:to>
    <xdr:sp macro="" textlink="">
      <xdr:nvSpPr>
        <xdr:cNvPr id="603" name="円/楕円 602"/>
        <xdr:cNvSpPr/>
      </xdr:nvSpPr>
      <xdr:spPr>
        <a:xfrm>
          <a:off x="13652500" y="989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40199</xdr:rowOff>
    </xdr:from>
    <xdr:ext cx="534377" cy="259045"/>
    <xdr:sp macro="" textlink="">
      <xdr:nvSpPr>
        <xdr:cNvPr id="604" name="テキスト ボックス 603"/>
        <xdr:cNvSpPr txBox="1"/>
      </xdr:nvSpPr>
      <xdr:spPr>
        <a:xfrm>
          <a:off x="13436111" y="99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61,867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109886</xdr:rowOff>
    </xdr:from>
    <xdr:to>
      <xdr:col>18</xdr:col>
      <xdr:colOff>492125</xdr:colOff>
      <xdr:row>58</xdr:row>
      <xdr:rowOff>40036</xdr:rowOff>
    </xdr:to>
    <xdr:sp macro="" textlink="">
      <xdr:nvSpPr>
        <xdr:cNvPr id="605" name="円/楕円 604"/>
        <xdr:cNvSpPr/>
      </xdr:nvSpPr>
      <xdr:spPr>
        <a:xfrm>
          <a:off x="12763500" y="988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31163</xdr:rowOff>
    </xdr:from>
    <xdr:ext cx="534377" cy="259045"/>
    <xdr:sp macro="" textlink="">
      <xdr:nvSpPr>
        <xdr:cNvPr id="606" name="テキスト ボックス 605"/>
        <xdr:cNvSpPr txBox="1"/>
      </xdr:nvSpPr>
      <xdr:spPr>
        <a:xfrm>
          <a:off x="12547111" y="99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108214</xdr:rowOff>
    </xdr:from>
    <xdr:to>
      <xdr:col>23</xdr:col>
      <xdr:colOff>517525</xdr:colOff>
      <xdr:row>78</xdr:row>
      <xdr:rowOff>151975</xdr:rowOff>
    </xdr:to>
    <xdr:cxnSp macro="">
      <xdr:nvCxnSpPr>
        <xdr:cNvPr id="635" name="直線コネクタ 634"/>
        <xdr:cNvCxnSpPr/>
      </xdr:nvCxnSpPr>
      <xdr:spPr>
        <a:xfrm flipV="1">
          <a:off x="15481300" y="13138414"/>
          <a:ext cx="838200" cy="38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97449</xdr:rowOff>
    </xdr:from>
    <xdr:ext cx="534377" cy="259045"/>
    <xdr:sp macro="" textlink="">
      <xdr:nvSpPr>
        <xdr:cNvPr id="636" name="災害復旧費平均値テキスト"/>
        <xdr:cNvSpPr txBox="1"/>
      </xdr:nvSpPr>
      <xdr:spPr>
        <a:xfrm>
          <a:off x="16370300" y="1347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151975</xdr:rowOff>
    </xdr:from>
    <xdr:to>
      <xdr:col>22</xdr:col>
      <xdr:colOff>365125</xdr:colOff>
      <xdr:row>79</xdr:row>
      <xdr:rowOff>1619</xdr:rowOff>
    </xdr:to>
    <xdr:cxnSp macro="">
      <xdr:nvCxnSpPr>
        <xdr:cNvPr id="638" name="直線コネクタ 637"/>
        <xdr:cNvCxnSpPr/>
      </xdr:nvCxnSpPr>
      <xdr:spPr>
        <a:xfrm flipV="1">
          <a:off x="14592300" y="13525075"/>
          <a:ext cx="889000" cy="2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32089</xdr:rowOff>
    </xdr:from>
    <xdr:ext cx="534377" cy="259045"/>
    <xdr:sp macro="" textlink="">
      <xdr:nvSpPr>
        <xdr:cNvPr id="640" name="テキスト ボックス 639"/>
        <xdr:cNvSpPr txBox="1"/>
      </xdr:nvSpPr>
      <xdr:spPr>
        <a:xfrm>
          <a:off x="15214111" y="1357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161607</xdr:rowOff>
    </xdr:from>
    <xdr:to>
      <xdr:col>21</xdr:col>
      <xdr:colOff>161925</xdr:colOff>
      <xdr:row>79</xdr:row>
      <xdr:rowOff>1619</xdr:rowOff>
    </xdr:to>
    <xdr:cxnSp macro="">
      <xdr:nvCxnSpPr>
        <xdr:cNvPr id="641" name="直線コネクタ 640"/>
        <xdr:cNvCxnSpPr/>
      </xdr:nvCxnSpPr>
      <xdr:spPr>
        <a:xfrm>
          <a:off x="13703300" y="13534707"/>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51861</xdr:rowOff>
    </xdr:from>
    <xdr:ext cx="534377" cy="259045"/>
    <xdr:sp macro="" textlink="">
      <xdr:nvSpPr>
        <xdr:cNvPr id="643" name="テキスト ボックス 642"/>
        <xdr:cNvSpPr txBox="1"/>
      </xdr:nvSpPr>
      <xdr:spPr>
        <a:xfrm>
          <a:off x="14325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13250</xdr:rowOff>
    </xdr:from>
    <xdr:to>
      <xdr:col>19</xdr:col>
      <xdr:colOff>644525</xdr:colOff>
      <xdr:row>78</xdr:row>
      <xdr:rowOff>161607</xdr:rowOff>
    </xdr:to>
    <xdr:cxnSp macro="">
      <xdr:nvCxnSpPr>
        <xdr:cNvPr id="644" name="直線コネクタ 643"/>
        <xdr:cNvCxnSpPr/>
      </xdr:nvCxnSpPr>
      <xdr:spPr>
        <a:xfrm>
          <a:off x="12814300" y="13386350"/>
          <a:ext cx="889000" cy="14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33721</xdr:rowOff>
    </xdr:from>
    <xdr:ext cx="534377" cy="259045"/>
    <xdr:sp macro="" textlink="">
      <xdr:nvSpPr>
        <xdr:cNvPr id="646" name="テキスト ボックス 645"/>
        <xdr:cNvSpPr txBox="1"/>
      </xdr:nvSpPr>
      <xdr:spPr>
        <a:xfrm>
          <a:off x="13436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151353</xdr:rowOff>
    </xdr:from>
    <xdr:ext cx="534377" cy="259045"/>
    <xdr:sp macro="" textlink="">
      <xdr:nvSpPr>
        <xdr:cNvPr id="648" name="テキスト ボックス 647"/>
        <xdr:cNvSpPr txBox="1"/>
      </xdr:nvSpPr>
      <xdr:spPr>
        <a:xfrm>
          <a:off x="12547111" y="1352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57414</xdr:rowOff>
    </xdr:from>
    <xdr:to>
      <xdr:col>23</xdr:col>
      <xdr:colOff>568325</xdr:colOff>
      <xdr:row>76</xdr:row>
      <xdr:rowOff>159014</xdr:rowOff>
    </xdr:to>
    <xdr:sp macro="" textlink="">
      <xdr:nvSpPr>
        <xdr:cNvPr id="654" name="円/楕円 653"/>
        <xdr:cNvSpPr/>
      </xdr:nvSpPr>
      <xdr:spPr>
        <a:xfrm>
          <a:off x="16268700" y="130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80291</xdr:rowOff>
    </xdr:from>
    <xdr:ext cx="599010" cy="259045"/>
    <xdr:sp macro="" textlink="">
      <xdr:nvSpPr>
        <xdr:cNvPr id="655" name="災害復旧費該当値テキスト"/>
        <xdr:cNvSpPr txBox="1"/>
      </xdr:nvSpPr>
      <xdr:spPr>
        <a:xfrm>
          <a:off x="16370300" y="1293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101175</xdr:rowOff>
    </xdr:from>
    <xdr:to>
      <xdr:col>22</xdr:col>
      <xdr:colOff>415925</xdr:colOff>
      <xdr:row>79</xdr:row>
      <xdr:rowOff>31325</xdr:rowOff>
    </xdr:to>
    <xdr:sp macro="" textlink="">
      <xdr:nvSpPr>
        <xdr:cNvPr id="656" name="円/楕円 655"/>
        <xdr:cNvSpPr/>
      </xdr:nvSpPr>
      <xdr:spPr>
        <a:xfrm>
          <a:off x="15430500" y="134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47852</xdr:rowOff>
    </xdr:from>
    <xdr:ext cx="534377" cy="259045"/>
    <xdr:sp macro="" textlink="">
      <xdr:nvSpPr>
        <xdr:cNvPr id="657" name="テキスト ボックス 656"/>
        <xdr:cNvSpPr txBox="1"/>
      </xdr:nvSpPr>
      <xdr:spPr>
        <a:xfrm>
          <a:off x="15214111" y="1324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122269</xdr:rowOff>
    </xdr:from>
    <xdr:to>
      <xdr:col>21</xdr:col>
      <xdr:colOff>212725</xdr:colOff>
      <xdr:row>79</xdr:row>
      <xdr:rowOff>52419</xdr:rowOff>
    </xdr:to>
    <xdr:sp macro="" textlink="">
      <xdr:nvSpPr>
        <xdr:cNvPr id="658" name="円/楕円 657"/>
        <xdr:cNvSpPr/>
      </xdr:nvSpPr>
      <xdr:spPr>
        <a:xfrm>
          <a:off x="14541500" y="134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43546</xdr:rowOff>
    </xdr:from>
    <xdr:ext cx="534377" cy="259045"/>
    <xdr:sp macro="" textlink="">
      <xdr:nvSpPr>
        <xdr:cNvPr id="659" name="テキスト ボックス 658"/>
        <xdr:cNvSpPr txBox="1"/>
      </xdr:nvSpPr>
      <xdr:spPr>
        <a:xfrm>
          <a:off x="14325111" y="1358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110807</xdr:rowOff>
    </xdr:from>
    <xdr:to>
      <xdr:col>20</xdr:col>
      <xdr:colOff>9525</xdr:colOff>
      <xdr:row>79</xdr:row>
      <xdr:rowOff>40957</xdr:rowOff>
    </xdr:to>
    <xdr:sp macro="" textlink="">
      <xdr:nvSpPr>
        <xdr:cNvPr id="660" name="円/楕円 659"/>
        <xdr:cNvSpPr/>
      </xdr:nvSpPr>
      <xdr:spPr>
        <a:xfrm>
          <a:off x="13652500" y="134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32084</xdr:rowOff>
    </xdr:from>
    <xdr:ext cx="534377" cy="259045"/>
    <xdr:sp macro="" textlink="">
      <xdr:nvSpPr>
        <xdr:cNvPr id="661" name="テキスト ボックス 660"/>
        <xdr:cNvSpPr txBox="1"/>
      </xdr:nvSpPr>
      <xdr:spPr>
        <a:xfrm>
          <a:off x="13436111" y="135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133900</xdr:rowOff>
    </xdr:from>
    <xdr:to>
      <xdr:col>18</xdr:col>
      <xdr:colOff>492125</xdr:colOff>
      <xdr:row>78</xdr:row>
      <xdr:rowOff>64050</xdr:rowOff>
    </xdr:to>
    <xdr:sp macro="" textlink="">
      <xdr:nvSpPr>
        <xdr:cNvPr id="662" name="円/楕円 661"/>
        <xdr:cNvSpPr/>
      </xdr:nvSpPr>
      <xdr:spPr>
        <a:xfrm>
          <a:off x="12763500" y="133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80577</xdr:rowOff>
    </xdr:from>
    <xdr:ext cx="534377" cy="259045"/>
    <xdr:sp macro="" textlink="">
      <xdr:nvSpPr>
        <xdr:cNvPr id="663" name="テキスト ボックス 662"/>
        <xdr:cNvSpPr txBox="1"/>
      </xdr:nvSpPr>
      <xdr:spPr>
        <a:xfrm>
          <a:off x="12547111" y="1311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57858</xdr:rowOff>
    </xdr:from>
    <xdr:to>
      <xdr:col>23</xdr:col>
      <xdr:colOff>517525</xdr:colOff>
      <xdr:row>97</xdr:row>
      <xdr:rowOff>67921</xdr:rowOff>
    </xdr:to>
    <xdr:cxnSp macro="">
      <xdr:nvCxnSpPr>
        <xdr:cNvPr id="690" name="直線コネクタ 689"/>
        <xdr:cNvCxnSpPr/>
      </xdr:nvCxnSpPr>
      <xdr:spPr>
        <a:xfrm flipV="1">
          <a:off x="15481300" y="16688508"/>
          <a:ext cx="838200" cy="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26863</xdr:rowOff>
    </xdr:from>
    <xdr:ext cx="599010" cy="259045"/>
    <xdr:sp macro="" textlink="">
      <xdr:nvSpPr>
        <xdr:cNvPr id="691" name="公債費平均値テキスト"/>
        <xdr:cNvSpPr txBox="1"/>
      </xdr:nvSpPr>
      <xdr:spPr>
        <a:xfrm>
          <a:off x="16370300" y="16486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126366</xdr:rowOff>
    </xdr:from>
    <xdr:to>
      <xdr:col>22</xdr:col>
      <xdr:colOff>365125</xdr:colOff>
      <xdr:row>97</xdr:row>
      <xdr:rowOff>67921</xdr:rowOff>
    </xdr:to>
    <xdr:cxnSp macro="">
      <xdr:nvCxnSpPr>
        <xdr:cNvPr id="693" name="直線コネクタ 692"/>
        <xdr:cNvCxnSpPr/>
      </xdr:nvCxnSpPr>
      <xdr:spPr>
        <a:xfrm>
          <a:off x="14592300" y="16585566"/>
          <a:ext cx="889000" cy="11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112926</xdr:rowOff>
    </xdr:from>
    <xdr:ext cx="599010" cy="259045"/>
    <xdr:sp macro="" textlink="">
      <xdr:nvSpPr>
        <xdr:cNvPr id="695" name="テキスト ボックス 694"/>
        <xdr:cNvSpPr txBox="1"/>
      </xdr:nvSpPr>
      <xdr:spPr>
        <a:xfrm>
          <a:off x="15181794" y="1640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107945</xdr:rowOff>
    </xdr:from>
    <xdr:to>
      <xdr:col>21</xdr:col>
      <xdr:colOff>161925</xdr:colOff>
      <xdr:row>96</xdr:row>
      <xdr:rowOff>126366</xdr:rowOff>
    </xdr:to>
    <xdr:cxnSp macro="">
      <xdr:nvCxnSpPr>
        <xdr:cNvPr id="696" name="直線コネクタ 695"/>
        <xdr:cNvCxnSpPr/>
      </xdr:nvCxnSpPr>
      <xdr:spPr>
        <a:xfrm>
          <a:off x="13703300" y="16567145"/>
          <a:ext cx="889000" cy="1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69510</xdr:rowOff>
    </xdr:from>
    <xdr:ext cx="599010" cy="259045"/>
    <xdr:sp macro="" textlink="">
      <xdr:nvSpPr>
        <xdr:cNvPr id="698" name="テキスト ボックス 697"/>
        <xdr:cNvSpPr txBox="1"/>
      </xdr:nvSpPr>
      <xdr:spPr>
        <a:xfrm>
          <a:off x="14292794" y="1670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107945</xdr:rowOff>
    </xdr:from>
    <xdr:to>
      <xdr:col>19</xdr:col>
      <xdr:colOff>644525</xdr:colOff>
      <xdr:row>96</xdr:row>
      <xdr:rowOff>158859</xdr:rowOff>
    </xdr:to>
    <xdr:cxnSp macro="">
      <xdr:nvCxnSpPr>
        <xdr:cNvPr id="699" name="直線コネクタ 698"/>
        <xdr:cNvCxnSpPr/>
      </xdr:nvCxnSpPr>
      <xdr:spPr>
        <a:xfrm flipV="1">
          <a:off x="12814300" y="16567145"/>
          <a:ext cx="889000" cy="5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64490</xdr:rowOff>
    </xdr:from>
    <xdr:ext cx="599010" cy="259045"/>
    <xdr:sp macro="" textlink="">
      <xdr:nvSpPr>
        <xdr:cNvPr id="701" name="テキスト ボックス 700"/>
        <xdr:cNvSpPr txBox="1"/>
      </xdr:nvSpPr>
      <xdr:spPr>
        <a:xfrm>
          <a:off x="13403794" y="166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58031</xdr:rowOff>
    </xdr:from>
    <xdr:ext cx="599010" cy="259045"/>
    <xdr:sp macro="" textlink="">
      <xdr:nvSpPr>
        <xdr:cNvPr id="703" name="テキスト ボックス 702"/>
        <xdr:cNvSpPr txBox="1"/>
      </xdr:nvSpPr>
      <xdr:spPr>
        <a:xfrm>
          <a:off x="12514794" y="166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7058</xdr:rowOff>
    </xdr:from>
    <xdr:to>
      <xdr:col>23</xdr:col>
      <xdr:colOff>568325</xdr:colOff>
      <xdr:row>97</xdr:row>
      <xdr:rowOff>108658</xdr:rowOff>
    </xdr:to>
    <xdr:sp macro="" textlink="">
      <xdr:nvSpPr>
        <xdr:cNvPr id="709" name="円/楕円 708"/>
        <xdr:cNvSpPr/>
      </xdr:nvSpPr>
      <xdr:spPr>
        <a:xfrm>
          <a:off x="16268700" y="1663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156935</xdr:rowOff>
    </xdr:from>
    <xdr:ext cx="599010" cy="259045"/>
    <xdr:sp macro="" textlink="">
      <xdr:nvSpPr>
        <xdr:cNvPr id="710" name="公債費該当値テキスト"/>
        <xdr:cNvSpPr txBox="1"/>
      </xdr:nvSpPr>
      <xdr:spPr>
        <a:xfrm>
          <a:off x="16370300" y="1661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110,801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17121</xdr:rowOff>
    </xdr:from>
    <xdr:to>
      <xdr:col>22</xdr:col>
      <xdr:colOff>415925</xdr:colOff>
      <xdr:row>97</xdr:row>
      <xdr:rowOff>118721</xdr:rowOff>
    </xdr:to>
    <xdr:sp macro="" textlink="">
      <xdr:nvSpPr>
        <xdr:cNvPr id="711" name="円/楕円 710"/>
        <xdr:cNvSpPr/>
      </xdr:nvSpPr>
      <xdr:spPr>
        <a:xfrm>
          <a:off x="15430500" y="1664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109848</xdr:rowOff>
    </xdr:from>
    <xdr:ext cx="599010" cy="259045"/>
    <xdr:sp macro="" textlink="">
      <xdr:nvSpPr>
        <xdr:cNvPr id="712" name="テキスト ボックス 711"/>
        <xdr:cNvSpPr txBox="1"/>
      </xdr:nvSpPr>
      <xdr:spPr>
        <a:xfrm>
          <a:off x="15181794" y="1674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106,399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75566</xdr:rowOff>
    </xdr:from>
    <xdr:to>
      <xdr:col>21</xdr:col>
      <xdr:colOff>212725</xdr:colOff>
      <xdr:row>97</xdr:row>
      <xdr:rowOff>5716</xdr:rowOff>
    </xdr:to>
    <xdr:sp macro="" textlink="">
      <xdr:nvSpPr>
        <xdr:cNvPr id="713" name="円/楕円 712"/>
        <xdr:cNvSpPr/>
      </xdr:nvSpPr>
      <xdr:spPr>
        <a:xfrm>
          <a:off x="14541500" y="165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22243</xdr:rowOff>
    </xdr:from>
    <xdr:ext cx="599010" cy="259045"/>
    <xdr:sp macro="" textlink="">
      <xdr:nvSpPr>
        <xdr:cNvPr id="714" name="テキスト ボックス 713"/>
        <xdr:cNvSpPr txBox="1"/>
      </xdr:nvSpPr>
      <xdr:spPr>
        <a:xfrm>
          <a:off x="14292794" y="1630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155,833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57145</xdr:rowOff>
    </xdr:from>
    <xdr:to>
      <xdr:col>20</xdr:col>
      <xdr:colOff>9525</xdr:colOff>
      <xdr:row>96</xdr:row>
      <xdr:rowOff>158745</xdr:rowOff>
    </xdr:to>
    <xdr:sp macro="" textlink="">
      <xdr:nvSpPr>
        <xdr:cNvPr id="715" name="円/楕円 714"/>
        <xdr:cNvSpPr/>
      </xdr:nvSpPr>
      <xdr:spPr>
        <a:xfrm>
          <a:off x="13652500" y="165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3822</xdr:rowOff>
    </xdr:from>
    <xdr:ext cx="599010" cy="259045"/>
    <xdr:sp macro="" textlink="">
      <xdr:nvSpPr>
        <xdr:cNvPr id="716" name="テキスト ボックス 715"/>
        <xdr:cNvSpPr txBox="1"/>
      </xdr:nvSpPr>
      <xdr:spPr>
        <a:xfrm>
          <a:off x="13403794" y="1629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163,891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108059</xdr:rowOff>
    </xdr:from>
    <xdr:to>
      <xdr:col>18</xdr:col>
      <xdr:colOff>492125</xdr:colOff>
      <xdr:row>97</xdr:row>
      <xdr:rowOff>38209</xdr:rowOff>
    </xdr:to>
    <xdr:sp macro="" textlink="">
      <xdr:nvSpPr>
        <xdr:cNvPr id="717" name="円/楕円 716"/>
        <xdr:cNvSpPr/>
      </xdr:nvSpPr>
      <xdr:spPr>
        <a:xfrm>
          <a:off x="12763500" y="1656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54736</xdr:rowOff>
    </xdr:from>
    <xdr:ext cx="599010" cy="259045"/>
    <xdr:sp macro="" textlink="">
      <xdr:nvSpPr>
        <xdr:cNvPr id="718" name="テキスト ボックス 717"/>
        <xdr:cNvSpPr txBox="1"/>
      </xdr:nvSpPr>
      <xdr:spPr>
        <a:xfrm>
          <a:off x="12514794" y="1634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76073</xdr:rowOff>
    </xdr:from>
    <xdr:to>
      <xdr:col>32</xdr:col>
      <xdr:colOff>187325</xdr:colOff>
      <xdr:row>37</xdr:row>
      <xdr:rowOff>163322</xdr:rowOff>
    </xdr:to>
    <xdr:cxnSp macro="">
      <xdr:nvCxnSpPr>
        <xdr:cNvPr id="747" name="直線コネクタ 746"/>
        <xdr:cNvCxnSpPr/>
      </xdr:nvCxnSpPr>
      <xdr:spPr>
        <a:xfrm>
          <a:off x="21323300" y="5219573"/>
          <a:ext cx="838200" cy="128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86758</xdr:rowOff>
    </xdr:from>
    <xdr:ext cx="378565" cy="259045"/>
    <xdr:sp macro="" textlink="">
      <xdr:nvSpPr>
        <xdr:cNvPr id="748" name="諸支出金平均値テキスト"/>
        <xdr:cNvSpPr txBox="1"/>
      </xdr:nvSpPr>
      <xdr:spPr>
        <a:xfrm>
          <a:off x="22212300" y="6601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76073</xdr:rowOff>
    </xdr:from>
    <xdr:to>
      <xdr:col>31</xdr:col>
      <xdr:colOff>34925</xdr:colOff>
      <xdr:row>39</xdr:row>
      <xdr:rowOff>44450</xdr:rowOff>
    </xdr:to>
    <xdr:cxnSp macro="">
      <xdr:nvCxnSpPr>
        <xdr:cNvPr id="750" name="直線コネクタ 749"/>
        <xdr:cNvCxnSpPr/>
      </xdr:nvCxnSpPr>
      <xdr:spPr>
        <a:xfrm flipV="1">
          <a:off x="20434300" y="5219573"/>
          <a:ext cx="889000" cy="151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1" name="フローチャート : 判断 750"/>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30751</xdr:rowOff>
    </xdr:from>
    <xdr:ext cx="378565" cy="259045"/>
    <xdr:sp macro="" textlink="">
      <xdr:nvSpPr>
        <xdr:cNvPr id="752" name="テキスト ボックス 751"/>
        <xdr:cNvSpPr txBox="1"/>
      </xdr:nvSpPr>
      <xdr:spPr>
        <a:xfrm>
          <a:off x="21134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4" name="フローチャート : 判断 753"/>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5" name="テキスト ボックス 754"/>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149987</xdr:rowOff>
    </xdr:from>
    <xdr:to>
      <xdr:col>28</xdr:col>
      <xdr:colOff>314325</xdr:colOff>
      <xdr:row>39</xdr:row>
      <xdr:rowOff>44450</xdr:rowOff>
    </xdr:to>
    <xdr:cxnSp macro="">
      <xdr:nvCxnSpPr>
        <xdr:cNvPr id="756" name="直線コネクタ 755"/>
        <xdr:cNvCxnSpPr/>
      </xdr:nvCxnSpPr>
      <xdr:spPr>
        <a:xfrm>
          <a:off x="18656300" y="6150737"/>
          <a:ext cx="889000" cy="58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7" name="フローチャート : 判断 756"/>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8" name="テキスト ボックス 757"/>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9" name="フローチャート : 判断 758"/>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153052</xdr:rowOff>
    </xdr:from>
    <xdr:ext cx="378565" cy="259045"/>
    <xdr:sp macro="" textlink="">
      <xdr:nvSpPr>
        <xdr:cNvPr id="760" name="テキスト ボックス 759"/>
        <xdr:cNvSpPr txBox="1"/>
      </xdr:nvSpPr>
      <xdr:spPr>
        <a:xfrm>
          <a:off x="18467017" y="66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112522</xdr:rowOff>
    </xdr:from>
    <xdr:to>
      <xdr:col>32</xdr:col>
      <xdr:colOff>238125</xdr:colOff>
      <xdr:row>38</xdr:row>
      <xdr:rowOff>42672</xdr:rowOff>
    </xdr:to>
    <xdr:sp macro="" textlink="">
      <xdr:nvSpPr>
        <xdr:cNvPr id="766" name="円/楕円 765"/>
        <xdr:cNvSpPr/>
      </xdr:nvSpPr>
      <xdr:spPr>
        <a:xfrm>
          <a:off x="22110700" y="64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135399</xdr:rowOff>
    </xdr:from>
    <xdr:ext cx="378565" cy="259045"/>
    <xdr:sp macro="" textlink="">
      <xdr:nvSpPr>
        <xdr:cNvPr id="767" name="諸支出金該当値テキスト"/>
        <xdr:cNvSpPr txBox="1"/>
      </xdr:nvSpPr>
      <xdr:spPr>
        <a:xfrm>
          <a:off x="22212300"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25273</xdr:rowOff>
    </xdr:from>
    <xdr:to>
      <xdr:col>31</xdr:col>
      <xdr:colOff>85725</xdr:colOff>
      <xdr:row>30</xdr:row>
      <xdr:rowOff>126873</xdr:rowOff>
    </xdr:to>
    <xdr:sp macro="" textlink="">
      <xdr:nvSpPr>
        <xdr:cNvPr id="768" name="円/楕円 767"/>
        <xdr:cNvSpPr/>
      </xdr:nvSpPr>
      <xdr:spPr>
        <a:xfrm>
          <a:off x="21272500" y="516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28</xdr:row>
      <xdr:rowOff>143400</xdr:rowOff>
    </xdr:from>
    <xdr:ext cx="469744" cy="259045"/>
    <xdr:sp macro="" textlink="">
      <xdr:nvSpPr>
        <xdr:cNvPr id="769" name="テキスト ボックス 768"/>
        <xdr:cNvSpPr txBox="1"/>
      </xdr:nvSpPr>
      <xdr:spPr>
        <a:xfrm>
          <a:off x="21088427" y="494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99187</xdr:rowOff>
    </xdr:from>
    <xdr:to>
      <xdr:col>27</xdr:col>
      <xdr:colOff>161925</xdr:colOff>
      <xdr:row>36</xdr:row>
      <xdr:rowOff>29337</xdr:rowOff>
    </xdr:to>
    <xdr:sp macro="" textlink="">
      <xdr:nvSpPr>
        <xdr:cNvPr id="774" name="円/楕円 773"/>
        <xdr:cNvSpPr/>
      </xdr:nvSpPr>
      <xdr:spPr>
        <a:xfrm>
          <a:off x="18605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45864</xdr:rowOff>
    </xdr:from>
    <xdr:ext cx="469744" cy="259045"/>
    <xdr:sp macro="" textlink="">
      <xdr:nvSpPr>
        <xdr:cNvPr id="775" name="テキスト ボックス 774"/>
        <xdr:cNvSpPr txBox="1"/>
      </xdr:nvSpPr>
      <xdr:spPr>
        <a:xfrm>
          <a:off x="18421427" y="587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1" name="テキスト ボックス 790"/>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3" name="テキスト ボックス 792"/>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4" name="フローチャート : 判断 813"/>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5" name="テキスト ボックス 814"/>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概ね類似団体平均である。</a:t>
          </a:r>
          <a:endParaRPr lang="ja-JP" altLang="ja-JP" sz="1400">
            <a:effectLst/>
          </a:endParaRPr>
        </a:p>
        <a:p>
          <a:r>
            <a:rPr kumimoji="1" lang="ja-JP" altLang="ja-JP" sz="1100">
              <a:solidFill>
                <a:schemeClr val="dk1"/>
              </a:solidFill>
              <a:effectLst/>
              <a:latin typeface="+mn-lt"/>
              <a:ea typeface="+mn-ea"/>
              <a:cs typeface="+mn-cs"/>
            </a:rPr>
            <a:t>民生費については平成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年に発生した神城断層地震の影響で、災害救助費が大きく膨らんでいる、また、近年障害者自立支援に係る経費も大きくなってきている。</a:t>
          </a:r>
          <a:endParaRPr lang="ja-JP" altLang="ja-JP" sz="1400">
            <a:effectLst/>
          </a:endParaRPr>
        </a:p>
        <a:p>
          <a:r>
            <a:rPr kumimoji="1" lang="ja-JP" altLang="ja-JP" sz="1100">
              <a:solidFill>
                <a:schemeClr val="dk1"/>
              </a:solidFill>
              <a:effectLst/>
              <a:latin typeface="+mn-lt"/>
              <a:ea typeface="+mn-ea"/>
              <a:cs typeface="+mn-cs"/>
            </a:rPr>
            <a:t>商工費は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年度繰越事業のプレミアム付き商品券の発行に伴い伸びている。</a:t>
          </a:r>
          <a:endParaRPr lang="ja-JP" altLang="ja-JP" sz="1400">
            <a:effectLst/>
          </a:endParaRPr>
        </a:p>
        <a:p>
          <a:r>
            <a:rPr kumimoji="1" lang="ja-JP" altLang="ja-JP" sz="1100">
              <a:solidFill>
                <a:schemeClr val="dk1"/>
              </a:solidFill>
              <a:effectLst/>
              <a:latin typeface="+mn-lt"/>
              <a:ea typeface="+mn-ea"/>
              <a:cs typeface="+mn-cs"/>
            </a:rPr>
            <a:t>土木費については社会資本整備総合交付金を活用した道路維持補修・法面防災等に伴う道路橋りょう費が大きくなっている。</a:t>
          </a:r>
          <a:endParaRPr lang="ja-JP" altLang="ja-JP" sz="1400">
            <a:effectLst/>
          </a:endParaRPr>
        </a:p>
        <a:p>
          <a:r>
            <a:rPr kumimoji="1" lang="ja-JP" altLang="ja-JP" sz="1100">
              <a:solidFill>
                <a:schemeClr val="dk1"/>
              </a:solidFill>
              <a:effectLst/>
              <a:latin typeface="+mn-lt"/>
              <a:ea typeface="+mn-ea"/>
              <a:cs typeface="+mn-cs"/>
            </a:rPr>
            <a:t>災害復旧費については平成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年発生神城断層地震の復旧に伴う経費が大きくなっている。</a:t>
          </a:r>
          <a:endParaRPr lang="ja-JP" altLang="ja-JP" sz="1400">
            <a:effectLst/>
          </a:endParaRPr>
        </a:p>
        <a:p>
          <a:r>
            <a:rPr kumimoji="1" lang="ja-JP" altLang="ja-JP" sz="1100">
              <a:solidFill>
                <a:schemeClr val="dk1"/>
              </a:solidFill>
              <a:effectLst/>
              <a:latin typeface="+mn-lt"/>
              <a:ea typeface="+mn-ea"/>
              <a:cs typeface="+mn-cs"/>
            </a:rPr>
            <a:t>諸支出金については、平成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年度に実施中の小川村中央拠点施設土地購入費で大きく変動している。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後年度の財源不足に備え、財政調整基金を積み増している。また、実質収支額及び実質単年度収支においても、公営企業会計における繰上償還の財源とするための繰出金が多額となった平成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年度以降は黒字となっており、比較的健全な財政状況となっている。</a:t>
          </a:r>
          <a:endParaRPr lang="ja-JP" altLang="ja-JP" sz="1400">
            <a:effectLst/>
          </a:endParaRPr>
        </a:p>
        <a:p>
          <a:pPr rtl="0"/>
          <a:r>
            <a:rPr lang="ja-JP" altLang="ja-JP" sz="1100" b="0" i="0" baseline="0">
              <a:solidFill>
                <a:schemeClr val="dk1"/>
              </a:solidFill>
              <a:effectLst/>
              <a:latin typeface="+mn-lt"/>
              <a:ea typeface="+mn-ea"/>
              <a:cs typeface="+mn-cs"/>
            </a:rPr>
            <a:t>　今後は、より適正な財政運営をおこない健全化に努めていく。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当村の一般会計・特別会計の全てにおいて赤字の会計は無く、健全な財政状況となっている。</a:t>
          </a:r>
          <a:endParaRPr lang="ja-JP" altLang="ja-JP" sz="1400">
            <a:effectLst/>
          </a:endParaRPr>
        </a:p>
        <a:p>
          <a:pPr rtl="0"/>
          <a:r>
            <a:rPr lang="ja-JP" altLang="ja-JP" sz="1100" b="0" i="0" baseline="0">
              <a:solidFill>
                <a:schemeClr val="dk1"/>
              </a:solidFill>
              <a:effectLst/>
              <a:latin typeface="+mn-lt"/>
              <a:ea typeface="+mn-ea"/>
              <a:cs typeface="+mn-cs"/>
            </a:rPr>
            <a:t>　今後も適正な財政運営をおこない健全化に努めていく。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3636379</v>
      </c>
      <c r="BO4" s="409"/>
      <c r="BP4" s="409"/>
      <c r="BQ4" s="409"/>
      <c r="BR4" s="409"/>
      <c r="BS4" s="409"/>
      <c r="BT4" s="409"/>
      <c r="BU4" s="410"/>
      <c r="BV4" s="408">
        <v>3104497</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18.5</v>
      </c>
      <c r="CU4" s="586"/>
      <c r="CV4" s="586"/>
      <c r="CW4" s="586"/>
      <c r="CX4" s="586"/>
      <c r="CY4" s="586"/>
      <c r="CZ4" s="586"/>
      <c r="DA4" s="587"/>
      <c r="DB4" s="585">
        <v>12.6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3242723</v>
      </c>
      <c r="BO5" s="414"/>
      <c r="BP5" s="414"/>
      <c r="BQ5" s="414"/>
      <c r="BR5" s="414"/>
      <c r="BS5" s="414"/>
      <c r="BT5" s="414"/>
      <c r="BU5" s="415"/>
      <c r="BV5" s="413">
        <v>2832895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83.5</v>
      </c>
      <c r="CU5" s="384"/>
      <c r="CV5" s="384"/>
      <c r="CW5" s="384"/>
      <c r="CX5" s="384"/>
      <c r="CY5" s="384"/>
      <c r="CZ5" s="384"/>
      <c r="DA5" s="385"/>
      <c r="DB5" s="383">
        <v>88.7</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393656</v>
      </c>
      <c r="BO6" s="414"/>
      <c r="BP6" s="414"/>
      <c r="BQ6" s="414"/>
      <c r="BR6" s="414"/>
      <c r="BS6" s="414"/>
      <c r="BT6" s="414"/>
      <c r="BU6" s="415"/>
      <c r="BV6" s="413">
        <v>271602</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87.6</v>
      </c>
      <c r="CU6" s="560"/>
      <c r="CV6" s="560"/>
      <c r="CW6" s="560"/>
      <c r="CX6" s="560"/>
      <c r="CY6" s="560"/>
      <c r="CZ6" s="560"/>
      <c r="DA6" s="561"/>
      <c r="DB6" s="559">
        <v>93.3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28300</v>
      </c>
      <c r="BO7" s="414"/>
      <c r="BP7" s="414"/>
      <c r="BQ7" s="414"/>
      <c r="BR7" s="414"/>
      <c r="BS7" s="414"/>
      <c r="BT7" s="414"/>
      <c r="BU7" s="415"/>
      <c r="BV7" s="413">
        <v>32760</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1978653</v>
      </c>
      <c r="CU7" s="414"/>
      <c r="CV7" s="414"/>
      <c r="CW7" s="414"/>
      <c r="CX7" s="414"/>
      <c r="CY7" s="414"/>
      <c r="CZ7" s="414"/>
      <c r="DA7" s="415"/>
      <c r="DB7" s="413">
        <v>1899524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365356</v>
      </c>
      <c r="BO8" s="414"/>
      <c r="BP8" s="414"/>
      <c r="BQ8" s="414"/>
      <c r="BR8" s="414"/>
      <c r="BS8" s="414"/>
      <c r="BT8" s="414"/>
      <c r="BU8" s="415"/>
      <c r="BV8" s="413">
        <v>238842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0.13</v>
      </c>
      <c r="CU8" s="523"/>
      <c r="CV8" s="523"/>
      <c r="CW8" s="523"/>
      <c r="CX8" s="523"/>
      <c r="CY8" s="523"/>
      <c r="CZ8" s="523"/>
      <c r="DA8" s="524"/>
      <c r="DB8" s="522">
        <v>0.13</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2665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126514</v>
      </c>
      <c r="BO9" s="414"/>
      <c r="BP9" s="414"/>
      <c r="BQ9" s="414"/>
      <c r="BR9" s="414"/>
      <c r="BS9" s="414"/>
      <c r="BT9" s="414"/>
      <c r="BU9" s="415"/>
      <c r="BV9" s="413">
        <v>-107153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11.5</v>
      </c>
      <c r="CU9" s="384"/>
      <c r="CV9" s="384"/>
      <c r="CW9" s="384"/>
      <c r="CX9" s="384"/>
      <c r="CY9" s="384"/>
      <c r="CZ9" s="384"/>
      <c r="DA9" s="385"/>
      <c r="DB9" s="383">
        <v>12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3041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107104</v>
      </c>
      <c r="BO10" s="414"/>
      <c r="BP10" s="414"/>
      <c r="BQ10" s="414"/>
      <c r="BR10" s="414"/>
      <c r="BS10" s="414"/>
      <c r="BT10" s="414"/>
      <c r="BU10" s="415"/>
      <c r="BV10" s="413">
        <v>204198</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2739</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2726</v>
      </c>
      <c r="S13" s="515"/>
      <c r="T13" s="515"/>
      <c r="U13" s="515"/>
      <c r="V13" s="516"/>
      <c r="W13" s="502" t="s">
        <v>121</v>
      </c>
      <c r="X13" s="426"/>
      <c r="Y13" s="426"/>
      <c r="Z13" s="426"/>
      <c r="AA13" s="426"/>
      <c r="AB13" s="427"/>
      <c r="AC13" s="389">
        <v>253</v>
      </c>
      <c r="AD13" s="390"/>
      <c r="AE13" s="390"/>
      <c r="AF13" s="390"/>
      <c r="AG13" s="391"/>
      <c r="AH13" s="389">
        <v>524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233618</v>
      </c>
      <c r="BO13" s="414"/>
      <c r="BP13" s="414"/>
      <c r="BQ13" s="414"/>
      <c r="BR13" s="414"/>
      <c r="BS13" s="414"/>
      <c r="BT13" s="414"/>
      <c r="BU13" s="415"/>
      <c r="BV13" s="413">
        <v>97045</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9.4</v>
      </c>
      <c r="CU13" s="384"/>
      <c r="CV13" s="384"/>
      <c r="CW13" s="384"/>
      <c r="CX13" s="384"/>
      <c r="CY13" s="384"/>
      <c r="CZ13" s="384"/>
      <c r="DA13" s="385"/>
      <c r="DB13" s="383">
        <v>10.8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2832</v>
      </c>
      <c r="S14" s="515"/>
      <c r="T14" s="515"/>
      <c r="U14" s="515"/>
      <c r="V14" s="516"/>
      <c r="W14" s="517"/>
      <c r="X14" s="429"/>
      <c r="Y14" s="429"/>
      <c r="Z14" s="429"/>
      <c r="AA14" s="429"/>
      <c r="AB14" s="430"/>
      <c r="AC14" s="507">
        <v>17.8</v>
      </c>
      <c r="AD14" s="508"/>
      <c r="AE14" s="508"/>
      <c r="AF14" s="508"/>
      <c r="AG14" s="509"/>
      <c r="AH14" s="507">
        <v>28.6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2820</v>
      </c>
      <c r="S15" s="515"/>
      <c r="T15" s="515"/>
      <c r="U15" s="515"/>
      <c r="V15" s="516"/>
      <c r="W15" s="502" t="s">
        <v>128</v>
      </c>
      <c r="X15" s="426"/>
      <c r="Y15" s="426"/>
      <c r="Z15" s="426"/>
      <c r="AA15" s="426"/>
      <c r="AB15" s="427"/>
      <c r="AC15" s="389">
        <v>414</v>
      </c>
      <c r="AD15" s="390"/>
      <c r="AE15" s="390"/>
      <c r="AF15" s="390"/>
      <c r="AG15" s="391"/>
      <c r="AH15" s="389">
        <v>513</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246506</v>
      </c>
      <c r="BO15" s="409"/>
      <c r="BP15" s="409"/>
      <c r="BQ15" s="409"/>
      <c r="BR15" s="409"/>
      <c r="BS15" s="409"/>
      <c r="BT15" s="409"/>
      <c r="BU15" s="410"/>
      <c r="BV15" s="408">
        <v>234345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29.2</v>
      </c>
      <c r="AD16" s="508"/>
      <c r="AE16" s="508"/>
      <c r="AF16" s="508"/>
      <c r="AG16" s="509"/>
      <c r="AH16" s="507">
        <v>28</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1837598</v>
      </c>
      <c r="BO16" s="414"/>
      <c r="BP16" s="414"/>
      <c r="BQ16" s="414"/>
      <c r="BR16" s="414"/>
      <c r="BS16" s="414"/>
      <c r="BT16" s="414"/>
      <c r="BU16" s="415"/>
      <c r="BV16" s="413">
        <v>1756130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752</v>
      </c>
      <c r="AD17" s="390"/>
      <c r="AE17" s="390"/>
      <c r="AF17" s="390"/>
      <c r="AG17" s="391"/>
      <c r="AH17" s="389">
        <v>792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293272</v>
      </c>
      <c r="BO17" s="414"/>
      <c r="BP17" s="414"/>
      <c r="BQ17" s="414"/>
      <c r="BR17" s="414"/>
      <c r="BS17" s="414"/>
      <c r="BT17" s="414"/>
      <c r="BU17" s="415"/>
      <c r="BV17" s="413">
        <v>282931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58.11</v>
      </c>
      <c r="M18" s="478"/>
      <c r="N18" s="478"/>
      <c r="O18" s="478"/>
      <c r="P18" s="478"/>
      <c r="Q18" s="478"/>
      <c r="R18" s="479"/>
      <c r="S18" s="479"/>
      <c r="T18" s="479"/>
      <c r="U18" s="479"/>
      <c r="V18" s="480"/>
      <c r="W18" s="494"/>
      <c r="X18" s="495"/>
      <c r="Y18" s="495"/>
      <c r="Z18" s="495"/>
      <c r="AA18" s="495"/>
      <c r="AB18" s="503"/>
      <c r="AC18" s="377">
        <v>53</v>
      </c>
      <c r="AD18" s="378"/>
      <c r="AE18" s="378"/>
      <c r="AF18" s="378"/>
      <c r="AG18" s="481"/>
      <c r="AH18" s="377">
        <v>43.3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1662508</v>
      </c>
      <c r="BO18" s="414"/>
      <c r="BP18" s="414"/>
      <c r="BQ18" s="414"/>
      <c r="BR18" s="414"/>
      <c r="BS18" s="414"/>
      <c r="BT18" s="414"/>
      <c r="BU18" s="415"/>
      <c r="BV18" s="413">
        <v>1685873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46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2465650</v>
      </c>
      <c r="BO19" s="414"/>
      <c r="BP19" s="414"/>
      <c r="BQ19" s="414"/>
      <c r="BR19" s="414"/>
      <c r="BS19" s="414"/>
      <c r="BT19" s="414"/>
      <c r="BU19" s="415"/>
      <c r="BV19" s="413">
        <v>2443630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1086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1930306</v>
      </c>
      <c r="BO23" s="414"/>
      <c r="BP23" s="414"/>
      <c r="BQ23" s="414"/>
      <c r="BR23" s="414"/>
      <c r="BS23" s="414"/>
      <c r="BT23" s="414"/>
      <c r="BU23" s="415"/>
      <c r="BV23" s="413">
        <v>1862435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6000</v>
      </c>
      <c r="R24" s="390"/>
      <c r="S24" s="390"/>
      <c r="T24" s="390"/>
      <c r="U24" s="390"/>
      <c r="V24" s="391"/>
      <c r="W24" s="455"/>
      <c r="X24" s="446"/>
      <c r="Y24" s="447"/>
      <c r="Z24" s="386" t="s">
        <v>151</v>
      </c>
      <c r="AA24" s="387"/>
      <c r="AB24" s="387"/>
      <c r="AC24" s="387"/>
      <c r="AD24" s="387"/>
      <c r="AE24" s="387"/>
      <c r="AF24" s="387"/>
      <c r="AG24" s="388"/>
      <c r="AH24" s="389">
        <v>42</v>
      </c>
      <c r="AI24" s="390"/>
      <c r="AJ24" s="390"/>
      <c r="AK24" s="390"/>
      <c r="AL24" s="391"/>
      <c r="AM24" s="389">
        <v>130662</v>
      </c>
      <c r="AN24" s="390"/>
      <c r="AO24" s="390"/>
      <c r="AP24" s="390"/>
      <c r="AQ24" s="390"/>
      <c r="AR24" s="391"/>
      <c r="AS24" s="389">
        <v>3111</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1680123</v>
      </c>
      <c r="BO24" s="414"/>
      <c r="BP24" s="414"/>
      <c r="BQ24" s="414"/>
      <c r="BR24" s="414"/>
      <c r="BS24" s="414"/>
      <c r="BT24" s="414"/>
      <c r="BU24" s="415"/>
      <c r="BV24" s="413">
        <v>1727927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5000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t="s">
        <v>118</v>
      </c>
      <c r="BO25" s="409"/>
      <c r="BP25" s="409"/>
      <c r="BQ25" s="409"/>
      <c r="BR25" s="409"/>
      <c r="BS25" s="409"/>
      <c r="BT25" s="409"/>
      <c r="BU25" s="410"/>
      <c r="BV25" s="408" t="s">
        <v>118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4500</v>
      </c>
      <c r="R26" s="390"/>
      <c r="S26" s="390"/>
      <c r="T26" s="390"/>
      <c r="U26" s="390"/>
      <c r="V26" s="391"/>
      <c r="W26" s="455"/>
      <c r="X26" s="446"/>
      <c r="Y26" s="447"/>
      <c r="Z26" s="386" t="s">
        <v>157</v>
      </c>
      <c r="AA26" s="468"/>
      <c r="AB26" s="468"/>
      <c r="AC26" s="468"/>
      <c r="AD26" s="468"/>
      <c r="AE26" s="468"/>
      <c r="AF26" s="468"/>
      <c r="AG26" s="469"/>
      <c r="AH26" s="389">
        <v>2</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2530</v>
      </c>
      <c r="R27" s="390"/>
      <c r="S27" s="390"/>
      <c r="T27" s="390"/>
      <c r="U27" s="390"/>
      <c r="V27" s="391"/>
      <c r="W27" s="455"/>
      <c r="X27" s="446"/>
      <c r="Y27" s="447"/>
      <c r="Z27" s="386" t="s">
        <v>161</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108601</v>
      </c>
      <c r="BO27" s="417"/>
      <c r="BP27" s="417"/>
      <c r="BQ27" s="417"/>
      <c r="BR27" s="417"/>
      <c r="BS27" s="417"/>
      <c r="BT27" s="417"/>
      <c r="BU27" s="418"/>
      <c r="BV27" s="416">
        <v>108502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1760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1122423</v>
      </c>
      <c r="BO28" s="409"/>
      <c r="BP28" s="409"/>
      <c r="BQ28" s="409"/>
      <c r="BR28" s="409"/>
      <c r="BS28" s="409"/>
      <c r="BT28" s="409"/>
      <c r="BU28" s="410"/>
      <c r="BV28" s="408">
        <v>1015319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8</v>
      </c>
      <c r="M29" s="390"/>
      <c r="N29" s="390"/>
      <c r="O29" s="390"/>
      <c r="P29" s="391"/>
      <c r="Q29" s="389">
        <v>1580</v>
      </c>
      <c r="R29" s="390"/>
      <c r="S29" s="390"/>
      <c r="T29" s="390"/>
      <c r="U29" s="390"/>
      <c r="V29" s="391"/>
      <c r="W29" s="456"/>
      <c r="X29" s="457"/>
      <c r="Y29" s="458"/>
      <c r="Z29" s="386" t="s">
        <v>168</v>
      </c>
      <c r="AA29" s="387"/>
      <c r="AB29" s="387"/>
      <c r="AC29" s="387"/>
      <c r="AD29" s="387"/>
      <c r="AE29" s="387"/>
      <c r="AF29" s="387"/>
      <c r="AG29" s="388"/>
      <c r="AH29" s="389">
        <v>42</v>
      </c>
      <c r="AI29" s="390"/>
      <c r="AJ29" s="390"/>
      <c r="AK29" s="390"/>
      <c r="AL29" s="391"/>
      <c r="AM29" s="389">
        <v>130662</v>
      </c>
      <c r="AN29" s="390"/>
      <c r="AO29" s="390"/>
      <c r="AP29" s="390"/>
      <c r="AQ29" s="390"/>
      <c r="AR29" s="391"/>
      <c r="AS29" s="389">
        <v>3111</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953996</v>
      </c>
      <c r="BO29" s="414"/>
      <c r="BP29" s="414"/>
      <c r="BQ29" s="414"/>
      <c r="BR29" s="414"/>
      <c r="BS29" s="414"/>
      <c r="BT29" s="414"/>
      <c r="BU29" s="415"/>
      <c r="BV29" s="413">
        <v>950872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91.9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864488</v>
      </c>
      <c r="BO30" s="417"/>
      <c r="BP30" s="417"/>
      <c r="BQ30" s="417"/>
      <c r="BR30" s="417"/>
      <c r="BS30" s="417"/>
      <c r="BT30" s="417"/>
      <c r="BU30" s="418"/>
      <c r="BV30" s="416">
        <v>847049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長野広域連合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小川村土地開発公社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村営バス事業特別会計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（一般会計）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小川村農林公社みらい</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（老人福祉施設等運営事業特別会計）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（長野地域ふるさと事業特別会計）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　(ごみ処理施設事業特別会計)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長野市町村自治振興組合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長野県後期高齢者医療広域連合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（後期高齢者医療事業会計）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長野県市町村総合事務組合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508</v>
      </c>
      <c r="G33" s="29" t="s">
        <v>509</v>
      </c>
      <c r="H33" s="29" t="s">
        <v>510</v>
      </c>
      <c r="I33" s="29" t="s">
        <v>511</v>
      </c>
      <c r="J33" s="30" t="s">
        <v>512</v>
      </c>
      <c r="K33" s="22"/>
      <c r="L33" s="22"/>
      <c r="M33" s="22"/>
      <c r="N33" s="22"/>
      <c r="O33" s="22"/>
      <c r="P33" s="22"/>
    </row>
    <row r="34" spans="1:16" ht="39" customHeight="1" x14ac:dyDescent="0.15">
      <c r="A34" s="22"/>
      <c r="B34" s="31"/>
      <c r="C34" s="1181" t="s">
        <v>513</v>
      </c>
      <c r="D34" s="1181"/>
      <c r="E34" s="1182"/>
      <c r="F34" s="32">
        <v>18.23</v>
      </c>
      <c r="G34" s="33">
        <v>10.36</v>
      </c>
      <c r="H34" s="33">
        <v>17.690000000000001</v>
      </c>
      <c r="I34" s="33">
        <v>12.53</v>
      </c>
      <c r="J34" s="34">
        <v>18.43</v>
      </c>
      <c r="K34" s="22"/>
      <c r="L34" s="22"/>
      <c r="M34" s="22"/>
      <c r="N34" s="22"/>
      <c r="O34" s="22"/>
      <c r="P34" s="22"/>
    </row>
    <row r="35" spans="1:16" ht="39" customHeight="1" x14ac:dyDescent="0.15">
      <c r="A35" s="22"/>
      <c r="B35" s="35"/>
      <c r="C35" s="1175" t="s">
        <v>514</v>
      </c>
      <c r="D35" s="1176"/>
      <c r="E35" s="1177"/>
      <c r="F35" s="36">
        <v>2.11</v>
      </c>
      <c r="G35" s="37">
        <v>2.5499999999999998</v>
      </c>
      <c r="H35" s="37">
        <v>2.31</v>
      </c>
      <c r="I35" s="37">
        <v>1.97</v>
      </c>
      <c r="J35" s="38">
        <v>0.93</v>
      </c>
      <c r="K35" s="22"/>
      <c r="L35" s="22"/>
      <c r="M35" s="22"/>
      <c r="N35" s="22"/>
      <c r="O35" s="22"/>
      <c r="P35" s="22"/>
    </row>
    <row r="36" spans="1:16" ht="39" customHeight="1" x14ac:dyDescent="0.15">
      <c r="A36" s="22"/>
      <c r="B36" s="35"/>
      <c r="C36" s="1175" t="s">
        <v>515</v>
      </c>
      <c r="D36" s="1176"/>
      <c r="E36" s="1177"/>
      <c r="F36" s="36">
        <v>0.22</v>
      </c>
      <c r="G36" s="37">
        <v>0.35</v>
      </c>
      <c r="H36" s="37">
        <v>0.62</v>
      </c>
      <c r="I36" s="37">
        <v>0.61</v>
      </c>
      <c r="J36" s="38">
        <v>0.28000000000000003</v>
      </c>
      <c r="K36" s="22"/>
      <c r="L36" s="22"/>
      <c r="M36" s="22"/>
      <c r="N36" s="22"/>
      <c r="O36" s="22"/>
      <c r="P36" s="22"/>
    </row>
    <row r="37" spans="1:16" ht="39" customHeight="1" x14ac:dyDescent="0.15">
      <c r="A37" s="22"/>
      <c r="B37" s="35"/>
      <c r="C37" s="1175" t="s">
        <v>516</v>
      </c>
      <c r="D37" s="1176"/>
      <c r="E37" s="1177"/>
      <c r="F37" s="36">
        <v>0.02</v>
      </c>
      <c r="G37" s="37">
        <v>0</v>
      </c>
      <c r="H37" s="37">
        <v>0</v>
      </c>
      <c r="I37" s="37">
        <v>0</v>
      </c>
      <c r="J37" s="38">
        <v>0.26</v>
      </c>
      <c r="K37" s="22"/>
      <c r="L37" s="22"/>
      <c r="M37" s="22"/>
      <c r="N37" s="22"/>
      <c r="O37" s="22"/>
      <c r="P37" s="22"/>
    </row>
    <row r="38" spans="1:16" ht="39" customHeight="1" x14ac:dyDescent="0.15">
      <c r="A38" s="22"/>
      <c r="B38" s="35"/>
      <c r="C38" s="1175" t="s">
        <v>517</v>
      </c>
      <c r="D38" s="1176"/>
      <c r="E38" s="1177"/>
      <c r="F38" s="36">
        <v>0.14000000000000001</v>
      </c>
      <c r="G38" s="37">
        <v>0.17</v>
      </c>
      <c r="H38" s="37">
        <v>0.26</v>
      </c>
      <c r="I38" s="37">
        <v>0.19</v>
      </c>
      <c r="J38" s="38">
        <v>0.23</v>
      </c>
      <c r="K38" s="22"/>
      <c r="L38" s="22"/>
      <c r="M38" s="22"/>
      <c r="N38" s="22"/>
      <c r="O38" s="22"/>
      <c r="P38" s="22"/>
    </row>
    <row r="39" spans="1:16" ht="39" customHeight="1" x14ac:dyDescent="0.15">
      <c r="A39" s="22"/>
      <c r="B39" s="35"/>
      <c r="C39" s="1175" t="s">
        <v>518</v>
      </c>
      <c r="D39" s="1176"/>
      <c r="E39" s="1177"/>
      <c r="F39" s="36">
        <v>0.04</v>
      </c>
      <c r="G39" s="37">
        <v>0.04</v>
      </c>
      <c r="H39" s="37">
        <v>0.02</v>
      </c>
      <c r="I39" s="37">
        <v>0.01</v>
      </c>
      <c r="J39" s="38">
        <v>0.02</v>
      </c>
      <c r="K39" s="22"/>
      <c r="L39" s="22"/>
      <c r="M39" s="22"/>
      <c r="N39" s="22"/>
      <c r="O39" s="22"/>
      <c r="P39" s="22"/>
    </row>
    <row r="40" spans="1:16" ht="39" customHeight="1" x14ac:dyDescent="0.15">
      <c r="A40" s="22"/>
      <c r="B40" s="35"/>
      <c r="C40" s="1175" t="s">
        <v>519</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520</v>
      </c>
      <c r="D42" s="1176"/>
      <c r="E42" s="1177"/>
      <c r="F42" s="36" t="s">
        <v>468</v>
      </c>
      <c r="G42" s="37" t="s">
        <v>468</v>
      </c>
      <c r="H42" s="37" t="s">
        <v>468</v>
      </c>
      <c r="I42" s="37" t="s">
        <v>468</v>
      </c>
      <c r="J42" s="38" t="s">
        <v>468</v>
      </c>
      <c r="K42" s="22"/>
      <c r="L42" s="22"/>
      <c r="M42" s="22"/>
      <c r="N42" s="22"/>
      <c r="O42" s="22"/>
      <c r="P42" s="22"/>
    </row>
    <row r="43" spans="1:16" ht="39" customHeight="1" thickBot="1" x14ac:dyDescent="0.2">
      <c r="A43" s="22"/>
      <c r="B43" s="40"/>
      <c r="C43" s="1178" t="s">
        <v>521</v>
      </c>
      <c r="D43" s="1179"/>
      <c r="E43" s="1180"/>
      <c r="F43" s="41">
        <v>0</v>
      </c>
      <c r="G43" s="42">
        <v>0</v>
      </c>
      <c r="H43" s="42" t="s">
        <v>468</v>
      </c>
      <c r="I43" s="42" t="s">
        <v>468</v>
      </c>
      <c r="J43" s="43" t="s">
        <v>468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508</v>
      </c>
      <c r="L44" s="56" t="s">
        <v>509</v>
      </c>
      <c r="M44" s="56" t="s">
        <v>510</v>
      </c>
      <c r="N44" s="56" t="s">
        <v>511</v>
      </c>
      <c r="O44" s="57" t="s">
        <v>512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345</v>
      </c>
      <c r="L45" s="60">
        <v>346</v>
      </c>
      <c r="M45" s="60">
        <v>340</v>
      </c>
      <c r="N45" s="60">
        <v>301</v>
      </c>
      <c r="O45" s="61">
        <v>303</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468</v>
      </c>
      <c r="L46" s="64" t="s">
        <v>468</v>
      </c>
      <c r="M46" s="64" t="s">
        <v>468</v>
      </c>
      <c r="N46" s="64" t="s">
        <v>468</v>
      </c>
      <c r="O46" s="65" t="s">
        <v>468</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468</v>
      </c>
      <c r="L47" s="64" t="s">
        <v>468</v>
      </c>
      <c r="M47" s="64" t="s">
        <v>468</v>
      </c>
      <c r="N47" s="64" t="s">
        <v>468</v>
      </c>
      <c r="O47" s="65" t="s">
        <v>468</v>
      </c>
      <c r="P47" s="48"/>
      <c r="Q47" s="48"/>
      <c r="R47" s="48"/>
      <c r="S47" s="48"/>
      <c r="T47" s="48"/>
      <c r="U47" s="48"/>
    </row>
    <row r="48" spans="1:21" ht="30.75" customHeight="1" x14ac:dyDescent="0.15">
      <c r="A48" s="48"/>
      <c r="B48" s="1193"/>
      <c r="C48" s="1194"/>
      <c r="D48" s="62"/>
      <c r="E48" s="1185" t="s">
        <v>15</v>
      </c>
      <c r="F48" s="1185"/>
      <c r="G48" s="1185"/>
      <c r="H48" s="1185"/>
      <c r="I48" s="1185"/>
      <c r="J48" s="1186"/>
      <c r="K48" s="63">
        <v>261</v>
      </c>
      <c r="L48" s="64">
        <v>238</v>
      </c>
      <c r="M48" s="64">
        <v>233</v>
      </c>
      <c r="N48" s="64">
        <v>226</v>
      </c>
      <c r="O48" s="65">
        <v>219</v>
      </c>
      <c r="P48" s="48"/>
      <c r="Q48" s="48"/>
      <c r="R48" s="48"/>
      <c r="S48" s="48"/>
      <c r="T48" s="48"/>
      <c r="U48" s="48"/>
    </row>
    <row r="49" spans="1:21" ht="30.75" customHeight="1" x14ac:dyDescent="0.15">
      <c r="A49" s="48"/>
      <c r="B49" s="1193"/>
      <c r="C49" s="1194"/>
      <c r="D49" s="62"/>
      <c r="E49" s="1185" t="s">
        <v>16</v>
      </c>
      <c r="F49" s="1185"/>
      <c r="G49" s="1185"/>
      <c r="H49" s="1185"/>
      <c r="I49" s="1185"/>
      <c r="J49" s="1186"/>
      <c r="K49" s="63">
        <v>0</v>
      </c>
      <c r="L49" s="64" t="s">
        <v>468</v>
      </c>
      <c r="M49" s="64" t="s">
        <v>468</v>
      </c>
      <c r="N49" s="64" t="s">
        <v>468</v>
      </c>
      <c r="O49" s="65" t="s">
        <v>468</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468</v>
      </c>
      <c r="L50" s="64" t="s">
        <v>468</v>
      </c>
      <c r="M50" s="64" t="s">
        <v>468</v>
      </c>
      <c r="N50" s="64" t="s">
        <v>468</v>
      </c>
      <c r="O50" s="65" t="s">
        <v>468</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468</v>
      </c>
      <c r="L51" s="64">
        <v>0</v>
      </c>
      <c r="M51" s="64" t="s">
        <v>468</v>
      </c>
      <c r="N51" s="64" t="s">
        <v>468</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396</v>
      </c>
      <c r="L52" s="64">
        <v>393</v>
      </c>
      <c r="M52" s="64">
        <v>402</v>
      </c>
      <c r="N52" s="64">
        <v>386</v>
      </c>
      <c r="O52" s="65">
        <v>390</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210</v>
      </c>
      <c r="L53" s="69">
        <v>191</v>
      </c>
      <c r="M53" s="69">
        <v>171</v>
      </c>
      <c r="N53" s="69">
        <v>141</v>
      </c>
      <c r="O53" s="70">
        <v>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508</v>
      </c>
      <c r="J40" s="79" t="s">
        <v>509</v>
      </c>
      <c r="K40" s="79" t="s">
        <v>510</v>
      </c>
      <c r="L40" s="79" t="s">
        <v>511</v>
      </c>
      <c r="M40" s="80" t="s">
        <v>512</v>
      </c>
    </row>
    <row r="41" spans="2:13" ht="27.75" customHeight="1" x14ac:dyDescent="0.15">
      <c r="B41" s="1211" t="s">
        <v>24</v>
      </c>
      <c r="C41" s="1212"/>
      <c r="D41" s="81"/>
      <c r="E41" s="1213" t="s">
        <v>25</v>
      </c>
      <c r="F41" s="1213"/>
      <c r="G41" s="1213"/>
      <c r="H41" s="1214"/>
      <c r="I41" s="82">
        <v>2453</v>
      </c>
      <c r="J41" s="83">
        <v>2172</v>
      </c>
      <c r="K41" s="83">
        <v>1923</v>
      </c>
      <c r="L41" s="83">
        <v>1862</v>
      </c>
      <c r="M41" s="84">
        <v>1930</v>
      </c>
    </row>
    <row r="42" spans="2:13" ht="27.75" customHeight="1" x14ac:dyDescent="0.15">
      <c r="B42" s="1201"/>
      <c r="C42" s="1202"/>
      <c r="D42" s="85"/>
      <c r="E42" s="1205" t="s">
        <v>26</v>
      </c>
      <c r="F42" s="1205"/>
      <c r="G42" s="1205"/>
      <c r="H42" s="1206"/>
      <c r="I42" s="86" t="s">
        <v>468</v>
      </c>
      <c r="J42" s="87" t="s">
        <v>468</v>
      </c>
      <c r="K42" s="87" t="s">
        <v>468</v>
      </c>
      <c r="L42" s="87" t="s">
        <v>468</v>
      </c>
      <c r="M42" s="88" t="s">
        <v>468</v>
      </c>
    </row>
    <row r="43" spans="2:13" ht="27.75" customHeight="1" x14ac:dyDescent="0.15">
      <c r="B43" s="1201"/>
      <c r="C43" s="1202"/>
      <c r="D43" s="85"/>
      <c r="E43" s="1205" t="s">
        <v>27</v>
      </c>
      <c r="F43" s="1205"/>
      <c r="G43" s="1205"/>
      <c r="H43" s="1206"/>
      <c r="I43" s="86">
        <v>2637</v>
      </c>
      <c r="J43" s="87">
        <v>2474</v>
      </c>
      <c r="K43" s="87">
        <v>2303</v>
      </c>
      <c r="L43" s="87">
        <v>2155</v>
      </c>
      <c r="M43" s="88">
        <v>2021</v>
      </c>
    </row>
    <row r="44" spans="2:13" ht="27.75" customHeight="1" x14ac:dyDescent="0.15">
      <c r="B44" s="1201"/>
      <c r="C44" s="1202"/>
      <c r="D44" s="85"/>
      <c r="E44" s="1205" t="s">
        <v>28</v>
      </c>
      <c r="F44" s="1205"/>
      <c r="G44" s="1205"/>
      <c r="H44" s="1206"/>
      <c r="I44" s="86" t="s">
        <v>468</v>
      </c>
      <c r="J44" s="87" t="s">
        <v>468</v>
      </c>
      <c r="K44" s="87" t="s">
        <v>468</v>
      </c>
      <c r="L44" s="87" t="s">
        <v>468</v>
      </c>
      <c r="M44" s="88" t="s">
        <v>468</v>
      </c>
    </row>
    <row r="45" spans="2:13" ht="27.75" customHeight="1" x14ac:dyDescent="0.15">
      <c r="B45" s="1201"/>
      <c r="C45" s="1202"/>
      <c r="D45" s="85"/>
      <c r="E45" s="1205" t="s">
        <v>29</v>
      </c>
      <c r="F45" s="1205"/>
      <c r="G45" s="1205"/>
      <c r="H45" s="1206"/>
      <c r="I45" s="86">
        <v>663</v>
      </c>
      <c r="J45" s="87">
        <v>662</v>
      </c>
      <c r="K45" s="87">
        <v>667</v>
      </c>
      <c r="L45" s="87">
        <v>623</v>
      </c>
      <c r="M45" s="88">
        <v>638</v>
      </c>
    </row>
    <row r="46" spans="2:13" ht="27.75" customHeight="1" x14ac:dyDescent="0.15">
      <c r="B46" s="1201"/>
      <c r="C46" s="1202"/>
      <c r="D46" s="85"/>
      <c r="E46" s="1205" t="s">
        <v>30</v>
      </c>
      <c r="F46" s="1205"/>
      <c r="G46" s="1205"/>
      <c r="H46" s="1206"/>
      <c r="I46" s="86" t="s">
        <v>468</v>
      </c>
      <c r="J46" s="87" t="s">
        <v>468</v>
      </c>
      <c r="K46" s="87" t="s">
        <v>468</v>
      </c>
      <c r="L46" s="87" t="s">
        <v>468</v>
      </c>
      <c r="M46" s="88" t="s">
        <v>468</v>
      </c>
    </row>
    <row r="47" spans="2:13" ht="27.75" customHeight="1" x14ac:dyDescent="0.15">
      <c r="B47" s="1201"/>
      <c r="C47" s="1202"/>
      <c r="D47" s="85"/>
      <c r="E47" s="1205" t="s">
        <v>31</v>
      </c>
      <c r="F47" s="1205"/>
      <c r="G47" s="1205"/>
      <c r="H47" s="1206"/>
      <c r="I47" s="86" t="s">
        <v>468</v>
      </c>
      <c r="J47" s="87" t="s">
        <v>468</v>
      </c>
      <c r="K47" s="87" t="s">
        <v>468</v>
      </c>
      <c r="L47" s="87" t="s">
        <v>468</v>
      </c>
      <c r="M47" s="88" t="s">
        <v>468</v>
      </c>
    </row>
    <row r="48" spans="2:13" ht="27.75" customHeight="1" x14ac:dyDescent="0.15">
      <c r="B48" s="1203"/>
      <c r="C48" s="1204"/>
      <c r="D48" s="85"/>
      <c r="E48" s="1205" t="s">
        <v>32</v>
      </c>
      <c r="F48" s="1205"/>
      <c r="G48" s="1205"/>
      <c r="H48" s="1206"/>
      <c r="I48" s="86" t="s">
        <v>468</v>
      </c>
      <c r="J48" s="87" t="s">
        <v>468</v>
      </c>
      <c r="K48" s="87" t="s">
        <v>468</v>
      </c>
      <c r="L48" s="87" t="s">
        <v>468</v>
      </c>
      <c r="M48" s="88" t="s">
        <v>468</v>
      </c>
    </row>
    <row r="49" spans="2:13" ht="27.75" customHeight="1" x14ac:dyDescent="0.15">
      <c r="B49" s="1199" t="s">
        <v>33</v>
      </c>
      <c r="C49" s="1200"/>
      <c r="D49" s="89"/>
      <c r="E49" s="1205" t="s">
        <v>34</v>
      </c>
      <c r="F49" s="1205"/>
      <c r="G49" s="1205"/>
      <c r="H49" s="1206"/>
      <c r="I49" s="86">
        <v>2479</v>
      </c>
      <c r="J49" s="87">
        <v>2775</v>
      </c>
      <c r="K49" s="87">
        <v>2767</v>
      </c>
      <c r="L49" s="87">
        <v>2973</v>
      </c>
      <c r="M49" s="88">
        <v>3136</v>
      </c>
    </row>
    <row r="50" spans="2:13" ht="27.75" customHeight="1" x14ac:dyDescent="0.15">
      <c r="B50" s="1201"/>
      <c r="C50" s="1202"/>
      <c r="D50" s="85"/>
      <c r="E50" s="1205" t="s">
        <v>35</v>
      </c>
      <c r="F50" s="1205"/>
      <c r="G50" s="1205"/>
      <c r="H50" s="1206"/>
      <c r="I50" s="86">
        <v>183</v>
      </c>
      <c r="J50" s="87">
        <v>164</v>
      </c>
      <c r="K50" s="87">
        <v>151</v>
      </c>
      <c r="L50" s="87">
        <v>112</v>
      </c>
      <c r="M50" s="88">
        <v>101</v>
      </c>
    </row>
    <row r="51" spans="2:13" ht="27.75" customHeight="1" x14ac:dyDescent="0.15">
      <c r="B51" s="1203"/>
      <c r="C51" s="1204"/>
      <c r="D51" s="85"/>
      <c r="E51" s="1205" t="s">
        <v>36</v>
      </c>
      <c r="F51" s="1205"/>
      <c r="G51" s="1205"/>
      <c r="H51" s="1206"/>
      <c r="I51" s="86">
        <v>3427</v>
      </c>
      <c r="J51" s="87">
        <v>3295</v>
      </c>
      <c r="K51" s="87">
        <v>3149</v>
      </c>
      <c r="L51" s="87">
        <v>3048</v>
      </c>
      <c r="M51" s="88">
        <v>3097</v>
      </c>
    </row>
    <row r="52" spans="2:13" ht="27.75" customHeight="1" thickBot="1" x14ac:dyDescent="0.2">
      <c r="B52" s="1207" t="s">
        <v>37</v>
      </c>
      <c r="C52" s="1208"/>
      <c r="D52" s="90"/>
      <c r="E52" s="1209" t="s">
        <v>38</v>
      </c>
      <c r="F52" s="1209"/>
      <c r="G52" s="1209"/>
      <c r="H52" s="1210"/>
      <c r="I52" s="91">
        <v>-336</v>
      </c>
      <c r="J52" s="92">
        <v>-926</v>
      </c>
      <c r="K52" s="92">
        <v>-1174</v>
      </c>
      <c r="L52" s="92">
        <v>-1492</v>
      </c>
      <c r="M52" s="93">
        <v>-1744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555</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556</v>
      </c>
    </row>
    <row r="50" spans="1:17" x14ac:dyDescent="0.15">
      <c r="B50" s="248"/>
      <c r="C50" s="244"/>
      <c r="D50" s="244"/>
      <c r="E50" s="244"/>
      <c r="F50" s="244"/>
      <c r="G50" s="1224"/>
      <c r="H50" s="1225"/>
      <c r="I50" s="1225"/>
      <c r="J50" s="1226"/>
      <c r="K50" s="354" t="s">
        <v>508</v>
      </c>
      <c r="L50" s="354" t="s">
        <v>509</v>
      </c>
      <c r="M50" s="354" t="s">
        <v>510</v>
      </c>
      <c r="N50" s="354" t="s">
        <v>511</v>
      </c>
      <c r="O50" s="354" t="s">
        <v>512</v>
      </c>
    </row>
    <row r="51" spans="1:17" x14ac:dyDescent="0.15">
      <c r="B51" s="248"/>
      <c r="C51" s="244"/>
      <c r="D51" s="244"/>
      <c r="E51" s="244"/>
      <c r="F51" s="244"/>
      <c r="G51" s="1227" t="s">
        <v>557</v>
      </c>
      <c r="H51" s="1228"/>
      <c r="I51" s="1233" t="s">
        <v>558</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559</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560</v>
      </c>
      <c r="H55" s="1239"/>
      <c r="I55" s="1237" t="s">
        <v>558</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559</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351" t="s">
        <v>555</v>
      </c>
      <c r="I64" s="352"/>
      <c r="J64" s="352"/>
      <c r="K64" s="352"/>
      <c r="L64" s="244"/>
      <c r="M64" s="244"/>
      <c r="N64" s="244"/>
      <c r="O64" s="244"/>
    </row>
    <row r="65" spans="2:30" x14ac:dyDescent="0.15">
      <c r="B65" s="248"/>
      <c r="C65" s="244"/>
      <c r="D65" s="244"/>
      <c r="E65" s="244"/>
      <c r="F65" s="244"/>
      <c r="G65" s="1247" t="s">
        <v>564</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562</v>
      </c>
      <c r="I71" s="368"/>
      <c r="J71" s="364"/>
      <c r="K71" s="364"/>
      <c r="L71" s="365"/>
      <c r="M71" s="364"/>
      <c r="N71" s="365"/>
      <c r="O71" s="366"/>
    </row>
    <row r="72" spans="2:30" x14ac:dyDescent="0.15">
      <c r="B72" s="248"/>
      <c r="C72" s="244"/>
      <c r="D72" s="244"/>
      <c r="E72" s="244"/>
      <c r="F72" s="244"/>
      <c r="G72" s="1224"/>
      <c r="H72" s="1225"/>
      <c r="I72" s="1225"/>
      <c r="J72" s="1226"/>
      <c r="K72" s="354" t="s">
        <v>508</v>
      </c>
      <c r="L72" s="354" t="s">
        <v>509</v>
      </c>
      <c r="M72" s="354" t="s">
        <v>510</v>
      </c>
      <c r="N72" s="354" t="s">
        <v>511</v>
      </c>
      <c r="O72" s="354" t="s">
        <v>512</v>
      </c>
    </row>
    <row r="73" spans="2:30" x14ac:dyDescent="0.15">
      <c r="B73" s="248"/>
      <c r="C73" s="244"/>
      <c r="D73" s="244"/>
      <c r="E73" s="244"/>
      <c r="F73" s="244"/>
      <c r="G73" s="1227" t="s">
        <v>557</v>
      </c>
      <c r="H73" s="1228"/>
      <c r="I73" s="1233" t="s">
        <v>558</v>
      </c>
      <c r="J73" s="1233"/>
      <c r="K73" s="1248"/>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563</v>
      </c>
      <c r="J75" s="1237"/>
      <c r="K75" s="1249">
        <v>15.2</v>
      </c>
      <c r="L75" s="1249">
        <v>13.2</v>
      </c>
      <c r="M75" s="1249">
        <v>12</v>
      </c>
      <c r="N75" s="1249">
        <v>10.8</v>
      </c>
      <c r="O75" s="1249">
        <v>9.4</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560</v>
      </c>
      <c r="H77" s="1239"/>
      <c r="I77" s="1237" t="s">
        <v>558</v>
      </c>
      <c r="J77" s="1237"/>
      <c r="K77" s="1248">
        <v>0</v>
      </c>
      <c r="L77" s="1248">
        <v>0</v>
      </c>
      <c r="M77" s="1236">
        <v>0</v>
      </c>
      <c r="N77" s="1236">
        <v>0</v>
      </c>
      <c r="O77" s="1236">
        <v>0</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563</v>
      </c>
      <c r="J79" s="1246"/>
      <c r="K79" s="1251">
        <v>9.4</v>
      </c>
      <c r="L79" s="1251">
        <v>8.5</v>
      </c>
      <c r="M79" s="1251">
        <v>7.9</v>
      </c>
      <c r="N79" s="1251">
        <v>6.9</v>
      </c>
      <c r="O79" s="1251">
        <v>7.2</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507</v>
      </c>
      <c r="G2" s="111"/>
      <c r="H2" s="112"/>
    </row>
    <row r="3" spans="1:8" x14ac:dyDescent="0.15">
      <c r="A3" s="108" t="s">
        <v>500</v>
      </c>
      <c r="B3" s="113"/>
      <c r="C3" s="114"/>
      <c r="D3" s="115">
        <v>123752</v>
      </c>
      <c r="E3" s="116"/>
      <c r="F3" s="117">
        <v>201428</v>
      </c>
      <c r="G3" s="118"/>
      <c r="H3" s="119"/>
    </row>
    <row r="4" spans="1:8" x14ac:dyDescent="0.15">
      <c r="A4" s="120"/>
      <c r="B4" s="121"/>
      <c r="C4" s="122"/>
      <c r="D4" s="123">
        <v>36332</v>
      </c>
      <c r="E4" s="124"/>
      <c r="F4" s="125">
        <v>118373</v>
      </c>
      <c r="G4" s="126"/>
      <c r="H4" s="127"/>
    </row>
    <row r="5" spans="1:8" x14ac:dyDescent="0.15">
      <c r="A5" s="108" t="s">
        <v>502</v>
      </c>
      <c r="B5" s="113"/>
      <c r="C5" s="114"/>
      <c r="D5" s="115">
        <v>81271</v>
      </c>
      <c r="E5" s="116"/>
      <c r="F5" s="117">
        <v>221823</v>
      </c>
      <c r="G5" s="118"/>
      <c r="H5" s="119"/>
    </row>
    <row r="6" spans="1:8" x14ac:dyDescent="0.15">
      <c r="A6" s="120"/>
      <c r="B6" s="121"/>
      <c r="C6" s="122"/>
      <c r="D6" s="123">
        <v>66893</v>
      </c>
      <c r="E6" s="124"/>
      <c r="F6" s="125">
        <v>104431</v>
      </c>
      <c r="G6" s="126"/>
      <c r="H6" s="127"/>
    </row>
    <row r="7" spans="1:8" x14ac:dyDescent="0.15">
      <c r="A7" s="108" t="s">
        <v>503</v>
      </c>
      <c r="B7" s="113"/>
      <c r="C7" s="114"/>
      <c r="D7" s="115">
        <v>93068</v>
      </c>
      <c r="E7" s="116"/>
      <c r="F7" s="117">
        <v>263041</v>
      </c>
      <c r="G7" s="118"/>
      <c r="H7" s="119"/>
    </row>
    <row r="8" spans="1:8" x14ac:dyDescent="0.15">
      <c r="A8" s="120"/>
      <c r="B8" s="121"/>
      <c r="C8" s="122"/>
      <c r="D8" s="123">
        <v>73449</v>
      </c>
      <c r="E8" s="124"/>
      <c r="F8" s="125">
        <v>103171</v>
      </c>
      <c r="G8" s="126"/>
      <c r="H8" s="127"/>
    </row>
    <row r="9" spans="1:8" x14ac:dyDescent="0.15">
      <c r="A9" s="108" t="s">
        <v>504</v>
      </c>
      <c r="B9" s="113"/>
      <c r="C9" s="114"/>
      <c r="D9" s="115">
        <v>133675</v>
      </c>
      <c r="E9" s="116"/>
      <c r="F9" s="117">
        <v>272886</v>
      </c>
      <c r="G9" s="118"/>
      <c r="H9" s="119"/>
    </row>
    <row r="10" spans="1:8" x14ac:dyDescent="0.15">
      <c r="A10" s="120"/>
      <c r="B10" s="121"/>
      <c r="C10" s="122"/>
      <c r="D10" s="123">
        <v>71460</v>
      </c>
      <c r="E10" s="124"/>
      <c r="F10" s="125">
        <v>125724</v>
      </c>
      <c r="G10" s="126"/>
      <c r="H10" s="127"/>
    </row>
    <row r="11" spans="1:8" x14ac:dyDescent="0.15">
      <c r="A11" s="108" t="s">
        <v>505</v>
      </c>
      <c r="B11" s="113"/>
      <c r="C11" s="114"/>
      <c r="D11" s="115">
        <v>204996</v>
      </c>
      <c r="E11" s="116"/>
      <c r="F11" s="117">
        <v>245039</v>
      </c>
      <c r="G11" s="118"/>
      <c r="H11" s="119"/>
    </row>
    <row r="12" spans="1:8" x14ac:dyDescent="0.15">
      <c r="A12" s="120"/>
      <c r="B12" s="121"/>
      <c r="C12" s="128"/>
      <c r="D12" s="123">
        <v>78030</v>
      </c>
      <c r="E12" s="124"/>
      <c r="F12" s="125">
        <v>108922</v>
      </c>
      <c r="G12" s="126"/>
      <c r="H12" s="127"/>
    </row>
    <row r="13" spans="1:8" x14ac:dyDescent="0.15">
      <c r="A13" s="108"/>
      <c r="B13" s="113"/>
      <c r="C13" s="129"/>
      <c r="D13" s="130">
        <v>127352</v>
      </c>
      <c r="E13" s="131"/>
      <c r="F13" s="132">
        <v>240843</v>
      </c>
      <c r="G13" s="133"/>
      <c r="H13" s="119"/>
    </row>
    <row r="14" spans="1:8" x14ac:dyDescent="0.15">
      <c r="A14" s="120"/>
      <c r="B14" s="121"/>
      <c r="C14" s="122"/>
      <c r="D14" s="123">
        <v>65233</v>
      </c>
      <c r="E14" s="124"/>
      <c r="F14" s="125">
        <v>112124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18.29</v>
      </c>
      <c r="C19" s="134">
        <f>ROUND(VALUE(SUBSTITUTE(実質収支比率等に係る経年分析!G$48,"▲","-")),2)</f>
        <v>10.42</v>
      </c>
      <c r="D19" s="134">
        <f>ROUND(VALUE(SUBSTITUTE(実質収支比率等に係る経年分析!H$48,"▲","-")),2)</f>
        <v>17.739999999999998</v>
      </c>
      <c r="E19" s="134">
        <f>ROUND(VALUE(SUBSTITUTE(実質収支比率等に係る経年分析!I$48,"▲","-")),2)</f>
        <v>12.57</v>
      </c>
      <c r="F19" s="134">
        <f>ROUND(VALUE(SUBSTITUTE(実質収支比率等に係る経年分析!J$48,"▲","-")),2)</f>
        <v>18.46</v>
      </c>
    </row>
    <row r="20" spans="1:11" x14ac:dyDescent="0.15">
      <c r="A20" s="134" t="s">
        <v>43</v>
      </c>
      <c r="B20" s="134">
        <f>ROUND(VALUE(SUBSTITUTE(実質収支比率等に係る経年分析!F$47,"▲","-")),2)</f>
        <v>30.32</v>
      </c>
      <c r="C20" s="134">
        <f>ROUND(VALUE(SUBSTITUTE(実質収支比率等に係る経年分析!G$47,"▲","-")),2)</f>
        <v>41.89</v>
      </c>
      <c r="D20" s="134">
        <f>ROUND(VALUE(SUBSTITUTE(実質収支比率等に係る経年分析!H$47,"▲","-")),2)</f>
        <v>41.59</v>
      </c>
      <c r="E20" s="134">
        <f>ROUND(VALUE(SUBSTITUTE(実質収支比率等に係る経年分析!I$47,"▲","-")),2)</f>
        <v>53.45</v>
      </c>
      <c r="F20" s="134">
        <f>ROUND(VALUE(SUBSTITUTE(実質収支比率等に係る経年分析!J$47,"▲","-")),2)</f>
        <v>56.73</v>
      </c>
    </row>
    <row r="21" spans="1:11" x14ac:dyDescent="0.15">
      <c r="A21" s="134" t="s">
        <v>44</v>
      </c>
      <c r="B21" s="134">
        <f>IF(ISNUMBER(VALUE(SUBSTITUTE(実質収支比率等に係る経年分析!F$49,"▲","-"))),ROUND(VALUE(SUBSTITUTE(実質収支比率等に係る経年分析!F$49,"▲","-")),2),NA())</f>
        <v>9.9600000000000009</v>
      </c>
      <c r="C21" s="134">
        <f>IF(ISNUMBER(VALUE(SUBSTITUTE(実質収支比率等に係る経年分析!G$49,"▲","-"))),ROUND(VALUE(SUBSTITUTE(実質収支比率等に係る経年分析!G$49,"▲","-")),2),NA())</f>
        <v>9.08</v>
      </c>
      <c r="D21" s="134">
        <f>IF(ISNUMBER(VALUE(SUBSTITUTE(実質収支比率等に係る経年分析!H$49,"▲","-"))),ROUND(VALUE(SUBSTITUTE(実質収支比率等に係る経年分析!H$49,"▲","-")),2),NA())</f>
        <v>13.36</v>
      </c>
      <c r="E21" s="134">
        <f>IF(ISNUMBER(VALUE(SUBSTITUTE(実質収支比率等に係る経年分析!I$49,"▲","-"))),ROUND(VALUE(SUBSTITUTE(実質収支比率等に係る経年分析!I$49,"▲","-")),2),NA())</f>
        <v>5.1100000000000003</v>
      </c>
      <c r="F21" s="134">
        <f>IF(ISNUMBER(VALUE(SUBSTITUTE(実質収支比率等に係る経年分析!J$49,"▲","-"))),ROUND(VALUE(SUBSTITUTE(実質収支比率等に係る経年分析!J$49,"▲","-")),2),NA())</f>
        <v>11.81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小川村営バス事業特別会計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0.26</v>
      </c>
    </row>
    <row r="34" spans="1:16" x14ac:dyDescent="0.15">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0.28000000000000003</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2.5499999999999998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17.690000000000001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18.43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396</v>
      </c>
      <c r="E42" s="136"/>
      <c r="F42" s="136"/>
      <c r="G42" s="136">
        <f>'実質公債費比率（分子）の構造'!L$52</f>
        <v>393</v>
      </c>
      <c r="H42" s="136"/>
      <c r="I42" s="136"/>
      <c r="J42" s="136">
        <f>'実質公債費比率（分子）の構造'!M$52</f>
        <v>402</v>
      </c>
      <c r="K42" s="136"/>
      <c r="L42" s="136"/>
      <c r="M42" s="136">
        <f>'実質公債費比率（分子）の構造'!N$52</f>
        <v>386</v>
      </c>
      <c r="N42" s="136"/>
      <c r="O42" s="136"/>
      <c r="P42" s="136">
        <f>'実質公債費比率（分子）の構造'!O$52</f>
        <v>390</v>
      </c>
    </row>
    <row r="43" spans="1:16" x14ac:dyDescent="0.15">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0</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261</v>
      </c>
      <c r="C46" s="136"/>
      <c r="D46" s="136"/>
      <c r="E46" s="136">
        <f>'実質公債費比率（分子）の構造'!L$48</f>
        <v>238</v>
      </c>
      <c r="F46" s="136"/>
      <c r="G46" s="136"/>
      <c r="H46" s="136">
        <f>'実質公債費比率（分子）の構造'!M$48</f>
        <v>233</v>
      </c>
      <c r="I46" s="136"/>
      <c r="J46" s="136"/>
      <c r="K46" s="136">
        <f>'実質公債費比率（分子）の構造'!N$48</f>
        <v>226</v>
      </c>
      <c r="L46" s="136"/>
      <c r="M46" s="136"/>
      <c r="N46" s="136">
        <f>'実質公債費比率（分子）の構造'!O$48</f>
        <v>219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345</v>
      </c>
      <c r="C49" s="136"/>
      <c r="D49" s="136"/>
      <c r="E49" s="136">
        <f>'実質公債費比率（分子）の構造'!L$45</f>
        <v>346</v>
      </c>
      <c r="F49" s="136"/>
      <c r="G49" s="136"/>
      <c r="H49" s="136">
        <f>'実質公債費比率（分子）の構造'!M$45</f>
        <v>340</v>
      </c>
      <c r="I49" s="136"/>
      <c r="J49" s="136"/>
      <c r="K49" s="136">
        <f>'実質公債費比率（分子）の構造'!N$45</f>
        <v>301</v>
      </c>
      <c r="L49" s="136"/>
      <c r="M49" s="136"/>
      <c r="N49" s="136">
        <f>'実質公債費比率（分子）の構造'!O$45</f>
        <v>303</v>
      </c>
      <c r="O49" s="136"/>
      <c r="P49" s="136"/>
    </row>
    <row r="50" spans="1:16" x14ac:dyDescent="0.15">
      <c r="A50" s="136" t="s">
        <v>59</v>
      </c>
      <c r="B50" s="136" t="e">
        <f>NA()</f>
        <v>#N/A</v>
      </c>
      <c r="C50" s="136">
        <f>IF(ISNUMBER('実質公債費比率（分子）の構造'!K$53),'実質公債費比率（分子）の構造'!K$53,NA())</f>
        <v>210</v>
      </c>
      <c r="D50" s="136" t="e">
        <f>NA()</f>
        <v>#N/A</v>
      </c>
      <c r="E50" s="136" t="e">
        <f>NA()</f>
        <v>#N/A</v>
      </c>
      <c r="F50" s="136">
        <f>IF(ISNUMBER('実質公債費比率（分子）の構造'!L$53),'実質公債費比率（分子）の構造'!L$53,NA())</f>
        <v>191</v>
      </c>
      <c r="G50" s="136" t="e">
        <f>NA()</f>
        <v>#N/A</v>
      </c>
      <c r="H50" s="136" t="e">
        <f>NA()</f>
        <v>#N/A</v>
      </c>
      <c r="I50" s="136">
        <f>IF(ISNUMBER('実質公債費比率（分子）の構造'!M$53),'実質公債費比率（分子）の構造'!M$53,NA())</f>
        <v>171</v>
      </c>
      <c r="J50" s="136" t="e">
        <f>NA()</f>
        <v>#N/A</v>
      </c>
      <c r="K50" s="136" t="e">
        <f>NA()</f>
        <v>#N/A</v>
      </c>
      <c r="L50" s="136">
        <f>IF(ISNUMBER('実質公債費比率（分子）の構造'!N$53),'実質公債費比率（分子）の構造'!N$53,NA())</f>
        <v>141</v>
      </c>
      <c r="M50" s="136" t="e">
        <f>NA()</f>
        <v>#N/A</v>
      </c>
      <c r="N50" s="136" t="e">
        <f>NA()</f>
        <v>#N/A</v>
      </c>
      <c r="O50" s="136">
        <f>IF(ISNUMBER('実質公債費比率（分子）の構造'!O$53),'実質公債費比率（分子）の構造'!O$53,NA())</f>
        <v>132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3427</v>
      </c>
      <c r="E56" s="135"/>
      <c r="F56" s="135"/>
      <c r="G56" s="135">
        <f>'将来負担比率（分子）の構造'!J$51</f>
        <v>3295</v>
      </c>
      <c r="H56" s="135"/>
      <c r="I56" s="135"/>
      <c r="J56" s="135">
        <f>'将来負担比率（分子）の構造'!K$51</f>
        <v>3149</v>
      </c>
      <c r="K56" s="135"/>
      <c r="L56" s="135"/>
      <c r="M56" s="135">
        <f>'将来負担比率（分子）の構造'!L$51</f>
        <v>3048</v>
      </c>
      <c r="N56" s="135"/>
      <c r="O56" s="135"/>
      <c r="P56" s="135">
        <f>'将来負担比率（分子）の構造'!M$51</f>
        <v>3097</v>
      </c>
    </row>
    <row r="57" spans="1:16" x14ac:dyDescent="0.15">
      <c r="A57" s="135" t="s">
        <v>35</v>
      </c>
      <c r="B57" s="135"/>
      <c r="C57" s="135"/>
      <c r="D57" s="135">
        <f>'将来負担比率（分子）の構造'!I$50</f>
        <v>183</v>
      </c>
      <c r="E57" s="135"/>
      <c r="F57" s="135"/>
      <c r="G57" s="135">
        <f>'将来負担比率（分子）の構造'!J$50</f>
        <v>164</v>
      </c>
      <c r="H57" s="135"/>
      <c r="I57" s="135"/>
      <c r="J57" s="135">
        <f>'将来負担比率（分子）の構造'!K$50</f>
        <v>151</v>
      </c>
      <c r="K57" s="135"/>
      <c r="L57" s="135"/>
      <c r="M57" s="135">
        <f>'将来負担比率（分子）の構造'!L$50</f>
        <v>112</v>
      </c>
      <c r="N57" s="135"/>
      <c r="O57" s="135"/>
      <c r="P57" s="135">
        <f>'将来負担比率（分子）の構造'!M$50</f>
        <v>101</v>
      </c>
    </row>
    <row r="58" spans="1:16" x14ac:dyDescent="0.15">
      <c r="A58" s="135" t="s">
        <v>34</v>
      </c>
      <c r="B58" s="135"/>
      <c r="C58" s="135"/>
      <c r="D58" s="135">
        <f>'将来負担比率（分子）の構造'!I$49</f>
        <v>2479</v>
      </c>
      <c r="E58" s="135"/>
      <c r="F58" s="135"/>
      <c r="G58" s="135">
        <f>'将来負担比率（分子）の構造'!J$49</f>
        <v>2775</v>
      </c>
      <c r="H58" s="135"/>
      <c r="I58" s="135"/>
      <c r="J58" s="135">
        <f>'将来負担比率（分子）の構造'!K$49</f>
        <v>2767</v>
      </c>
      <c r="K58" s="135"/>
      <c r="L58" s="135"/>
      <c r="M58" s="135">
        <f>'将来負担比率（分子）の構造'!L$49</f>
        <v>2973</v>
      </c>
      <c r="N58" s="135"/>
      <c r="O58" s="135"/>
      <c r="P58" s="135">
        <f>'将来負担比率（分子）の構造'!M$49</f>
        <v>3136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663</v>
      </c>
      <c r="C62" s="135"/>
      <c r="D62" s="135"/>
      <c r="E62" s="135">
        <f>'将来負担比率（分子）の構造'!J$45</f>
        <v>662</v>
      </c>
      <c r="F62" s="135"/>
      <c r="G62" s="135"/>
      <c r="H62" s="135">
        <f>'将来負担比率（分子）の構造'!K$45</f>
        <v>667</v>
      </c>
      <c r="I62" s="135"/>
      <c r="J62" s="135"/>
      <c r="K62" s="135">
        <f>'将来負担比率（分子）の構造'!L$45</f>
        <v>623</v>
      </c>
      <c r="L62" s="135"/>
      <c r="M62" s="135"/>
      <c r="N62" s="135">
        <f>'将来負担比率（分子）の構造'!M$45</f>
        <v>638</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2637</v>
      </c>
      <c r="C64" s="135"/>
      <c r="D64" s="135"/>
      <c r="E64" s="135">
        <f>'将来負担比率（分子）の構造'!J$43</f>
        <v>2474</v>
      </c>
      <c r="F64" s="135"/>
      <c r="G64" s="135"/>
      <c r="H64" s="135">
        <f>'将来負担比率（分子）の構造'!K$43</f>
        <v>2303</v>
      </c>
      <c r="I64" s="135"/>
      <c r="J64" s="135"/>
      <c r="K64" s="135">
        <f>'将来負担比率（分子）の構造'!L$43</f>
        <v>2155</v>
      </c>
      <c r="L64" s="135"/>
      <c r="M64" s="135"/>
      <c r="N64" s="135">
        <f>'将来負担比率（分子）の構造'!M$43</f>
        <v>2021</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2453</v>
      </c>
      <c r="C66" s="135"/>
      <c r="D66" s="135"/>
      <c r="E66" s="135">
        <f>'将来負担比率（分子）の構造'!J$41</f>
        <v>2172</v>
      </c>
      <c r="F66" s="135"/>
      <c r="G66" s="135"/>
      <c r="H66" s="135">
        <f>'将来負担比率（分子）の構造'!K$41</f>
        <v>1923</v>
      </c>
      <c r="I66" s="135"/>
      <c r="J66" s="135"/>
      <c r="K66" s="135">
        <f>'将来負担比率（分子）の構造'!L$41</f>
        <v>1862</v>
      </c>
      <c r="L66" s="135"/>
      <c r="M66" s="135"/>
      <c r="N66" s="135">
        <f>'将来負担比率（分子）の構造'!M$41</f>
        <v>1930</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180549</v>
      </c>
      <c r="S5" s="669"/>
      <c r="T5" s="669"/>
      <c r="U5" s="669"/>
      <c r="V5" s="669"/>
      <c r="W5" s="669"/>
      <c r="X5" s="669"/>
      <c r="Y5" s="716"/>
      <c r="Z5" s="729">
        <v>5</v>
      </c>
      <c r="AA5" s="729"/>
      <c r="AB5" s="729"/>
      <c r="AC5" s="729"/>
      <c r="AD5" s="730">
        <v>180549</v>
      </c>
      <c r="AE5" s="730"/>
      <c r="AF5" s="730"/>
      <c r="AG5" s="730"/>
      <c r="AH5" s="730"/>
      <c r="AI5" s="730"/>
      <c r="AJ5" s="730"/>
      <c r="AK5" s="730"/>
      <c r="AL5" s="717">
        <v>9.5</v>
      </c>
      <c r="AM5" s="686"/>
      <c r="AN5" s="686"/>
      <c r="AO5" s="718"/>
      <c r="AP5" s="705" t="s">
        <v>207</v>
      </c>
      <c r="AQ5" s="706"/>
      <c r="AR5" s="706"/>
      <c r="AS5" s="706"/>
      <c r="AT5" s="706"/>
      <c r="AU5" s="706"/>
      <c r="AV5" s="706"/>
      <c r="AW5" s="706"/>
      <c r="AX5" s="706"/>
      <c r="AY5" s="706"/>
      <c r="AZ5" s="706"/>
      <c r="BA5" s="706"/>
      <c r="BB5" s="706"/>
      <c r="BC5" s="706"/>
      <c r="BD5" s="706"/>
      <c r="BE5" s="706"/>
      <c r="BF5" s="707"/>
      <c r="BG5" s="618">
        <v>180549</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56751</v>
      </c>
      <c r="S6" s="619"/>
      <c r="T6" s="619"/>
      <c r="U6" s="619"/>
      <c r="V6" s="619"/>
      <c r="W6" s="619"/>
      <c r="X6" s="619"/>
      <c r="Y6" s="620"/>
      <c r="Z6" s="671">
        <v>1.6</v>
      </c>
      <c r="AA6" s="671"/>
      <c r="AB6" s="671"/>
      <c r="AC6" s="671"/>
      <c r="AD6" s="672">
        <v>56751</v>
      </c>
      <c r="AE6" s="672"/>
      <c r="AF6" s="672"/>
      <c r="AG6" s="672"/>
      <c r="AH6" s="672"/>
      <c r="AI6" s="672"/>
      <c r="AJ6" s="672"/>
      <c r="AK6" s="672"/>
      <c r="AL6" s="641">
        <v>3</v>
      </c>
      <c r="AM6" s="673"/>
      <c r="AN6" s="673"/>
      <c r="AO6" s="674"/>
      <c r="AP6" s="615" t="s">
        <v>213</v>
      </c>
      <c r="AQ6" s="616"/>
      <c r="AR6" s="616"/>
      <c r="AS6" s="616"/>
      <c r="AT6" s="616"/>
      <c r="AU6" s="616"/>
      <c r="AV6" s="616"/>
      <c r="AW6" s="616"/>
      <c r="AX6" s="616"/>
      <c r="AY6" s="616"/>
      <c r="AZ6" s="616"/>
      <c r="BA6" s="616"/>
      <c r="BB6" s="616"/>
      <c r="BC6" s="616"/>
      <c r="BD6" s="616"/>
      <c r="BE6" s="616"/>
      <c r="BF6" s="617"/>
      <c r="BG6" s="618">
        <v>180549</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50011</v>
      </c>
      <c r="CS6" s="619"/>
      <c r="CT6" s="619"/>
      <c r="CU6" s="619"/>
      <c r="CV6" s="619"/>
      <c r="CW6" s="619"/>
      <c r="CX6" s="619"/>
      <c r="CY6" s="620"/>
      <c r="CZ6" s="671">
        <v>1.5</v>
      </c>
      <c r="DA6" s="671"/>
      <c r="DB6" s="671"/>
      <c r="DC6" s="671"/>
      <c r="DD6" s="624" t="s">
        <v>208</v>
      </c>
      <c r="DE6" s="619"/>
      <c r="DF6" s="619"/>
      <c r="DG6" s="619"/>
      <c r="DH6" s="619"/>
      <c r="DI6" s="619"/>
      <c r="DJ6" s="619"/>
      <c r="DK6" s="619"/>
      <c r="DL6" s="619"/>
      <c r="DM6" s="619"/>
      <c r="DN6" s="619"/>
      <c r="DO6" s="619"/>
      <c r="DP6" s="620"/>
      <c r="DQ6" s="624">
        <v>50011</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346</v>
      </c>
      <c r="S7" s="619"/>
      <c r="T7" s="619"/>
      <c r="U7" s="619"/>
      <c r="V7" s="619"/>
      <c r="W7" s="619"/>
      <c r="X7" s="619"/>
      <c r="Y7" s="620"/>
      <c r="Z7" s="671">
        <v>0</v>
      </c>
      <c r="AA7" s="671"/>
      <c r="AB7" s="671"/>
      <c r="AC7" s="671"/>
      <c r="AD7" s="672">
        <v>346</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86203</v>
      </c>
      <c r="BH7" s="619"/>
      <c r="BI7" s="619"/>
      <c r="BJ7" s="619"/>
      <c r="BK7" s="619"/>
      <c r="BL7" s="619"/>
      <c r="BM7" s="619"/>
      <c r="BN7" s="620"/>
      <c r="BO7" s="671">
        <v>47.7</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456533</v>
      </c>
      <c r="CS7" s="619"/>
      <c r="CT7" s="619"/>
      <c r="CU7" s="619"/>
      <c r="CV7" s="619"/>
      <c r="CW7" s="619"/>
      <c r="CX7" s="619"/>
      <c r="CY7" s="620"/>
      <c r="CZ7" s="671">
        <v>14.1</v>
      </c>
      <c r="DA7" s="671"/>
      <c r="DB7" s="671"/>
      <c r="DC7" s="671"/>
      <c r="DD7" s="624">
        <v>2881</v>
      </c>
      <c r="DE7" s="619"/>
      <c r="DF7" s="619"/>
      <c r="DG7" s="619"/>
      <c r="DH7" s="619"/>
      <c r="DI7" s="619"/>
      <c r="DJ7" s="619"/>
      <c r="DK7" s="619"/>
      <c r="DL7" s="619"/>
      <c r="DM7" s="619"/>
      <c r="DN7" s="619"/>
      <c r="DO7" s="619"/>
      <c r="DP7" s="620"/>
      <c r="DQ7" s="624">
        <v>371436</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970</v>
      </c>
      <c r="S8" s="619"/>
      <c r="T8" s="619"/>
      <c r="U8" s="619"/>
      <c r="V8" s="619"/>
      <c r="W8" s="619"/>
      <c r="X8" s="619"/>
      <c r="Y8" s="620"/>
      <c r="Z8" s="671">
        <v>0</v>
      </c>
      <c r="AA8" s="671"/>
      <c r="AB8" s="671"/>
      <c r="AC8" s="671"/>
      <c r="AD8" s="672">
        <v>970</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4259</v>
      </c>
      <c r="BH8" s="619"/>
      <c r="BI8" s="619"/>
      <c r="BJ8" s="619"/>
      <c r="BK8" s="619"/>
      <c r="BL8" s="619"/>
      <c r="BM8" s="619"/>
      <c r="BN8" s="620"/>
      <c r="BO8" s="671">
        <v>2.4</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581622</v>
      </c>
      <c r="CS8" s="619"/>
      <c r="CT8" s="619"/>
      <c r="CU8" s="619"/>
      <c r="CV8" s="619"/>
      <c r="CW8" s="619"/>
      <c r="CX8" s="619"/>
      <c r="CY8" s="620"/>
      <c r="CZ8" s="671">
        <v>17.899999999999999</v>
      </c>
      <c r="DA8" s="671"/>
      <c r="DB8" s="671"/>
      <c r="DC8" s="671"/>
      <c r="DD8" s="624">
        <v>2415</v>
      </c>
      <c r="DE8" s="619"/>
      <c r="DF8" s="619"/>
      <c r="DG8" s="619"/>
      <c r="DH8" s="619"/>
      <c r="DI8" s="619"/>
      <c r="DJ8" s="619"/>
      <c r="DK8" s="619"/>
      <c r="DL8" s="619"/>
      <c r="DM8" s="619"/>
      <c r="DN8" s="619"/>
      <c r="DO8" s="619"/>
      <c r="DP8" s="620"/>
      <c r="DQ8" s="624">
        <v>347226</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1002</v>
      </c>
      <c r="S9" s="619"/>
      <c r="T9" s="619"/>
      <c r="U9" s="619"/>
      <c r="V9" s="619"/>
      <c r="W9" s="619"/>
      <c r="X9" s="619"/>
      <c r="Y9" s="620"/>
      <c r="Z9" s="671">
        <v>0</v>
      </c>
      <c r="AA9" s="671"/>
      <c r="AB9" s="671"/>
      <c r="AC9" s="671"/>
      <c r="AD9" s="672">
        <v>1002</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75970</v>
      </c>
      <c r="BH9" s="619"/>
      <c r="BI9" s="619"/>
      <c r="BJ9" s="619"/>
      <c r="BK9" s="619"/>
      <c r="BL9" s="619"/>
      <c r="BM9" s="619"/>
      <c r="BN9" s="620"/>
      <c r="BO9" s="671">
        <v>42.1</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225452</v>
      </c>
      <c r="CS9" s="619"/>
      <c r="CT9" s="619"/>
      <c r="CU9" s="619"/>
      <c r="CV9" s="619"/>
      <c r="CW9" s="619"/>
      <c r="CX9" s="619"/>
      <c r="CY9" s="620"/>
      <c r="CZ9" s="671">
        <v>7</v>
      </c>
      <c r="DA9" s="671"/>
      <c r="DB9" s="671"/>
      <c r="DC9" s="671"/>
      <c r="DD9" s="624">
        <v>8656</v>
      </c>
      <c r="DE9" s="619"/>
      <c r="DF9" s="619"/>
      <c r="DG9" s="619"/>
      <c r="DH9" s="619"/>
      <c r="DI9" s="619"/>
      <c r="DJ9" s="619"/>
      <c r="DK9" s="619"/>
      <c r="DL9" s="619"/>
      <c r="DM9" s="619"/>
      <c r="DN9" s="619"/>
      <c r="DO9" s="619"/>
      <c r="DP9" s="620"/>
      <c r="DQ9" s="624">
        <v>211326</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53559</v>
      </c>
      <c r="S10" s="619"/>
      <c r="T10" s="619"/>
      <c r="U10" s="619"/>
      <c r="V10" s="619"/>
      <c r="W10" s="619"/>
      <c r="X10" s="619"/>
      <c r="Y10" s="620"/>
      <c r="Z10" s="671">
        <v>1.5</v>
      </c>
      <c r="AA10" s="671"/>
      <c r="AB10" s="671"/>
      <c r="AC10" s="671"/>
      <c r="AD10" s="672">
        <v>53559</v>
      </c>
      <c r="AE10" s="672"/>
      <c r="AF10" s="672"/>
      <c r="AG10" s="672"/>
      <c r="AH10" s="672"/>
      <c r="AI10" s="672"/>
      <c r="AJ10" s="672"/>
      <c r="AK10" s="672"/>
      <c r="AL10" s="641">
        <v>2.8</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4421</v>
      </c>
      <c r="BH10" s="619"/>
      <c r="BI10" s="619"/>
      <c r="BJ10" s="619"/>
      <c r="BK10" s="619"/>
      <c r="BL10" s="619"/>
      <c r="BM10" s="619"/>
      <c r="BN10" s="620"/>
      <c r="BO10" s="671">
        <v>2.4</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1553</v>
      </c>
      <c r="BH11" s="619"/>
      <c r="BI11" s="619"/>
      <c r="BJ11" s="619"/>
      <c r="BK11" s="619"/>
      <c r="BL11" s="619"/>
      <c r="BM11" s="619"/>
      <c r="BN11" s="620"/>
      <c r="BO11" s="671">
        <v>0.9</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191610</v>
      </c>
      <c r="CS11" s="619"/>
      <c r="CT11" s="619"/>
      <c r="CU11" s="619"/>
      <c r="CV11" s="619"/>
      <c r="CW11" s="619"/>
      <c r="CX11" s="619"/>
      <c r="CY11" s="620"/>
      <c r="CZ11" s="671">
        <v>5.9</v>
      </c>
      <c r="DA11" s="671"/>
      <c r="DB11" s="671"/>
      <c r="DC11" s="671"/>
      <c r="DD11" s="624">
        <v>95117</v>
      </c>
      <c r="DE11" s="619"/>
      <c r="DF11" s="619"/>
      <c r="DG11" s="619"/>
      <c r="DH11" s="619"/>
      <c r="DI11" s="619"/>
      <c r="DJ11" s="619"/>
      <c r="DK11" s="619"/>
      <c r="DL11" s="619"/>
      <c r="DM11" s="619"/>
      <c r="DN11" s="619"/>
      <c r="DO11" s="619"/>
      <c r="DP11" s="620"/>
      <c r="DQ11" s="624">
        <v>127493</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77168</v>
      </c>
      <c r="BH12" s="619"/>
      <c r="BI12" s="619"/>
      <c r="BJ12" s="619"/>
      <c r="BK12" s="619"/>
      <c r="BL12" s="619"/>
      <c r="BM12" s="619"/>
      <c r="BN12" s="620"/>
      <c r="BO12" s="671">
        <v>42.7</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138342</v>
      </c>
      <c r="CS12" s="619"/>
      <c r="CT12" s="619"/>
      <c r="CU12" s="619"/>
      <c r="CV12" s="619"/>
      <c r="CW12" s="619"/>
      <c r="CX12" s="619"/>
      <c r="CY12" s="620"/>
      <c r="CZ12" s="671">
        <v>4.3</v>
      </c>
      <c r="DA12" s="671"/>
      <c r="DB12" s="671"/>
      <c r="DC12" s="671"/>
      <c r="DD12" s="624">
        <v>18840</v>
      </c>
      <c r="DE12" s="619"/>
      <c r="DF12" s="619"/>
      <c r="DG12" s="619"/>
      <c r="DH12" s="619"/>
      <c r="DI12" s="619"/>
      <c r="DJ12" s="619"/>
      <c r="DK12" s="619"/>
      <c r="DL12" s="619"/>
      <c r="DM12" s="619"/>
      <c r="DN12" s="619"/>
      <c r="DO12" s="619"/>
      <c r="DP12" s="620"/>
      <c r="DQ12" s="624">
        <v>93329</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10489</v>
      </c>
      <c r="S13" s="619"/>
      <c r="T13" s="619"/>
      <c r="U13" s="619"/>
      <c r="V13" s="619"/>
      <c r="W13" s="619"/>
      <c r="X13" s="619"/>
      <c r="Y13" s="620"/>
      <c r="Z13" s="671">
        <v>0.3</v>
      </c>
      <c r="AA13" s="671"/>
      <c r="AB13" s="671"/>
      <c r="AC13" s="671"/>
      <c r="AD13" s="672">
        <v>10489</v>
      </c>
      <c r="AE13" s="672"/>
      <c r="AF13" s="672"/>
      <c r="AG13" s="672"/>
      <c r="AH13" s="672"/>
      <c r="AI13" s="672"/>
      <c r="AJ13" s="672"/>
      <c r="AK13" s="672"/>
      <c r="AL13" s="641">
        <v>0.6</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77168</v>
      </c>
      <c r="BH13" s="619"/>
      <c r="BI13" s="619"/>
      <c r="BJ13" s="619"/>
      <c r="BK13" s="619"/>
      <c r="BL13" s="619"/>
      <c r="BM13" s="619"/>
      <c r="BN13" s="620"/>
      <c r="BO13" s="671">
        <v>42.7</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587008</v>
      </c>
      <c r="CS13" s="619"/>
      <c r="CT13" s="619"/>
      <c r="CU13" s="619"/>
      <c r="CV13" s="619"/>
      <c r="CW13" s="619"/>
      <c r="CX13" s="619"/>
      <c r="CY13" s="620"/>
      <c r="CZ13" s="671">
        <v>18.100000000000001</v>
      </c>
      <c r="DA13" s="671"/>
      <c r="DB13" s="671"/>
      <c r="DC13" s="671"/>
      <c r="DD13" s="624">
        <v>336461</v>
      </c>
      <c r="DE13" s="619"/>
      <c r="DF13" s="619"/>
      <c r="DG13" s="619"/>
      <c r="DH13" s="619"/>
      <c r="DI13" s="619"/>
      <c r="DJ13" s="619"/>
      <c r="DK13" s="619"/>
      <c r="DL13" s="619"/>
      <c r="DM13" s="619"/>
      <c r="DN13" s="619"/>
      <c r="DO13" s="619"/>
      <c r="DP13" s="620"/>
      <c r="DQ13" s="624">
        <v>301410</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8669</v>
      </c>
      <c r="BH14" s="619"/>
      <c r="BI14" s="619"/>
      <c r="BJ14" s="619"/>
      <c r="BK14" s="619"/>
      <c r="BL14" s="619"/>
      <c r="BM14" s="619"/>
      <c r="BN14" s="620"/>
      <c r="BO14" s="671">
        <v>4.8</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129126</v>
      </c>
      <c r="CS14" s="619"/>
      <c r="CT14" s="619"/>
      <c r="CU14" s="619"/>
      <c r="CV14" s="619"/>
      <c r="CW14" s="619"/>
      <c r="CX14" s="619"/>
      <c r="CY14" s="620"/>
      <c r="CZ14" s="671">
        <v>4</v>
      </c>
      <c r="DA14" s="671"/>
      <c r="DB14" s="671"/>
      <c r="DC14" s="671"/>
      <c r="DD14" s="624">
        <v>20502</v>
      </c>
      <c r="DE14" s="619"/>
      <c r="DF14" s="619"/>
      <c r="DG14" s="619"/>
      <c r="DH14" s="619"/>
      <c r="DI14" s="619"/>
      <c r="DJ14" s="619"/>
      <c r="DK14" s="619"/>
      <c r="DL14" s="619"/>
      <c r="DM14" s="619"/>
      <c r="DN14" s="619"/>
      <c r="DO14" s="619"/>
      <c r="DP14" s="620"/>
      <c r="DQ14" s="624">
        <v>107272</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96</v>
      </c>
      <c r="S15" s="619"/>
      <c r="T15" s="619"/>
      <c r="U15" s="619"/>
      <c r="V15" s="619"/>
      <c r="W15" s="619"/>
      <c r="X15" s="619"/>
      <c r="Y15" s="620"/>
      <c r="Z15" s="671">
        <v>0</v>
      </c>
      <c r="AA15" s="671"/>
      <c r="AB15" s="671"/>
      <c r="AC15" s="671"/>
      <c r="AD15" s="672">
        <v>96</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8509</v>
      </c>
      <c r="BH15" s="619"/>
      <c r="BI15" s="619"/>
      <c r="BJ15" s="619"/>
      <c r="BK15" s="619"/>
      <c r="BL15" s="619"/>
      <c r="BM15" s="619"/>
      <c r="BN15" s="620"/>
      <c r="BO15" s="671">
        <v>4.7</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254000</v>
      </c>
      <c r="CS15" s="619"/>
      <c r="CT15" s="619"/>
      <c r="CU15" s="619"/>
      <c r="CV15" s="619"/>
      <c r="CW15" s="619"/>
      <c r="CX15" s="619"/>
      <c r="CY15" s="620"/>
      <c r="CZ15" s="671">
        <v>7.8</v>
      </c>
      <c r="DA15" s="671"/>
      <c r="DB15" s="671"/>
      <c r="DC15" s="671"/>
      <c r="DD15" s="624">
        <v>75002</v>
      </c>
      <c r="DE15" s="619"/>
      <c r="DF15" s="619"/>
      <c r="DG15" s="619"/>
      <c r="DH15" s="619"/>
      <c r="DI15" s="619"/>
      <c r="DJ15" s="619"/>
      <c r="DK15" s="619"/>
      <c r="DL15" s="619"/>
      <c r="DM15" s="619"/>
      <c r="DN15" s="619"/>
      <c r="DO15" s="619"/>
      <c r="DP15" s="620"/>
      <c r="DQ15" s="624">
        <v>172263</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1746381</v>
      </c>
      <c r="S16" s="619"/>
      <c r="T16" s="619"/>
      <c r="U16" s="619"/>
      <c r="V16" s="619"/>
      <c r="W16" s="619"/>
      <c r="X16" s="619"/>
      <c r="Y16" s="620"/>
      <c r="Z16" s="671">
        <v>48</v>
      </c>
      <c r="AA16" s="671"/>
      <c r="AB16" s="671"/>
      <c r="AC16" s="671"/>
      <c r="AD16" s="672">
        <v>1591092</v>
      </c>
      <c r="AE16" s="672"/>
      <c r="AF16" s="672"/>
      <c r="AG16" s="672"/>
      <c r="AH16" s="672"/>
      <c r="AI16" s="672"/>
      <c r="AJ16" s="672"/>
      <c r="AK16" s="672"/>
      <c r="AL16" s="641">
        <v>83.8</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323925</v>
      </c>
      <c r="CS16" s="619"/>
      <c r="CT16" s="619"/>
      <c r="CU16" s="619"/>
      <c r="CV16" s="619"/>
      <c r="CW16" s="619"/>
      <c r="CX16" s="619"/>
      <c r="CY16" s="620"/>
      <c r="CZ16" s="671">
        <v>10</v>
      </c>
      <c r="DA16" s="671"/>
      <c r="DB16" s="671"/>
      <c r="DC16" s="671"/>
      <c r="DD16" s="624" t="s">
        <v>109</v>
      </c>
      <c r="DE16" s="619"/>
      <c r="DF16" s="619"/>
      <c r="DG16" s="619"/>
      <c r="DH16" s="619"/>
      <c r="DI16" s="619"/>
      <c r="DJ16" s="619"/>
      <c r="DK16" s="619"/>
      <c r="DL16" s="619"/>
      <c r="DM16" s="619"/>
      <c r="DN16" s="619"/>
      <c r="DO16" s="619"/>
      <c r="DP16" s="620"/>
      <c r="DQ16" s="624">
        <v>5832</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1591092</v>
      </c>
      <c r="S17" s="619"/>
      <c r="T17" s="619"/>
      <c r="U17" s="619"/>
      <c r="V17" s="619"/>
      <c r="W17" s="619"/>
      <c r="X17" s="619"/>
      <c r="Y17" s="620"/>
      <c r="Z17" s="671">
        <v>43.8</v>
      </c>
      <c r="AA17" s="671"/>
      <c r="AB17" s="671"/>
      <c r="AC17" s="671"/>
      <c r="AD17" s="672">
        <v>1591092</v>
      </c>
      <c r="AE17" s="672"/>
      <c r="AF17" s="672"/>
      <c r="AG17" s="672"/>
      <c r="AH17" s="672"/>
      <c r="AI17" s="672"/>
      <c r="AJ17" s="672"/>
      <c r="AK17" s="672"/>
      <c r="AL17" s="641">
        <v>83.8</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303483</v>
      </c>
      <c r="CS17" s="619"/>
      <c r="CT17" s="619"/>
      <c r="CU17" s="619"/>
      <c r="CV17" s="619"/>
      <c r="CW17" s="619"/>
      <c r="CX17" s="619"/>
      <c r="CY17" s="620"/>
      <c r="CZ17" s="671">
        <v>9.4</v>
      </c>
      <c r="DA17" s="671"/>
      <c r="DB17" s="671"/>
      <c r="DC17" s="671"/>
      <c r="DD17" s="624" t="s">
        <v>109</v>
      </c>
      <c r="DE17" s="619"/>
      <c r="DF17" s="619"/>
      <c r="DG17" s="619"/>
      <c r="DH17" s="619"/>
      <c r="DI17" s="619"/>
      <c r="DJ17" s="619"/>
      <c r="DK17" s="619"/>
      <c r="DL17" s="619"/>
      <c r="DM17" s="619"/>
      <c r="DN17" s="619"/>
      <c r="DO17" s="619"/>
      <c r="DP17" s="620"/>
      <c r="DQ17" s="624">
        <v>282798</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155289</v>
      </c>
      <c r="S18" s="619"/>
      <c r="T18" s="619"/>
      <c r="U18" s="619"/>
      <c r="V18" s="619"/>
      <c r="W18" s="619"/>
      <c r="X18" s="619"/>
      <c r="Y18" s="620"/>
      <c r="Z18" s="671">
        <v>4.3</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v>1611</v>
      </c>
      <c r="CS18" s="619"/>
      <c r="CT18" s="619"/>
      <c r="CU18" s="619"/>
      <c r="CV18" s="619"/>
      <c r="CW18" s="619"/>
      <c r="CX18" s="619"/>
      <c r="CY18" s="620"/>
      <c r="CZ18" s="671">
        <v>0</v>
      </c>
      <c r="DA18" s="671"/>
      <c r="DB18" s="671"/>
      <c r="DC18" s="671"/>
      <c r="DD18" s="624">
        <v>1611</v>
      </c>
      <c r="DE18" s="619"/>
      <c r="DF18" s="619"/>
      <c r="DG18" s="619"/>
      <c r="DH18" s="619"/>
      <c r="DI18" s="619"/>
      <c r="DJ18" s="619"/>
      <c r="DK18" s="619"/>
      <c r="DL18" s="619"/>
      <c r="DM18" s="619"/>
      <c r="DN18" s="619"/>
      <c r="DO18" s="619"/>
      <c r="DP18" s="620"/>
      <c r="DQ18" s="624">
        <v>1598</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2050143</v>
      </c>
      <c r="S20" s="619"/>
      <c r="T20" s="619"/>
      <c r="U20" s="619"/>
      <c r="V20" s="619"/>
      <c r="W20" s="619"/>
      <c r="X20" s="619"/>
      <c r="Y20" s="620"/>
      <c r="Z20" s="671">
        <v>56.4</v>
      </c>
      <c r="AA20" s="671"/>
      <c r="AB20" s="671"/>
      <c r="AC20" s="671"/>
      <c r="AD20" s="672">
        <v>1894854</v>
      </c>
      <c r="AE20" s="672"/>
      <c r="AF20" s="672"/>
      <c r="AG20" s="672"/>
      <c r="AH20" s="672"/>
      <c r="AI20" s="672"/>
      <c r="AJ20" s="672"/>
      <c r="AK20" s="672"/>
      <c r="AL20" s="641">
        <v>99.9</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3242723</v>
      </c>
      <c r="CS20" s="619"/>
      <c r="CT20" s="619"/>
      <c r="CU20" s="619"/>
      <c r="CV20" s="619"/>
      <c r="CW20" s="619"/>
      <c r="CX20" s="619"/>
      <c r="CY20" s="620"/>
      <c r="CZ20" s="671">
        <v>100</v>
      </c>
      <c r="DA20" s="671"/>
      <c r="DB20" s="671"/>
      <c r="DC20" s="671"/>
      <c r="DD20" s="624">
        <v>561485</v>
      </c>
      <c r="DE20" s="619"/>
      <c r="DF20" s="619"/>
      <c r="DG20" s="619"/>
      <c r="DH20" s="619"/>
      <c r="DI20" s="619"/>
      <c r="DJ20" s="619"/>
      <c r="DK20" s="619"/>
      <c r="DL20" s="619"/>
      <c r="DM20" s="619"/>
      <c r="DN20" s="619"/>
      <c r="DO20" s="619"/>
      <c r="DP20" s="620"/>
      <c r="DQ20" s="624">
        <v>2071994</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t="s">
        <v>109</v>
      </c>
      <c r="S21" s="619"/>
      <c r="T21" s="619"/>
      <c r="U21" s="619"/>
      <c r="V21" s="619"/>
      <c r="W21" s="619"/>
      <c r="X21" s="619"/>
      <c r="Y21" s="620"/>
      <c r="Z21" s="671" t="s">
        <v>109</v>
      </c>
      <c r="AA21" s="671"/>
      <c r="AB21" s="671"/>
      <c r="AC21" s="671"/>
      <c r="AD21" s="672" t="s">
        <v>109</v>
      </c>
      <c r="AE21" s="672"/>
      <c r="AF21" s="672"/>
      <c r="AG21" s="672"/>
      <c r="AH21" s="672"/>
      <c r="AI21" s="672"/>
      <c r="AJ21" s="672"/>
      <c r="AK21" s="672"/>
      <c r="AL21" s="641" t="s">
        <v>109</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2320</v>
      </c>
      <c r="S22" s="619"/>
      <c r="T22" s="619"/>
      <c r="U22" s="619"/>
      <c r="V22" s="619"/>
      <c r="W22" s="619"/>
      <c r="X22" s="619"/>
      <c r="Y22" s="620"/>
      <c r="Z22" s="671">
        <v>0.1</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77606</v>
      </c>
      <c r="S23" s="619"/>
      <c r="T23" s="619"/>
      <c r="U23" s="619"/>
      <c r="V23" s="619"/>
      <c r="W23" s="619"/>
      <c r="X23" s="619"/>
      <c r="Y23" s="620"/>
      <c r="Z23" s="671">
        <v>2.1</v>
      </c>
      <c r="AA23" s="671"/>
      <c r="AB23" s="671"/>
      <c r="AC23" s="671"/>
      <c r="AD23" s="672">
        <v>641</v>
      </c>
      <c r="AE23" s="672"/>
      <c r="AF23" s="672"/>
      <c r="AG23" s="672"/>
      <c r="AH23" s="672"/>
      <c r="AI23" s="672"/>
      <c r="AJ23" s="672"/>
      <c r="AK23" s="672"/>
      <c r="AL23" s="641">
        <v>0</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2532</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934367</v>
      </c>
      <c r="CS24" s="669"/>
      <c r="CT24" s="669"/>
      <c r="CU24" s="669"/>
      <c r="CV24" s="669"/>
      <c r="CW24" s="669"/>
      <c r="CX24" s="669"/>
      <c r="CY24" s="716"/>
      <c r="CZ24" s="720">
        <v>28.8</v>
      </c>
      <c r="DA24" s="721"/>
      <c r="DB24" s="721"/>
      <c r="DC24" s="722"/>
      <c r="DD24" s="715">
        <v>749829</v>
      </c>
      <c r="DE24" s="669"/>
      <c r="DF24" s="669"/>
      <c r="DG24" s="669"/>
      <c r="DH24" s="669"/>
      <c r="DI24" s="669"/>
      <c r="DJ24" s="669"/>
      <c r="DK24" s="716"/>
      <c r="DL24" s="715">
        <v>747846</v>
      </c>
      <c r="DM24" s="669"/>
      <c r="DN24" s="669"/>
      <c r="DO24" s="669"/>
      <c r="DP24" s="669"/>
      <c r="DQ24" s="669"/>
      <c r="DR24" s="669"/>
      <c r="DS24" s="669"/>
      <c r="DT24" s="669"/>
      <c r="DU24" s="669"/>
      <c r="DV24" s="716"/>
      <c r="DW24" s="717">
        <v>37.5</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512236</v>
      </c>
      <c r="S25" s="619"/>
      <c r="T25" s="619"/>
      <c r="U25" s="619"/>
      <c r="V25" s="619"/>
      <c r="W25" s="619"/>
      <c r="X25" s="619"/>
      <c r="Y25" s="620"/>
      <c r="Z25" s="671">
        <v>14.1</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435565</v>
      </c>
      <c r="CS25" s="637"/>
      <c r="CT25" s="637"/>
      <c r="CU25" s="637"/>
      <c r="CV25" s="637"/>
      <c r="CW25" s="637"/>
      <c r="CX25" s="637"/>
      <c r="CY25" s="638"/>
      <c r="CZ25" s="621">
        <v>13.4</v>
      </c>
      <c r="DA25" s="639"/>
      <c r="DB25" s="639"/>
      <c r="DC25" s="640"/>
      <c r="DD25" s="624">
        <v>416380</v>
      </c>
      <c r="DE25" s="637"/>
      <c r="DF25" s="637"/>
      <c r="DG25" s="637"/>
      <c r="DH25" s="637"/>
      <c r="DI25" s="637"/>
      <c r="DJ25" s="637"/>
      <c r="DK25" s="638"/>
      <c r="DL25" s="624">
        <v>414397</v>
      </c>
      <c r="DM25" s="637"/>
      <c r="DN25" s="637"/>
      <c r="DO25" s="637"/>
      <c r="DP25" s="637"/>
      <c r="DQ25" s="637"/>
      <c r="DR25" s="637"/>
      <c r="DS25" s="637"/>
      <c r="DT25" s="637"/>
      <c r="DU25" s="637"/>
      <c r="DV25" s="638"/>
      <c r="DW25" s="641">
        <v>20.8</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232060</v>
      </c>
      <c r="CS26" s="619"/>
      <c r="CT26" s="619"/>
      <c r="CU26" s="619"/>
      <c r="CV26" s="619"/>
      <c r="CW26" s="619"/>
      <c r="CX26" s="619"/>
      <c r="CY26" s="620"/>
      <c r="CZ26" s="621">
        <v>7.2</v>
      </c>
      <c r="DA26" s="639"/>
      <c r="DB26" s="639"/>
      <c r="DC26" s="640"/>
      <c r="DD26" s="624">
        <v>217058</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217325</v>
      </c>
      <c r="S27" s="619"/>
      <c r="T27" s="619"/>
      <c r="U27" s="619"/>
      <c r="V27" s="619"/>
      <c r="W27" s="619"/>
      <c r="X27" s="619"/>
      <c r="Y27" s="620"/>
      <c r="Z27" s="671">
        <v>6</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180549</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195319</v>
      </c>
      <c r="CS27" s="637"/>
      <c r="CT27" s="637"/>
      <c r="CU27" s="637"/>
      <c r="CV27" s="637"/>
      <c r="CW27" s="637"/>
      <c r="CX27" s="637"/>
      <c r="CY27" s="638"/>
      <c r="CZ27" s="621">
        <v>6</v>
      </c>
      <c r="DA27" s="639"/>
      <c r="DB27" s="639"/>
      <c r="DC27" s="640"/>
      <c r="DD27" s="624">
        <v>50651</v>
      </c>
      <c r="DE27" s="637"/>
      <c r="DF27" s="637"/>
      <c r="DG27" s="637"/>
      <c r="DH27" s="637"/>
      <c r="DI27" s="637"/>
      <c r="DJ27" s="637"/>
      <c r="DK27" s="638"/>
      <c r="DL27" s="624">
        <v>50651</v>
      </c>
      <c r="DM27" s="637"/>
      <c r="DN27" s="637"/>
      <c r="DO27" s="637"/>
      <c r="DP27" s="637"/>
      <c r="DQ27" s="637"/>
      <c r="DR27" s="637"/>
      <c r="DS27" s="637"/>
      <c r="DT27" s="637"/>
      <c r="DU27" s="637"/>
      <c r="DV27" s="638"/>
      <c r="DW27" s="641">
        <v>2.5</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16293</v>
      </c>
      <c r="S28" s="619"/>
      <c r="T28" s="619"/>
      <c r="U28" s="619"/>
      <c r="V28" s="619"/>
      <c r="W28" s="619"/>
      <c r="X28" s="619"/>
      <c r="Y28" s="620"/>
      <c r="Z28" s="671">
        <v>0.4</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303483</v>
      </c>
      <c r="CS28" s="619"/>
      <c r="CT28" s="619"/>
      <c r="CU28" s="619"/>
      <c r="CV28" s="619"/>
      <c r="CW28" s="619"/>
      <c r="CX28" s="619"/>
      <c r="CY28" s="620"/>
      <c r="CZ28" s="621">
        <v>9.4</v>
      </c>
      <c r="DA28" s="639"/>
      <c r="DB28" s="639"/>
      <c r="DC28" s="640"/>
      <c r="DD28" s="624">
        <v>282798</v>
      </c>
      <c r="DE28" s="619"/>
      <c r="DF28" s="619"/>
      <c r="DG28" s="619"/>
      <c r="DH28" s="619"/>
      <c r="DI28" s="619"/>
      <c r="DJ28" s="619"/>
      <c r="DK28" s="620"/>
      <c r="DL28" s="624">
        <v>282798</v>
      </c>
      <c r="DM28" s="619"/>
      <c r="DN28" s="619"/>
      <c r="DO28" s="619"/>
      <c r="DP28" s="619"/>
      <c r="DQ28" s="619"/>
      <c r="DR28" s="619"/>
      <c r="DS28" s="619"/>
      <c r="DT28" s="619"/>
      <c r="DU28" s="619"/>
      <c r="DV28" s="620"/>
      <c r="DW28" s="641">
        <v>14.2</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15912</v>
      </c>
      <c r="S29" s="619"/>
      <c r="T29" s="619"/>
      <c r="U29" s="619"/>
      <c r="V29" s="619"/>
      <c r="W29" s="619"/>
      <c r="X29" s="619"/>
      <c r="Y29" s="620"/>
      <c r="Z29" s="671">
        <v>0.4</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303459</v>
      </c>
      <c r="CS29" s="637"/>
      <c r="CT29" s="637"/>
      <c r="CU29" s="637"/>
      <c r="CV29" s="637"/>
      <c r="CW29" s="637"/>
      <c r="CX29" s="637"/>
      <c r="CY29" s="638"/>
      <c r="CZ29" s="621">
        <v>9.4</v>
      </c>
      <c r="DA29" s="639"/>
      <c r="DB29" s="639"/>
      <c r="DC29" s="640"/>
      <c r="DD29" s="624">
        <v>282774</v>
      </c>
      <c r="DE29" s="637"/>
      <c r="DF29" s="637"/>
      <c r="DG29" s="637"/>
      <c r="DH29" s="637"/>
      <c r="DI29" s="637"/>
      <c r="DJ29" s="637"/>
      <c r="DK29" s="638"/>
      <c r="DL29" s="624">
        <v>282774</v>
      </c>
      <c r="DM29" s="637"/>
      <c r="DN29" s="637"/>
      <c r="DO29" s="637"/>
      <c r="DP29" s="637"/>
      <c r="DQ29" s="637"/>
      <c r="DR29" s="637"/>
      <c r="DS29" s="637"/>
      <c r="DT29" s="637"/>
      <c r="DU29" s="637"/>
      <c r="DV29" s="638"/>
      <c r="DW29" s="641">
        <v>14.2</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2801</v>
      </c>
      <c r="S30" s="619"/>
      <c r="T30" s="619"/>
      <c r="U30" s="619"/>
      <c r="V30" s="619"/>
      <c r="W30" s="619"/>
      <c r="X30" s="619"/>
      <c r="Y30" s="620"/>
      <c r="Z30" s="671">
        <v>0.1</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99.5</v>
      </c>
      <c r="BH30" s="685"/>
      <c r="BI30" s="685"/>
      <c r="BJ30" s="685"/>
      <c r="BK30" s="685"/>
      <c r="BL30" s="685"/>
      <c r="BM30" s="686">
        <v>97.6</v>
      </c>
      <c r="BN30" s="685"/>
      <c r="BO30" s="685"/>
      <c r="BP30" s="685"/>
      <c r="BQ30" s="687"/>
      <c r="BR30" s="684">
        <v>99.7</v>
      </c>
      <c r="BS30" s="685"/>
      <c r="BT30" s="685"/>
      <c r="BU30" s="685"/>
      <c r="BV30" s="685"/>
      <c r="BW30" s="685"/>
      <c r="BX30" s="686">
        <v>97.7</v>
      </c>
      <c r="BY30" s="685"/>
      <c r="BZ30" s="685"/>
      <c r="CA30" s="685"/>
      <c r="CB30" s="687"/>
      <c r="CD30" s="690"/>
      <c r="CE30" s="691"/>
      <c r="CF30" s="655" t="s">
        <v>291</v>
      </c>
      <c r="CG30" s="652"/>
      <c r="CH30" s="652"/>
      <c r="CI30" s="652"/>
      <c r="CJ30" s="652"/>
      <c r="CK30" s="652"/>
      <c r="CL30" s="652"/>
      <c r="CM30" s="652"/>
      <c r="CN30" s="652"/>
      <c r="CO30" s="652"/>
      <c r="CP30" s="652"/>
      <c r="CQ30" s="653"/>
      <c r="CR30" s="618">
        <v>286118</v>
      </c>
      <c r="CS30" s="619"/>
      <c r="CT30" s="619"/>
      <c r="CU30" s="619"/>
      <c r="CV30" s="619"/>
      <c r="CW30" s="619"/>
      <c r="CX30" s="619"/>
      <c r="CY30" s="620"/>
      <c r="CZ30" s="621">
        <v>8.8000000000000007</v>
      </c>
      <c r="DA30" s="639"/>
      <c r="DB30" s="639"/>
      <c r="DC30" s="640"/>
      <c r="DD30" s="624">
        <v>268076</v>
      </c>
      <c r="DE30" s="619"/>
      <c r="DF30" s="619"/>
      <c r="DG30" s="619"/>
      <c r="DH30" s="619"/>
      <c r="DI30" s="619"/>
      <c r="DJ30" s="619"/>
      <c r="DK30" s="620"/>
      <c r="DL30" s="624">
        <v>268076</v>
      </c>
      <c r="DM30" s="619"/>
      <c r="DN30" s="619"/>
      <c r="DO30" s="619"/>
      <c r="DP30" s="619"/>
      <c r="DQ30" s="619"/>
      <c r="DR30" s="619"/>
      <c r="DS30" s="619"/>
      <c r="DT30" s="619"/>
      <c r="DU30" s="619"/>
      <c r="DV30" s="620"/>
      <c r="DW30" s="641">
        <v>13.5</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271602</v>
      </c>
      <c r="S31" s="619"/>
      <c r="T31" s="619"/>
      <c r="U31" s="619"/>
      <c r="V31" s="619"/>
      <c r="W31" s="619"/>
      <c r="X31" s="619"/>
      <c r="Y31" s="620"/>
      <c r="Z31" s="671">
        <v>7.5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99.6</v>
      </c>
      <c r="BH31" s="637"/>
      <c r="BI31" s="637"/>
      <c r="BJ31" s="637"/>
      <c r="BK31" s="637"/>
      <c r="BL31" s="637"/>
      <c r="BM31" s="673">
        <v>99.1</v>
      </c>
      <c r="BN31" s="683"/>
      <c r="BO31" s="683"/>
      <c r="BP31" s="683"/>
      <c r="BQ31" s="647"/>
      <c r="BR31" s="682">
        <v>99.8</v>
      </c>
      <c r="BS31" s="637"/>
      <c r="BT31" s="637"/>
      <c r="BU31" s="637"/>
      <c r="BV31" s="637"/>
      <c r="BW31" s="637"/>
      <c r="BX31" s="673">
        <v>99.2</v>
      </c>
      <c r="BY31" s="683"/>
      <c r="BZ31" s="683"/>
      <c r="CA31" s="683"/>
      <c r="CB31" s="647"/>
      <c r="CD31" s="690"/>
      <c r="CE31" s="691"/>
      <c r="CF31" s="655" t="s">
        <v>295</v>
      </c>
      <c r="CG31" s="652"/>
      <c r="CH31" s="652"/>
      <c r="CI31" s="652"/>
      <c r="CJ31" s="652"/>
      <c r="CK31" s="652"/>
      <c r="CL31" s="652"/>
      <c r="CM31" s="652"/>
      <c r="CN31" s="652"/>
      <c r="CO31" s="652"/>
      <c r="CP31" s="652"/>
      <c r="CQ31" s="653"/>
      <c r="CR31" s="618">
        <v>17341</v>
      </c>
      <c r="CS31" s="637"/>
      <c r="CT31" s="637"/>
      <c r="CU31" s="637"/>
      <c r="CV31" s="637"/>
      <c r="CW31" s="637"/>
      <c r="CX31" s="637"/>
      <c r="CY31" s="638"/>
      <c r="CZ31" s="621">
        <v>0.5</v>
      </c>
      <c r="DA31" s="639"/>
      <c r="DB31" s="639"/>
      <c r="DC31" s="640"/>
      <c r="DD31" s="624">
        <v>14698</v>
      </c>
      <c r="DE31" s="637"/>
      <c r="DF31" s="637"/>
      <c r="DG31" s="637"/>
      <c r="DH31" s="637"/>
      <c r="DI31" s="637"/>
      <c r="DJ31" s="637"/>
      <c r="DK31" s="638"/>
      <c r="DL31" s="624">
        <v>14698</v>
      </c>
      <c r="DM31" s="637"/>
      <c r="DN31" s="637"/>
      <c r="DO31" s="637"/>
      <c r="DP31" s="637"/>
      <c r="DQ31" s="637"/>
      <c r="DR31" s="637"/>
      <c r="DS31" s="637"/>
      <c r="DT31" s="637"/>
      <c r="DU31" s="637"/>
      <c r="DV31" s="638"/>
      <c r="DW31" s="641">
        <v>0.7</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113620</v>
      </c>
      <c r="S32" s="619"/>
      <c r="T32" s="619"/>
      <c r="U32" s="619"/>
      <c r="V32" s="619"/>
      <c r="W32" s="619"/>
      <c r="X32" s="619"/>
      <c r="Y32" s="620"/>
      <c r="Z32" s="671">
        <v>3.1</v>
      </c>
      <c r="AA32" s="671"/>
      <c r="AB32" s="671"/>
      <c r="AC32" s="671"/>
      <c r="AD32" s="672">
        <v>2094</v>
      </c>
      <c r="AE32" s="672"/>
      <c r="AF32" s="672"/>
      <c r="AG32" s="672"/>
      <c r="AH32" s="672"/>
      <c r="AI32" s="672"/>
      <c r="AJ32" s="672"/>
      <c r="AK32" s="672"/>
      <c r="AL32" s="641">
        <v>0.1</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99.4</v>
      </c>
      <c r="BH32" s="603"/>
      <c r="BI32" s="603"/>
      <c r="BJ32" s="603"/>
      <c r="BK32" s="603"/>
      <c r="BL32" s="603"/>
      <c r="BM32" s="666">
        <v>95.6</v>
      </c>
      <c r="BN32" s="603"/>
      <c r="BO32" s="603"/>
      <c r="BP32" s="603"/>
      <c r="BQ32" s="660"/>
      <c r="BR32" s="681">
        <v>99.4</v>
      </c>
      <c r="BS32" s="603"/>
      <c r="BT32" s="603"/>
      <c r="BU32" s="603"/>
      <c r="BV32" s="603"/>
      <c r="BW32" s="603"/>
      <c r="BX32" s="666">
        <v>95.5</v>
      </c>
      <c r="BY32" s="603"/>
      <c r="BZ32" s="603"/>
      <c r="CA32" s="603"/>
      <c r="CB32" s="660"/>
      <c r="CD32" s="692"/>
      <c r="CE32" s="693"/>
      <c r="CF32" s="655" t="s">
        <v>298</v>
      </c>
      <c r="CG32" s="652"/>
      <c r="CH32" s="652"/>
      <c r="CI32" s="652"/>
      <c r="CJ32" s="652"/>
      <c r="CK32" s="652"/>
      <c r="CL32" s="652"/>
      <c r="CM32" s="652"/>
      <c r="CN32" s="652"/>
      <c r="CO32" s="652"/>
      <c r="CP32" s="652"/>
      <c r="CQ32" s="653"/>
      <c r="CR32" s="618">
        <v>24</v>
      </c>
      <c r="CS32" s="619"/>
      <c r="CT32" s="619"/>
      <c r="CU32" s="619"/>
      <c r="CV32" s="619"/>
      <c r="CW32" s="619"/>
      <c r="CX32" s="619"/>
      <c r="CY32" s="620"/>
      <c r="CZ32" s="621">
        <v>0</v>
      </c>
      <c r="DA32" s="639"/>
      <c r="DB32" s="639"/>
      <c r="DC32" s="640"/>
      <c r="DD32" s="624">
        <v>24</v>
      </c>
      <c r="DE32" s="619"/>
      <c r="DF32" s="619"/>
      <c r="DG32" s="619"/>
      <c r="DH32" s="619"/>
      <c r="DI32" s="619"/>
      <c r="DJ32" s="619"/>
      <c r="DK32" s="620"/>
      <c r="DL32" s="624">
        <v>24</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353989</v>
      </c>
      <c r="S33" s="619"/>
      <c r="T33" s="619"/>
      <c r="U33" s="619"/>
      <c r="V33" s="619"/>
      <c r="W33" s="619"/>
      <c r="X33" s="619"/>
      <c r="Y33" s="620"/>
      <c r="Z33" s="671">
        <v>9.6999999999999993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1422946</v>
      </c>
      <c r="CS33" s="637"/>
      <c r="CT33" s="637"/>
      <c r="CU33" s="637"/>
      <c r="CV33" s="637"/>
      <c r="CW33" s="637"/>
      <c r="CX33" s="637"/>
      <c r="CY33" s="638"/>
      <c r="CZ33" s="621">
        <v>43.9</v>
      </c>
      <c r="DA33" s="639"/>
      <c r="DB33" s="639"/>
      <c r="DC33" s="640"/>
      <c r="DD33" s="624">
        <v>1158260</v>
      </c>
      <c r="DE33" s="637"/>
      <c r="DF33" s="637"/>
      <c r="DG33" s="637"/>
      <c r="DH33" s="637"/>
      <c r="DI33" s="637"/>
      <c r="DJ33" s="637"/>
      <c r="DK33" s="638"/>
      <c r="DL33" s="624">
        <v>914662</v>
      </c>
      <c r="DM33" s="637"/>
      <c r="DN33" s="637"/>
      <c r="DO33" s="637"/>
      <c r="DP33" s="637"/>
      <c r="DQ33" s="637"/>
      <c r="DR33" s="637"/>
      <c r="DS33" s="637"/>
      <c r="DT33" s="637"/>
      <c r="DU33" s="637"/>
      <c r="DV33" s="638"/>
      <c r="DW33" s="641">
        <v>45.9</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459218</v>
      </c>
      <c r="CS34" s="619"/>
      <c r="CT34" s="619"/>
      <c r="CU34" s="619"/>
      <c r="CV34" s="619"/>
      <c r="CW34" s="619"/>
      <c r="CX34" s="619"/>
      <c r="CY34" s="620"/>
      <c r="CZ34" s="621">
        <v>14.2</v>
      </c>
      <c r="DA34" s="639"/>
      <c r="DB34" s="639"/>
      <c r="DC34" s="640"/>
      <c r="DD34" s="624">
        <v>336956</v>
      </c>
      <c r="DE34" s="619"/>
      <c r="DF34" s="619"/>
      <c r="DG34" s="619"/>
      <c r="DH34" s="619"/>
      <c r="DI34" s="619"/>
      <c r="DJ34" s="619"/>
      <c r="DK34" s="620"/>
      <c r="DL34" s="624">
        <v>289377</v>
      </c>
      <c r="DM34" s="619"/>
      <c r="DN34" s="619"/>
      <c r="DO34" s="619"/>
      <c r="DP34" s="619"/>
      <c r="DQ34" s="619"/>
      <c r="DR34" s="619"/>
      <c r="DS34" s="619"/>
      <c r="DT34" s="619"/>
      <c r="DU34" s="619"/>
      <c r="DV34" s="620"/>
      <c r="DW34" s="641">
        <v>14.5</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94289</v>
      </c>
      <c r="S35" s="619"/>
      <c r="T35" s="619"/>
      <c r="U35" s="619"/>
      <c r="V35" s="619"/>
      <c r="W35" s="619"/>
      <c r="X35" s="619"/>
      <c r="Y35" s="620"/>
      <c r="Z35" s="671">
        <v>2.6</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381067</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14849</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112771</v>
      </c>
      <c r="CS35" s="637"/>
      <c r="CT35" s="637"/>
      <c r="CU35" s="637"/>
      <c r="CV35" s="637"/>
      <c r="CW35" s="637"/>
      <c r="CX35" s="637"/>
      <c r="CY35" s="638"/>
      <c r="CZ35" s="621">
        <v>3.5</v>
      </c>
      <c r="DA35" s="639"/>
      <c r="DB35" s="639"/>
      <c r="DC35" s="640"/>
      <c r="DD35" s="624">
        <v>95100</v>
      </c>
      <c r="DE35" s="637"/>
      <c r="DF35" s="637"/>
      <c r="DG35" s="637"/>
      <c r="DH35" s="637"/>
      <c r="DI35" s="637"/>
      <c r="DJ35" s="637"/>
      <c r="DK35" s="638"/>
      <c r="DL35" s="624">
        <v>75856</v>
      </c>
      <c r="DM35" s="637"/>
      <c r="DN35" s="637"/>
      <c r="DO35" s="637"/>
      <c r="DP35" s="637"/>
      <c r="DQ35" s="637"/>
      <c r="DR35" s="637"/>
      <c r="DS35" s="637"/>
      <c r="DT35" s="637"/>
      <c r="DU35" s="637"/>
      <c r="DV35" s="638"/>
      <c r="DW35" s="641">
        <v>3.8</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3636379</v>
      </c>
      <c r="S36" s="659"/>
      <c r="T36" s="659"/>
      <c r="U36" s="659"/>
      <c r="V36" s="659"/>
      <c r="W36" s="659"/>
      <c r="X36" s="659"/>
      <c r="Y36" s="662"/>
      <c r="Z36" s="663">
        <v>100</v>
      </c>
      <c r="AA36" s="663"/>
      <c r="AB36" s="663"/>
      <c r="AC36" s="663"/>
      <c r="AD36" s="664">
        <v>1897589</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123884</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11247</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339422</v>
      </c>
      <c r="CS36" s="619"/>
      <c r="CT36" s="619"/>
      <c r="CU36" s="619"/>
      <c r="CV36" s="619"/>
      <c r="CW36" s="619"/>
      <c r="CX36" s="619"/>
      <c r="CY36" s="620"/>
      <c r="CZ36" s="621">
        <v>10.5</v>
      </c>
      <c r="DA36" s="639"/>
      <c r="DB36" s="639"/>
      <c r="DC36" s="640"/>
      <c r="DD36" s="624">
        <v>273871</v>
      </c>
      <c r="DE36" s="619"/>
      <c r="DF36" s="619"/>
      <c r="DG36" s="619"/>
      <c r="DH36" s="619"/>
      <c r="DI36" s="619"/>
      <c r="DJ36" s="619"/>
      <c r="DK36" s="620"/>
      <c r="DL36" s="624">
        <v>197096</v>
      </c>
      <c r="DM36" s="619"/>
      <c r="DN36" s="619"/>
      <c r="DO36" s="619"/>
      <c r="DP36" s="619"/>
      <c r="DQ36" s="619"/>
      <c r="DR36" s="619"/>
      <c r="DS36" s="619"/>
      <c r="DT36" s="619"/>
      <c r="DU36" s="619"/>
      <c r="DV36" s="620"/>
      <c r="DW36" s="641">
        <v>9.9</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94744</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412</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13781</v>
      </c>
      <c r="CS37" s="637"/>
      <c r="CT37" s="637"/>
      <c r="CU37" s="637"/>
      <c r="CV37" s="637"/>
      <c r="CW37" s="637"/>
      <c r="CX37" s="637"/>
      <c r="CY37" s="638"/>
      <c r="CZ37" s="621">
        <v>0.4</v>
      </c>
      <c r="DA37" s="639"/>
      <c r="DB37" s="639"/>
      <c r="DC37" s="640"/>
      <c r="DD37" s="624">
        <v>13781</v>
      </c>
      <c r="DE37" s="637"/>
      <c r="DF37" s="637"/>
      <c r="DG37" s="637"/>
      <c r="DH37" s="637"/>
      <c r="DI37" s="637"/>
      <c r="DJ37" s="637"/>
      <c r="DK37" s="638"/>
      <c r="DL37" s="624">
        <v>13781</v>
      </c>
      <c r="DM37" s="637"/>
      <c r="DN37" s="637"/>
      <c r="DO37" s="637"/>
      <c r="DP37" s="637"/>
      <c r="DQ37" s="637"/>
      <c r="DR37" s="637"/>
      <c r="DS37" s="637"/>
      <c r="DT37" s="637"/>
      <c r="DU37" s="637"/>
      <c r="DV37" s="638"/>
      <c r="DW37" s="641">
        <v>0.7</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643</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381067</v>
      </c>
      <c r="CS38" s="619"/>
      <c r="CT38" s="619"/>
      <c r="CU38" s="619"/>
      <c r="CV38" s="619"/>
      <c r="CW38" s="619"/>
      <c r="CX38" s="619"/>
      <c r="CY38" s="620"/>
      <c r="CZ38" s="621">
        <v>11.8</v>
      </c>
      <c r="DA38" s="639"/>
      <c r="DB38" s="639"/>
      <c r="DC38" s="640"/>
      <c r="DD38" s="624">
        <v>352333</v>
      </c>
      <c r="DE38" s="619"/>
      <c r="DF38" s="619"/>
      <c r="DG38" s="619"/>
      <c r="DH38" s="619"/>
      <c r="DI38" s="619"/>
      <c r="DJ38" s="619"/>
      <c r="DK38" s="620"/>
      <c r="DL38" s="624">
        <v>352333</v>
      </c>
      <c r="DM38" s="619"/>
      <c r="DN38" s="619"/>
      <c r="DO38" s="619"/>
      <c r="DP38" s="619"/>
      <c r="DQ38" s="619"/>
      <c r="DR38" s="619"/>
      <c r="DS38" s="619"/>
      <c r="DT38" s="619"/>
      <c r="DU38" s="619"/>
      <c r="DV38" s="620"/>
      <c r="DW38" s="641">
        <v>17.7</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78</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130468</v>
      </c>
      <c r="CS39" s="637"/>
      <c r="CT39" s="637"/>
      <c r="CU39" s="637"/>
      <c r="CV39" s="637"/>
      <c r="CW39" s="637"/>
      <c r="CX39" s="637"/>
      <c r="CY39" s="638"/>
      <c r="CZ39" s="621">
        <v>4</v>
      </c>
      <c r="DA39" s="639"/>
      <c r="DB39" s="639"/>
      <c r="DC39" s="640"/>
      <c r="DD39" s="624">
        <v>100000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26508</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142</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135931</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421</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885410</v>
      </c>
      <c r="CS42" s="619"/>
      <c r="CT42" s="619"/>
      <c r="CU42" s="619"/>
      <c r="CV42" s="619"/>
      <c r="CW42" s="619"/>
      <c r="CX42" s="619"/>
      <c r="CY42" s="620"/>
      <c r="CZ42" s="621">
        <v>27.3</v>
      </c>
      <c r="DA42" s="622"/>
      <c r="DB42" s="622"/>
      <c r="DC42" s="623"/>
      <c r="DD42" s="624">
        <v>163905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t="s">
        <v>118</v>
      </c>
      <c r="CS43" s="637"/>
      <c r="CT43" s="637"/>
      <c r="CU43" s="637"/>
      <c r="CV43" s="637"/>
      <c r="CW43" s="637"/>
      <c r="CX43" s="637"/>
      <c r="CY43" s="638"/>
      <c r="CZ43" s="621" t="s">
        <v>118</v>
      </c>
      <c r="DA43" s="639"/>
      <c r="DB43" s="639"/>
      <c r="DC43" s="640"/>
      <c r="DD43" s="624" t="s">
        <v>118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561485</v>
      </c>
      <c r="CS44" s="619"/>
      <c r="CT44" s="619"/>
      <c r="CU44" s="619"/>
      <c r="CV44" s="619"/>
      <c r="CW44" s="619"/>
      <c r="CX44" s="619"/>
      <c r="CY44" s="620"/>
      <c r="CZ44" s="621">
        <v>17.3</v>
      </c>
      <c r="DA44" s="622"/>
      <c r="DB44" s="622"/>
      <c r="DC44" s="623"/>
      <c r="DD44" s="624">
        <v>158073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347760</v>
      </c>
      <c r="CS45" s="637"/>
      <c r="CT45" s="637"/>
      <c r="CU45" s="637"/>
      <c r="CV45" s="637"/>
      <c r="CW45" s="637"/>
      <c r="CX45" s="637"/>
      <c r="CY45" s="638"/>
      <c r="CZ45" s="621">
        <v>10.7</v>
      </c>
      <c r="DA45" s="639"/>
      <c r="DB45" s="639"/>
      <c r="DC45" s="640"/>
      <c r="DD45" s="624">
        <v>45423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213725</v>
      </c>
      <c r="CS46" s="619"/>
      <c r="CT46" s="619"/>
      <c r="CU46" s="619"/>
      <c r="CV46" s="619"/>
      <c r="CW46" s="619"/>
      <c r="CX46" s="619"/>
      <c r="CY46" s="620"/>
      <c r="CZ46" s="621">
        <v>6.6</v>
      </c>
      <c r="DA46" s="622"/>
      <c r="DB46" s="622"/>
      <c r="DC46" s="623"/>
      <c r="DD46" s="624">
        <v>112650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323925</v>
      </c>
      <c r="CS47" s="637"/>
      <c r="CT47" s="637"/>
      <c r="CU47" s="637"/>
      <c r="CV47" s="637"/>
      <c r="CW47" s="637"/>
      <c r="CX47" s="637"/>
      <c r="CY47" s="638"/>
      <c r="CZ47" s="621">
        <v>10</v>
      </c>
      <c r="DA47" s="639"/>
      <c r="DB47" s="639"/>
      <c r="DC47" s="640"/>
      <c r="DD47" s="624">
        <v>5832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3242723</v>
      </c>
      <c r="CS49" s="603"/>
      <c r="CT49" s="603"/>
      <c r="CU49" s="603"/>
      <c r="CV49" s="603"/>
      <c r="CW49" s="603"/>
      <c r="CX49" s="603"/>
      <c r="CY49" s="604"/>
      <c r="CZ49" s="605">
        <v>100</v>
      </c>
      <c r="DA49" s="606"/>
      <c r="DB49" s="606"/>
      <c r="DC49" s="607"/>
      <c r="DD49" s="608">
        <v>2071994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0"/>
      <c r="AK5" s="1028" t="s">
        <v>350</v>
      </c>
      <c r="AL5" s="1028"/>
      <c r="AM5" s="1028"/>
      <c r="AN5" s="1028"/>
      <c r="AO5" s="1029"/>
      <c r="AP5" s="1027" t="s">
        <v>351</v>
      </c>
      <c r="AQ5" s="1028"/>
      <c r="AR5" s="1028"/>
      <c r="AS5" s="1028"/>
      <c r="AT5" s="1029"/>
      <c r="AU5" s="1027" t="s">
        <v>352</v>
      </c>
      <c r="AV5" s="1028"/>
      <c r="AW5" s="1028"/>
      <c r="AX5" s="1028"/>
      <c r="AY5" s="1040"/>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0"/>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1"/>
      <c r="AK6" s="1031"/>
      <c r="AL6" s="1031"/>
      <c r="AM6" s="1031"/>
      <c r="AN6" s="1031"/>
      <c r="AO6" s="1032"/>
      <c r="AP6" s="1030"/>
      <c r="AQ6" s="1031"/>
      <c r="AR6" s="1031"/>
      <c r="AS6" s="1031"/>
      <c r="AT6" s="1032"/>
      <c r="AU6" s="1030"/>
      <c r="AV6" s="1031"/>
      <c r="AW6" s="1031"/>
      <c r="AX6" s="1031"/>
      <c r="AY6" s="1041"/>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1"/>
      <c r="EA6" s="205"/>
    </row>
    <row r="7" spans="1:131" s="206" customFormat="1" ht="26.25" customHeight="1" thickTop="1" x14ac:dyDescent="0.15">
      <c r="A7" s="209">
        <v>1</v>
      </c>
      <c r="B7" s="1076" t="s">
        <v>522</v>
      </c>
      <c r="C7" s="1077"/>
      <c r="D7" s="1077"/>
      <c r="E7" s="1077"/>
      <c r="F7" s="1077"/>
      <c r="G7" s="1077"/>
      <c r="H7" s="1077"/>
      <c r="I7" s="1077"/>
      <c r="J7" s="1077"/>
      <c r="K7" s="1077"/>
      <c r="L7" s="1077"/>
      <c r="M7" s="1077"/>
      <c r="N7" s="1077"/>
      <c r="O7" s="1077"/>
      <c r="P7" s="1078"/>
      <c r="Q7" s="1130">
        <v>3633</v>
      </c>
      <c r="R7" s="1131"/>
      <c r="S7" s="1131"/>
      <c r="T7" s="1131"/>
      <c r="U7" s="1131"/>
      <c r="V7" s="1131">
        <v>3240</v>
      </c>
      <c r="W7" s="1131"/>
      <c r="X7" s="1131"/>
      <c r="Y7" s="1131"/>
      <c r="Z7" s="1131"/>
      <c r="AA7" s="1131">
        <v>393</v>
      </c>
      <c r="AB7" s="1131"/>
      <c r="AC7" s="1131"/>
      <c r="AD7" s="1131"/>
      <c r="AE7" s="1132"/>
      <c r="AF7" s="1133">
        <v>365</v>
      </c>
      <c r="AG7" s="1134"/>
      <c r="AH7" s="1134"/>
      <c r="AI7" s="1134"/>
      <c r="AJ7" s="1135"/>
      <c r="AK7" s="1117">
        <v>3</v>
      </c>
      <c r="AL7" s="1118"/>
      <c r="AM7" s="1118"/>
      <c r="AN7" s="1118"/>
      <c r="AO7" s="1118"/>
      <c r="AP7" s="1118">
        <v>1930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534</v>
      </c>
      <c r="BT7" s="1122"/>
      <c r="BU7" s="1122"/>
      <c r="BV7" s="1122"/>
      <c r="BW7" s="1122"/>
      <c r="BX7" s="1122"/>
      <c r="BY7" s="1122"/>
      <c r="BZ7" s="1122"/>
      <c r="CA7" s="1122"/>
      <c r="CB7" s="1122"/>
      <c r="CC7" s="1122"/>
      <c r="CD7" s="1122"/>
      <c r="CE7" s="1122"/>
      <c r="CF7" s="1122"/>
      <c r="CG7" s="1123"/>
      <c r="CH7" s="1114">
        <v>-2</v>
      </c>
      <c r="CI7" s="1115"/>
      <c r="CJ7" s="1115"/>
      <c r="CK7" s="1115"/>
      <c r="CL7" s="1116"/>
      <c r="CM7" s="1114">
        <v>37</v>
      </c>
      <c r="CN7" s="1115"/>
      <c r="CO7" s="1115"/>
      <c r="CP7" s="1115"/>
      <c r="CQ7" s="1116"/>
      <c r="CR7" s="1114">
        <v>5</v>
      </c>
      <c r="CS7" s="1115"/>
      <c r="CT7" s="1115"/>
      <c r="CU7" s="1115"/>
      <c r="CV7" s="1116"/>
      <c r="CW7" s="1114" t="s">
        <v>535</v>
      </c>
      <c r="CX7" s="1115"/>
      <c r="CY7" s="1115"/>
      <c r="CZ7" s="1115"/>
      <c r="DA7" s="1116"/>
      <c r="DB7" s="1114" t="s">
        <v>535</v>
      </c>
      <c r="DC7" s="1115"/>
      <c r="DD7" s="1115"/>
      <c r="DE7" s="1115"/>
      <c r="DF7" s="1116"/>
      <c r="DG7" s="1114" t="s">
        <v>535</v>
      </c>
      <c r="DH7" s="1115"/>
      <c r="DI7" s="1115"/>
      <c r="DJ7" s="1115"/>
      <c r="DK7" s="1116"/>
      <c r="DL7" s="1114" t="s">
        <v>535</v>
      </c>
      <c r="DM7" s="1115"/>
      <c r="DN7" s="1115"/>
      <c r="DO7" s="1115"/>
      <c r="DP7" s="1116"/>
      <c r="DQ7" s="1114" t="s">
        <v>535</v>
      </c>
      <c r="DR7" s="1115"/>
      <c r="DS7" s="1115"/>
      <c r="DT7" s="1115"/>
      <c r="DU7" s="1116"/>
      <c r="DV7" s="1141"/>
      <c r="DW7" s="1142"/>
      <c r="DX7" s="1142"/>
      <c r="DY7" s="1142"/>
      <c r="DZ7" s="1143"/>
      <c r="EA7" s="205"/>
    </row>
    <row r="8" spans="1:131" s="206" customFormat="1" ht="26.25" customHeight="1" x14ac:dyDescent="0.15">
      <c r="A8" s="212">
        <v>2</v>
      </c>
      <c r="B8" s="1060" t="s">
        <v>523</v>
      </c>
      <c r="C8" s="1061"/>
      <c r="D8" s="1061"/>
      <c r="E8" s="1061"/>
      <c r="F8" s="1061"/>
      <c r="G8" s="1061"/>
      <c r="H8" s="1061"/>
      <c r="I8" s="1061"/>
      <c r="J8" s="1061"/>
      <c r="K8" s="1061"/>
      <c r="L8" s="1061"/>
      <c r="M8" s="1061"/>
      <c r="N8" s="1061"/>
      <c r="O8" s="1061"/>
      <c r="P8" s="1062"/>
      <c r="Q8" s="1069">
        <v>30</v>
      </c>
      <c r="R8" s="1070"/>
      <c r="S8" s="1070"/>
      <c r="T8" s="1070"/>
      <c r="U8" s="1070"/>
      <c r="V8" s="1070">
        <v>30</v>
      </c>
      <c r="W8" s="1070"/>
      <c r="X8" s="1070"/>
      <c r="Y8" s="1070"/>
      <c r="Z8" s="1070"/>
      <c r="AA8" s="1070">
        <v>1</v>
      </c>
      <c r="AB8" s="1070"/>
      <c r="AC8" s="1070"/>
      <c r="AD8" s="1070"/>
      <c r="AE8" s="1071"/>
      <c r="AF8" s="1065">
        <v>1</v>
      </c>
      <c r="AG8" s="1066"/>
      <c r="AH8" s="1066"/>
      <c r="AI8" s="1066"/>
      <c r="AJ8" s="1067"/>
      <c r="AK8" s="1112">
        <v>28</v>
      </c>
      <c r="AL8" s="1113"/>
      <c r="AM8" s="1113"/>
      <c r="AN8" s="1113"/>
      <c r="AO8" s="1113"/>
      <c r="AP8" s="1113" t="s">
        <v>551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2" t="s">
        <v>536</v>
      </c>
      <c r="BT8" s="1043"/>
      <c r="BU8" s="1043"/>
      <c r="BV8" s="1043"/>
      <c r="BW8" s="1043"/>
      <c r="BX8" s="1043"/>
      <c r="BY8" s="1043"/>
      <c r="BZ8" s="1043"/>
      <c r="CA8" s="1043"/>
      <c r="CB8" s="1043"/>
      <c r="CC8" s="1043"/>
      <c r="CD8" s="1043"/>
      <c r="CE8" s="1043"/>
      <c r="CF8" s="1043"/>
      <c r="CG8" s="1044"/>
      <c r="CH8" s="1015">
        <v>3</v>
      </c>
      <c r="CI8" s="1016"/>
      <c r="CJ8" s="1016"/>
      <c r="CK8" s="1016"/>
      <c r="CL8" s="1017"/>
      <c r="CM8" s="1015">
        <v>7</v>
      </c>
      <c r="CN8" s="1016"/>
      <c r="CO8" s="1016"/>
      <c r="CP8" s="1016"/>
      <c r="CQ8" s="1017"/>
      <c r="CR8" s="1015">
        <v>1</v>
      </c>
      <c r="CS8" s="1016"/>
      <c r="CT8" s="1016"/>
      <c r="CU8" s="1016"/>
      <c r="CV8" s="1017"/>
      <c r="CW8" s="1015">
        <v>2</v>
      </c>
      <c r="CX8" s="1016"/>
      <c r="CY8" s="1016"/>
      <c r="CZ8" s="1016"/>
      <c r="DA8" s="1017"/>
      <c r="DB8" s="1015" t="s">
        <v>525</v>
      </c>
      <c r="DC8" s="1016"/>
      <c r="DD8" s="1016"/>
      <c r="DE8" s="1016"/>
      <c r="DF8" s="1017"/>
      <c r="DG8" s="1015" t="s">
        <v>525</v>
      </c>
      <c r="DH8" s="1016"/>
      <c r="DI8" s="1016"/>
      <c r="DJ8" s="1016"/>
      <c r="DK8" s="1017"/>
      <c r="DL8" s="1015" t="s">
        <v>525</v>
      </c>
      <c r="DM8" s="1016"/>
      <c r="DN8" s="1016"/>
      <c r="DO8" s="1016"/>
      <c r="DP8" s="1017"/>
      <c r="DQ8" s="1015" t="s">
        <v>525</v>
      </c>
      <c r="DR8" s="1016"/>
      <c r="DS8" s="1016"/>
      <c r="DT8" s="1016"/>
      <c r="DU8" s="1017"/>
      <c r="DV8" s="1018"/>
      <c r="DW8" s="1019"/>
      <c r="DX8" s="1019"/>
      <c r="DY8" s="1019"/>
      <c r="DZ8" s="1020"/>
      <c r="EA8" s="205"/>
    </row>
    <row r="9" spans="1:131" s="206" customFormat="1" ht="26.25" customHeight="1" x14ac:dyDescent="0.15">
      <c r="A9" s="212">
        <v>3</v>
      </c>
      <c r="B9" s="1060"/>
      <c r="C9" s="1061"/>
      <c r="D9" s="1061"/>
      <c r="E9" s="1061"/>
      <c r="F9" s="1061"/>
      <c r="G9" s="1061"/>
      <c r="H9" s="1061"/>
      <c r="I9" s="1061"/>
      <c r="J9" s="1061"/>
      <c r="K9" s="1061"/>
      <c r="L9" s="1061"/>
      <c r="M9" s="1061"/>
      <c r="N9" s="1061"/>
      <c r="O9" s="1061"/>
      <c r="P9" s="1062"/>
      <c r="Q9" s="1069"/>
      <c r="R9" s="1070"/>
      <c r="S9" s="1070"/>
      <c r="T9" s="1070"/>
      <c r="U9" s="1070"/>
      <c r="V9" s="1070"/>
      <c r="W9" s="1070"/>
      <c r="X9" s="1070"/>
      <c r="Y9" s="1070"/>
      <c r="Z9" s="1070"/>
      <c r="AA9" s="1070"/>
      <c r="AB9" s="1070"/>
      <c r="AC9" s="1070"/>
      <c r="AD9" s="1070"/>
      <c r="AE9" s="1071"/>
      <c r="AF9" s="1065"/>
      <c r="AG9" s="1066"/>
      <c r="AH9" s="1066"/>
      <c r="AI9" s="1066"/>
      <c r="AJ9" s="106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2"/>
      <c r="BT9" s="1043"/>
      <c r="BU9" s="1043"/>
      <c r="BV9" s="1043"/>
      <c r="BW9" s="1043"/>
      <c r="BX9" s="1043"/>
      <c r="BY9" s="1043"/>
      <c r="BZ9" s="1043"/>
      <c r="CA9" s="1043"/>
      <c r="CB9" s="1043"/>
      <c r="CC9" s="1043"/>
      <c r="CD9" s="1043"/>
      <c r="CE9" s="1043"/>
      <c r="CF9" s="1043"/>
      <c r="CG9" s="1044"/>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0"/>
      <c r="C10" s="1061"/>
      <c r="D10" s="1061"/>
      <c r="E10" s="1061"/>
      <c r="F10" s="1061"/>
      <c r="G10" s="1061"/>
      <c r="H10" s="1061"/>
      <c r="I10" s="1061"/>
      <c r="J10" s="1061"/>
      <c r="K10" s="1061"/>
      <c r="L10" s="1061"/>
      <c r="M10" s="1061"/>
      <c r="N10" s="1061"/>
      <c r="O10" s="1061"/>
      <c r="P10" s="1062"/>
      <c r="Q10" s="1069"/>
      <c r="R10" s="1070"/>
      <c r="S10" s="1070"/>
      <c r="T10" s="1070"/>
      <c r="U10" s="1070"/>
      <c r="V10" s="1070"/>
      <c r="W10" s="1070"/>
      <c r="X10" s="1070"/>
      <c r="Y10" s="1070"/>
      <c r="Z10" s="1070"/>
      <c r="AA10" s="1070"/>
      <c r="AB10" s="1070"/>
      <c r="AC10" s="1070"/>
      <c r="AD10" s="1070"/>
      <c r="AE10" s="1071"/>
      <c r="AF10" s="1065"/>
      <c r="AG10" s="1066"/>
      <c r="AH10" s="1066"/>
      <c r="AI10" s="1066"/>
      <c r="AJ10" s="106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2"/>
      <c r="BT10" s="1043"/>
      <c r="BU10" s="1043"/>
      <c r="BV10" s="1043"/>
      <c r="BW10" s="1043"/>
      <c r="BX10" s="1043"/>
      <c r="BY10" s="1043"/>
      <c r="BZ10" s="1043"/>
      <c r="CA10" s="1043"/>
      <c r="CB10" s="1043"/>
      <c r="CC10" s="1043"/>
      <c r="CD10" s="1043"/>
      <c r="CE10" s="1043"/>
      <c r="CF10" s="1043"/>
      <c r="CG10" s="1044"/>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0"/>
      <c r="C11" s="1061"/>
      <c r="D11" s="1061"/>
      <c r="E11" s="1061"/>
      <c r="F11" s="1061"/>
      <c r="G11" s="1061"/>
      <c r="H11" s="1061"/>
      <c r="I11" s="1061"/>
      <c r="J11" s="1061"/>
      <c r="K11" s="1061"/>
      <c r="L11" s="1061"/>
      <c r="M11" s="1061"/>
      <c r="N11" s="1061"/>
      <c r="O11" s="1061"/>
      <c r="P11" s="1062"/>
      <c r="Q11" s="1069"/>
      <c r="R11" s="1070"/>
      <c r="S11" s="1070"/>
      <c r="T11" s="1070"/>
      <c r="U11" s="1070"/>
      <c r="V11" s="1070"/>
      <c r="W11" s="1070"/>
      <c r="X11" s="1070"/>
      <c r="Y11" s="1070"/>
      <c r="Z11" s="1070"/>
      <c r="AA11" s="1070"/>
      <c r="AB11" s="1070"/>
      <c r="AC11" s="1070"/>
      <c r="AD11" s="1070"/>
      <c r="AE11" s="1071"/>
      <c r="AF11" s="1065"/>
      <c r="AG11" s="1066"/>
      <c r="AH11" s="1066"/>
      <c r="AI11" s="1066"/>
      <c r="AJ11" s="106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2"/>
      <c r="BT11" s="1043"/>
      <c r="BU11" s="1043"/>
      <c r="BV11" s="1043"/>
      <c r="BW11" s="1043"/>
      <c r="BX11" s="1043"/>
      <c r="BY11" s="1043"/>
      <c r="BZ11" s="1043"/>
      <c r="CA11" s="1043"/>
      <c r="CB11" s="1043"/>
      <c r="CC11" s="1043"/>
      <c r="CD11" s="1043"/>
      <c r="CE11" s="1043"/>
      <c r="CF11" s="1043"/>
      <c r="CG11" s="1044"/>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0"/>
      <c r="C12" s="1061"/>
      <c r="D12" s="1061"/>
      <c r="E12" s="1061"/>
      <c r="F12" s="1061"/>
      <c r="G12" s="1061"/>
      <c r="H12" s="1061"/>
      <c r="I12" s="1061"/>
      <c r="J12" s="1061"/>
      <c r="K12" s="1061"/>
      <c r="L12" s="1061"/>
      <c r="M12" s="1061"/>
      <c r="N12" s="1061"/>
      <c r="O12" s="1061"/>
      <c r="P12" s="1062"/>
      <c r="Q12" s="1069"/>
      <c r="R12" s="1070"/>
      <c r="S12" s="1070"/>
      <c r="T12" s="1070"/>
      <c r="U12" s="1070"/>
      <c r="V12" s="1070"/>
      <c r="W12" s="1070"/>
      <c r="X12" s="1070"/>
      <c r="Y12" s="1070"/>
      <c r="Z12" s="1070"/>
      <c r="AA12" s="1070"/>
      <c r="AB12" s="1070"/>
      <c r="AC12" s="1070"/>
      <c r="AD12" s="1070"/>
      <c r="AE12" s="1071"/>
      <c r="AF12" s="1065"/>
      <c r="AG12" s="1066"/>
      <c r="AH12" s="1066"/>
      <c r="AI12" s="1066"/>
      <c r="AJ12" s="106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2"/>
      <c r="BT12" s="1043"/>
      <c r="BU12" s="1043"/>
      <c r="BV12" s="1043"/>
      <c r="BW12" s="1043"/>
      <c r="BX12" s="1043"/>
      <c r="BY12" s="1043"/>
      <c r="BZ12" s="1043"/>
      <c r="CA12" s="1043"/>
      <c r="CB12" s="1043"/>
      <c r="CC12" s="1043"/>
      <c r="CD12" s="1043"/>
      <c r="CE12" s="1043"/>
      <c r="CF12" s="1043"/>
      <c r="CG12" s="1044"/>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0"/>
      <c r="C13" s="1061"/>
      <c r="D13" s="1061"/>
      <c r="E13" s="1061"/>
      <c r="F13" s="1061"/>
      <c r="G13" s="1061"/>
      <c r="H13" s="1061"/>
      <c r="I13" s="1061"/>
      <c r="J13" s="1061"/>
      <c r="K13" s="1061"/>
      <c r="L13" s="1061"/>
      <c r="M13" s="1061"/>
      <c r="N13" s="1061"/>
      <c r="O13" s="1061"/>
      <c r="P13" s="1062"/>
      <c r="Q13" s="1069"/>
      <c r="R13" s="1070"/>
      <c r="S13" s="1070"/>
      <c r="T13" s="1070"/>
      <c r="U13" s="1070"/>
      <c r="V13" s="1070"/>
      <c r="W13" s="1070"/>
      <c r="X13" s="1070"/>
      <c r="Y13" s="1070"/>
      <c r="Z13" s="1070"/>
      <c r="AA13" s="1070"/>
      <c r="AB13" s="1070"/>
      <c r="AC13" s="1070"/>
      <c r="AD13" s="1070"/>
      <c r="AE13" s="1071"/>
      <c r="AF13" s="1065"/>
      <c r="AG13" s="1066"/>
      <c r="AH13" s="1066"/>
      <c r="AI13" s="1066"/>
      <c r="AJ13" s="106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2"/>
      <c r="BT13" s="1043"/>
      <c r="BU13" s="1043"/>
      <c r="BV13" s="1043"/>
      <c r="BW13" s="1043"/>
      <c r="BX13" s="1043"/>
      <c r="BY13" s="1043"/>
      <c r="BZ13" s="1043"/>
      <c r="CA13" s="1043"/>
      <c r="CB13" s="1043"/>
      <c r="CC13" s="1043"/>
      <c r="CD13" s="1043"/>
      <c r="CE13" s="1043"/>
      <c r="CF13" s="1043"/>
      <c r="CG13" s="1044"/>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0"/>
      <c r="C14" s="1061"/>
      <c r="D14" s="1061"/>
      <c r="E14" s="1061"/>
      <c r="F14" s="1061"/>
      <c r="G14" s="1061"/>
      <c r="H14" s="1061"/>
      <c r="I14" s="1061"/>
      <c r="J14" s="1061"/>
      <c r="K14" s="1061"/>
      <c r="L14" s="1061"/>
      <c r="M14" s="1061"/>
      <c r="N14" s="1061"/>
      <c r="O14" s="1061"/>
      <c r="P14" s="1062"/>
      <c r="Q14" s="1069"/>
      <c r="R14" s="1070"/>
      <c r="S14" s="1070"/>
      <c r="T14" s="1070"/>
      <c r="U14" s="1070"/>
      <c r="V14" s="1070"/>
      <c r="W14" s="1070"/>
      <c r="X14" s="1070"/>
      <c r="Y14" s="1070"/>
      <c r="Z14" s="1070"/>
      <c r="AA14" s="1070"/>
      <c r="AB14" s="1070"/>
      <c r="AC14" s="1070"/>
      <c r="AD14" s="1070"/>
      <c r="AE14" s="1071"/>
      <c r="AF14" s="1065"/>
      <c r="AG14" s="1066"/>
      <c r="AH14" s="1066"/>
      <c r="AI14" s="1066"/>
      <c r="AJ14" s="106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2"/>
      <c r="BT14" s="1043"/>
      <c r="BU14" s="1043"/>
      <c r="BV14" s="1043"/>
      <c r="BW14" s="1043"/>
      <c r="BX14" s="1043"/>
      <c r="BY14" s="1043"/>
      <c r="BZ14" s="1043"/>
      <c r="CA14" s="1043"/>
      <c r="CB14" s="1043"/>
      <c r="CC14" s="1043"/>
      <c r="CD14" s="1043"/>
      <c r="CE14" s="1043"/>
      <c r="CF14" s="1043"/>
      <c r="CG14" s="1044"/>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0"/>
      <c r="C15" s="1061"/>
      <c r="D15" s="1061"/>
      <c r="E15" s="1061"/>
      <c r="F15" s="1061"/>
      <c r="G15" s="1061"/>
      <c r="H15" s="1061"/>
      <c r="I15" s="1061"/>
      <c r="J15" s="1061"/>
      <c r="K15" s="1061"/>
      <c r="L15" s="1061"/>
      <c r="M15" s="1061"/>
      <c r="N15" s="1061"/>
      <c r="O15" s="1061"/>
      <c r="P15" s="1062"/>
      <c r="Q15" s="1069"/>
      <c r="R15" s="1070"/>
      <c r="S15" s="1070"/>
      <c r="T15" s="1070"/>
      <c r="U15" s="1070"/>
      <c r="V15" s="1070"/>
      <c r="W15" s="1070"/>
      <c r="X15" s="1070"/>
      <c r="Y15" s="1070"/>
      <c r="Z15" s="1070"/>
      <c r="AA15" s="1070"/>
      <c r="AB15" s="1070"/>
      <c r="AC15" s="1070"/>
      <c r="AD15" s="1070"/>
      <c r="AE15" s="1071"/>
      <c r="AF15" s="1065"/>
      <c r="AG15" s="1066"/>
      <c r="AH15" s="1066"/>
      <c r="AI15" s="1066"/>
      <c r="AJ15" s="106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2"/>
      <c r="BT15" s="1043"/>
      <c r="BU15" s="1043"/>
      <c r="BV15" s="1043"/>
      <c r="BW15" s="1043"/>
      <c r="BX15" s="1043"/>
      <c r="BY15" s="1043"/>
      <c r="BZ15" s="1043"/>
      <c r="CA15" s="1043"/>
      <c r="CB15" s="1043"/>
      <c r="CC15" s="1043"/>
      <c r="CD15" s="1043"/>
      <c r="CE15" s="1043"/>
      <c r="CF15" s="1043"/>
      <c r="CG15" s="1044"/>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0"/>
      <c r="C16" s="1061"/>
      <c r="D16" s="1061"/>
      <c r="E16" s="1061"/>
      <c r="F16" s="1061"/>
      <c r="G16" s="1061"/>
      <c r="H16" s="1061"/>
      <c r="I16" s="1061"/>
      <c r="J16" s="1061"/>
      <c r="K16" s="1061"/>
      <c r="L16" s="1061"/>
      <c r="M16" s="1061"/>
      <c r="N16" s="1061"/>
      <c r="O16" s="1061"/>
      <c r="P16" s="1062"/>
      <c r="Q16" s="1069"/>
      <c r="R16" s="1070"/>
      <c r="S16" s="1070"/>
      <c r="T16" s="1070"/>
      <c r="U16" s="1070"/>
      <c r="V16" s="1070"/>
      <c r="W16" s="1070"/>
      <c r="X16" s="1070"/>
      <c r="Y16" s="1070"/>
      <c r="Z16" s="1070"/>
      <c r="AA16" s="1070"/>
      <c r="AB16" s="1070"/>
      <c r="AC16" s="1070"/>
      <c r="AD16" s="1070"/>
      <c r="AE16" s="1071"/>
      <c r="AF16" s="1065"/>
      <c r="AG16" s="1066"/>
      <c r="AH16" s="1066"/>
      <c r="AI16" s="1066"/>
      <c r="AJ16" s="106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2"/>
      <c r="BT16" s="1043"/>
      <c r="BU16" s="1043"/>
      <c r="BV16" s="1043"/>
      <c r="BW16" s="1043"/>
      <c r="BX16" s="1043"/>
      <c r="BY16" s="1043"/>
      <c r="BZ16" s="1043"/>
      <c r="CA16" s="1043"/>
      <c r="CB16" s="1043"/>
      <c r="CC16" s="1043"/>
      <c r="CD16" s="1043"/>
      <c r="CE16" s="1043"/>
      <c r="CF16" s="1043"/>
      <c r="CG16" s="1044"/>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0"/>
      <c r="C17" s="1061"/>
      <c r="D17" s="1061"/>
      <c r="E17" s="1061"/>
      <c r="F17" s="1061"/>
      <c r="G17" s="1061"/>
      <c r="H17" s="1061"/>
      <c r="I17" s="1061"/>
      <c r="J17" s="1061"/>
      <c r="K17" s="1061"/>
      <c r="L17" s="1061"/>
      <c r="M17" s="1061"/>
      <c r="N17" s="1061"/>
      <c r="O17" s="1061"/>
      <c r="P17" s="1062"/>
      <c r="Q17" s="1069"/>
      <c r="R17" s="1070"/>
      <c r="S17" s="1070"/>
      <c r="T17" s="1070"/>
      <c r="U17" s="1070"/>
      <c r="V17" s="1070"/>
      <c r="W17" s="1070"/>
      <c r="X17" s="1070"/>
      <c r="Y17" s="1070"/>
      <c r="Z17" s="1070"/>
      <c r="AA17" s="1070"/>
      <c r="AB17" s="1070"/>
      <c r="AC17" s="1070"/>
      <c r="AD17" s="1070"/>
      <c r="AE17" s="1071"/>
      <c r="AF17" s="1065"/>
      <c r="AG17" s="1066"/>
      <c r="AH17" s="1066"/>
      <c r="AI17" s="1066"/>
      <c r="AJ17" s="106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2"/>
      <c r="BT17" s="1043"/>
      <c r="BU17" s="1043"/>
      <c r="BV17" s="1043"/>
      <c r="BW17" s="1043"/>
      <c r="BX17" s="1043"/>
      <c r="BY17" s="1043"/>
      <c r="BZ17" s="1043"/>
      <c r="CA17" s="1043"/>
      <c r="CB17" s="1043"/>
      <c r="CC17" s="1043"/>
      <c r="CD17" s="1043"/>
      <c r="CE17" s="1043"/>
      <c r="CF17" s="1043"/>
      <c r="CG17" s="1044"/>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0"/>
      <c r="C18" s="1061"/>
      <c r="D18" s="1061"/>
      <c r="E18" s="1061"/>
      <c r="F18" s="1061"/>
      <c r="G18" s="1061"/>
      <c r="H18" s="1061"/>
      <c r="I18" s="1061"/>
      <c r="J18" s="1061"/>
      <c r="K18" s="1061"/>
      <c r="L18" s="1061"/>
      <c r="M18" s="1061"/>
      <c r="N18" s="1061"/>
      <c r="O18" s="1061"/>
      <c r="P18" s="1062"/>
      <c r="Q18" s="1069"/>
      <c r="R18" s="1070"/>
      <c r="S18" s="1070"/>
      <c r="T18" s="1070"/>
      <c r="U18" s="1070"/>
      <c r="V18" s="1070"/>
      <c r="W18" s="1070"/>
      <c r="X18" s="1070"/>
      <c r="Y18" s="1070"/>
      <c r="Z18" s="1070"/>
      <c r="AA18" s="1070"/>
      <c r="AB18" s="1070"/>
      <c r="AC18" s="1070"/>
      <c r="AD18" s="1070"/>
      <c r="AE18" s="1071"/>
      <c r="AF18" s="1065"/>
      <c r="AG18" s="1066"/>
      <c r="AH18" s="1066"/>
      <c r="AI18" s="1066"/>
      <c r="AJ18" s="106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2"/>
      <c r="BT18" s="1043"/>
      <c r="BU18" s="1043"/>
      <c r="BV18" s="1043"/>
      <c r="BW18" s="1043"/>
      <c r="BX18" s="1043"/>
      <c r="BY18" s="1043"/>
      <c r="BZ18" s="1043"/>
      <c r="CA18" s="1043"/>
      <c r="CB18" s="1043"/>
      <c r="CC18" s="1043"/>
      <c r="CD18" s="1043"/>
      <c r="CE18" s="1043"/>
      <c r="CF18" s="1043"/>
      <c r="CG18" s="1044"/>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0"/>
      <c r="C19" s="1061"/>
      <c r="D19" s="1061"/>
      <c r="E19" s="1061"/>
      <c r="F19" s="1061"/>
      <c r="G19" s="1061"/>
      <c r="H19" s="1061"/>
      <c r="I19" s="1061"/>
      <c r="J19" s="1061"/>
      <c r="K19" s="1061"/>
      <c r="L19" s="1061"/>
      <c r="M19" s="1061"/>
      <c r="N19" s="1061"/>
      <c r="O19" s="1061"/>
      <c r="P19" s="1062"/>
      <c r="Q19" s="1069"/>
      <c r="R19" s="1070"/>
      <c r="S19" s="1070"/>
      <c r="T19" s="1070"/>
      <c r="U19" s="1070"/>
      <c r="V19" s="1070"/>
      <c r="W19" s="1070"/>
      <c r="X19" s="1070"/>
      <c r="Y19" s="1070"/>
      <c r="Z19" s="1070"/>
      <c r="AA19" s="1070"/>
      <c r="AB19" s="1070"/>
      <c r="AC19" s="1070"/>
      <c r="AD19" s="1070"/>
      <c r="AE19" s="1071"/>
      <c r="AF19" s="1065"/>
      <c r="AG19" s="1066"/>
      <c r="AH19" s="1066"/>
      <c r="AI19" s="1066"/>
      <c r="AJ19" s="106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2"/>
      <c r="BT19" s="1043"/>
      <c r="BU19" s="1043"/>
      <c r="BV19" s="1043"/>
      <c r="BW19" s="1043"/>
      <c r="BX19" s="1043"/>
      <c r="BY19" s="1043"/>
      <c r="BZ19" s="1043"/>
      <c r="CA19" s="1043"/>
      <c r="CB19" s="1043"/>
      <c r="CC19" s="1043"/>
      <c r="CD19" s="1043"/>
      <c r="CE19" s="1043"/>
      <c r="CF19" s="1043"/>
      <c r="CG19" s="1044"/>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0"/>
      <c r="C20" s="1061"/>
      <c r="D20" s="1061"/>
      <c r="E20" s="1061"/>
      <c r="F20" s="1061"/>
      <c r="G20" s="1061"/>
      <c r="H20" s="1061"/>
      <c r="I20" s="1061"/>
      <c r="J20" s="1061"/>
      <c r="K20" s="1061"/>
      <c r="L20" s="1061"/>
      <c r="M20" s="1061"/>
      <c r="N20" s="1061"/>
      <c r="O20" s="1061"/>
      <c r="P20" s="1062"/>
      <c r="Q20" s="1069"/>
      <c r="R20" s="1070"/>
      <c r="S20" s="1070"/>
      <c r="T20" s="1070"/>
      <c r="U20" s="1070"/>
      <c r="V20" s="1070"/>
      <c r="W20" s="1070"/>
      <c r="X20" s="1070"/>
      <c r="Y20" s="1070"/>
      <c r="Z20" s="1070"/>
      <c r="AA20" s="1070"/>
      <c r="AB20" s="1070"/>
      <c r="AC20" s="1070"/>
      <c r="AD20" s="1070"/>
      <c r="AE20" s="1071"/>
      <c r="AF20" s="1065"/>
      <c r="AG20" s="1066"/>
      <c r="AH20" s="1066"/>
      <c r="AI20" s="1066"/>
      <c r="AJ20" s="106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2"/>
      <c r="BT20" s="1043"/>
      <c r="BU20" s="1043"/>
      <c r="BV20" s="1043"/>
      <c r="BW20" s="1043"/>
      <c r="BX20" s="1043"/>
      <c r="BY20" s="1043"/>
      <c r="BZ20" s="1043"/>
      <c r="CA20" s="1043"/>
      <c r="CB20" s="1043"/>
      <c r="CC20" s="1043"/>
      <c r="CD20" s="1043"/>
      <c r="CE20" s="1043"/>
      <c r="CF20" s="1043"/>
      <c r="CG20" s="1044"/>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0"/>
      <c r="C21" s="1061"/>
      <c r="D21" s="1061"/>
      <c r="E21" s="1061"/>
      <c r="F21" s="1061"/>
      <c r="G21" s="1061"/>
      <c r="H21" s="1061"/>
      <c r="I21" s="1061"/>
      <c r="J21" s="1061"/>
      <c r="K21" s="1061"/>
      <c r="L21" s="1061"/>
      <c r="M21" s="1061"/>
      <c r="N21" s="1061"/>
      <c r="O21" s="1061"/>
      <c r="P21" s="1062"/>
      <c r="Q21" s="1069"/>
      <c r="R21" s="1070"/>
      <c r="S21" s="1070"/>
      <c r="T21" s="1070"/>
      <c r="U21" s="1070"/>
      <c r="V21" s="1070"/>
      <c r="W21" s="1070"/>
      <c r="X21" s="1070"/>
      <c r="Y21" s="1070"/>
      <c r="Z21" s="1070"/>
      <c r="AA21" s="1070"/>
      <c r="AB21" s="1070"/>
      <c r="AC21" s="1070"/>
      <c r="AD21" s="1070"/>
      <c r="AE21" s="1071"/>
      <c r="AF21" s="1065"/>
      <c r="AG21" s="1066"/>
      <c r="AH21" s="1066"/>
      <c r="AI21" s="1066"/>
      <c r="AJ21" s="106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2"/>
      <c r="BT21" s="1043"/>
      <c r="BU21" s="1043"/>
      <c r="BV21" s="1043"/>
      <c r="BW21" s="1043"/>
      <c r="BX21" s="1043"/>
      <c r="BY21" s="1043"/>
      <c r="BZ21" s="1043"/>
      <c r="CA21" s="1043"/>
      <c r="CB21" s="1043"/>
      <c r="CC21" s="1043"/>
      <c r="CD21" s="1043"/>
      <c r="CE21" s="1043"/>
      <c r="CF21" s="1043"/>
      <c r="CG21" s="1044"/>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0"/>
      <c r="C22" s="1061"/>
      <c r="D22" s="1061"/>
      <c r="E22" s="1061"/>
      <c r="F22" s="1061"/>
      <c r="G22" s="1061"/>
      <c r="H22" s="1061"/>
      <c r="I22" s="1061"/>
      <c r="J22" s="1061"/>
      <c r="K22" s="1061"/>
      <c r="L22" s="1061"/>
      <c r="M22" s="1061"/>
      <c r="N22" s="1061"/>
      <c r="O22" s="1061"/>
      <c r="P22" s="1062"/>
      <c r="Q22" s="1107"/>
      <c r="R22" s="1108"/>
      <c r="S22" s="1108"/>
      <c r="T22" s="1108"/>
      <c r="U22" s="1108"/>
      <c r="V22" s="1108"/>
      <c r="W22" s="1108"/>
      <c r="X22" s="1108"/>
      <c r="Y22" s="1108"/>
      <c r="Z22" s="1108"/>
      <c r="AA22" s="1108"/>
      <c r="AB22" s="1108"/>
      <c r="AC22" s="1108"/>
      <c r="AD22" s="1108"/>
      <c r="AE22" s="1109"/>
      <c r="AF22" s="1065"/>
      <c r="AG22" s="1066"/>
      <c r="AH22" s="1066"/>
      <c r="AI22" s="1066"/>
      <c r="AJ22" s="1067"/>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2"/>
      <c r="BT22" s="1043"/>
      <c r="BU22" s="1043"/>
      <c r="BV22" s="1043"/>
      <c r="BW22" s="1043"/>
      <c r="BX22" s="1043"/>
      <c r="BY22" s="1043"/>
      <c r="BZ22" s="1043"/>
      <c r="CA22" s="1043"/>
      <c r="CB22" s="1043"/>
      <c r="CC22" s="1043"/>
      <c r="CD22" s="1043"/>
      <c r="CE22" s="1043"/>
      <c r="CF22" s="1043"/>
      <c r="CG22" s="1044"/>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3635</v>
      </c>
      <c r="R23" s="1095"/>
      <c r="S23" s="1095"/>
      <c r="T23" s="1095"/>
      <c r="U23" s="1095"/>
      <c r="V23" s="1095">
        <v>3242</v>
      </c>
      <c r="W23" s="1095"/>
      <c r="X23" s="1095"/>
      <c r="Y23" s="1095"/>
      <c r="Z23" s="1095"/>
      <c r="AA23" s="1095">
        <v>394</v>
      </c>
      <c r="AB23" s="1095"/>
      <c r="AC23" s="1095"/>
      <c r="AD23" s="1095"/>
      <c r="AE23" s="1096"/>
      <c r="AF23" s="1097">
        <v>365</v>
      </c>
      <c r="AG23" s="1095"/>
      <c r="AH23" s="1095"/>
      <c r="AI23" s="1095"/>
      <c r="AJ23" s="1098"/>
      <c r="AK23" s="1099"/>
      <c r="AL23" s="1100"/>
      <c r="AM23" s="1100"/>
      <c r="AN23" s="1100"/>
      <c r="AO23" s="1100"/>
      <c r="AP23" s="1095">
        <v>1930</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2"/>
      <c r="BT23" s="1043"/>
      <c r="BU23" s="1043"/>
      <c r="BV23" s="1043"/>
      <c r="BW23" s="1043"/>
      <c r="BX23" s="1043"/>
      <c r="BY23" s="1043"/>
      <c r="BZ23" s="1043"/>
      <c r="CA23" s="1043"/>
      <c r="CB23" s="1043"/>
      <c r="CC23" s="1043"/>
      <c r="CD23" s="1043"/>
      <c r="CE23" s="1043"/>
      <c r="CF23" s="1043"/>
      <c r="CG23" s="1044"/>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2"/>
      <c r="BT24" s="1043"/>
      <c r="BU24" s="1043"/>
      <c r="BV24" s="1043"/>
      <c r="BW24" s="1043"/>
      <c r="BX24" s="1043"/>
      <c r="BY24" s="1043"/>
      <c r="BZ24" s="1043"/>
      <c r="CA24" s="1043"/>
      <c r="CB24" s="1043"/>
      <c r="CC24" s="1043"/>
      <c r="CD24" s="1043"/>
      <c r="CE24" s="1043"/>
      <c r="CF24" s="1043"/>
      <c r="CG24" s="1044"/>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2"/>
      <c r="BT25" s="1043"/>
      <c r="BU25" s="1043"/>
      <c r="BV25" s="1043"/>
      <c r="BW25" s="1043"/>
      <c r="BX25" s="1043"/>
      <c r="BY25" s="1043"/>
      <c r="BZ25" s="1043"/>
      <c r="CA25" s="1043"/>
      <c r="CB25" s="1043"/>
      <c r="CC25" s="1043"/>
      <c r="CD25" s="1043"/>
      <c r="CE25" s="1043"/>
      <c r="CF25" s="1043"/>
      <c r="CG25" s="1044"/>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352</v>
      </c>
      <c r="BF26" s="1028"/>
      <c r="BG26" s="1028"/>
      <c r="BH26" s="1028"/>
      <c r="BI26" s="1040"/>
      <c r="BJ26" s="203"/>
      <c r="BK26" s="203"/>
      <c r="BL26" s="203"/>
      <c r="BM26" s="203"/>
      <c r="BN26" s="203"/>
      <c r="BO26" s="216"/>
      <c r="BP26" s="216"/>
      <c r="BQ26" s="213">
        <v>20</v>
      </c>
      <c r="BR26" s="214"/>
      <c r="BS26" s="1042"/>
      <c r="BT26" s="1043"/>
      <c r="BU26" s="1043"/>
      <c r="BV26" s="1043"/>
      <c r="BW26" s="1043"/>
      <c r="BX26" s="1043"/>
      <c r="BY26" s="1043"/>
      <c r="BZ26" s="1043"/>
      <c r="CA26" s="1043"/>
      <c r="CB26" s="1043"/>
      <c r="CC26" s="1043"/>
      <c r="CD26" s="1043"/>
      <c r="CE26" s="1043"/>
      <c r="CF26" s="1043"/>
      <c r="CG26" s="1044"/>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1"/>
      <c r="BJ27" s="203"/>
      <c r="BK27" s="203"/>
      <c r="BL27" s="203"/>
      <c r="BM27" s="203"/>
      <c r="BN27" s="203"/>
      <c r="BO27" s="216"/>
      <c r="BP27" s="216"/>
      <c r="BQ27" s="213">
        <v>21</v>
      </c>
      <c r="BR27" s="214"/>
      <c r="BS27" s="1042"/>
      <c r="BT27" s="1043"/>
      <c r="BU27" s="1043"/>
      <c r="BV27" s="1043"/>
      <c r="BW27" s="1043"/>
      <c r="BX27" s="1043"/>
      <c r="BY27" s="1043"/>
      <c r="BZ27" s="1043"/>
      <c r="CA27" s="1043"/>
      <c r="CB27" s="1043"/>
      <c r="CC27" s="1043"/>
      <c r="CD27" s="1043"/>
      <c r="CE27" s="1043"/>
      <c r="CF27" s="1043"/>
      <c r="CG27" s="1044"/>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524</v>
      </c>
      <c r="C28" s="1077"/>
      <c r="D28" s="1077"/>
      <c r="E28" s="1077"/>
      <c r="F28" s="1077"/>
      <c r="G28" s="1077"/>
      <c r="H28" s="1077"/>
      <c r="I28" s="1077"/>
      <c r="J28" s="1077"/>
      <c r="K28" s="1077"/>
      <c r="L28" s="1077"/>
      <c r="M28" s="1077"/>
      <c r="N28" s="1077"/>
      <c r="O28" s="1077"/>
      <c r="P28" s="1078"/>
      <c r="Q28" s="1079">
        <v>541</v>
      </c>
      <c r="R28" s="1080"/>
      <c r="S28" s="1080"/>
      <c r="T28" s="1080"/>
      <c r="U28" s="1080"/>
      <c r="V28" s="1080">
        <v>522</v>
      </c>
      <c r="W28" s="1080"/>
      <c r="X28" s="1080"/>
      <c r="Y28" s="1080"/>
      <c r="Z28" s="1080"/>
      <c r="AA28" s="1080">
        <v>19</v>
      </c>
      <c r="AB28" s="1080"/>
      <c r="AC28" s="1080"/>
      <c r="AD28" s="1080"/>
      <c r="AE28" s="1081"/>
      <c r="AF28" s="1082">
        <v>19</v>
      </c>
      <c r="AG28" s="1080"/>
      <c r="AH28" s="1080"/>
      <c r="AI28" s="1080"/>
      <c r="AJ28" s="1083"/>
      <c r="AK28" s="1084">
        <v>26</v>
      </c>
      <c r="AL28" s="1072"/>
      <c r="AM28" s="1072"/>
      <c r="AN28" s="1072"/>
      <c r="AO28" s="1072"/>
      <c r="AP28" s="1072" t="s">
        <v>525</v>
      </c>
      <c r="AQ28" s="1072"/>
      <c r="AR28" s="1072"/>
      <c r="AS28" s="1072"/>
      <c r="AT28" s="1072"/>
      <c r="AU28" s="1072" t="s">
        <v>525</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2"/>
      <c r="BT28" s="1043"/>
      <c r="BU28" s="1043"/>
      <c r="BV28" s="1043"/>
      <c r="BW28" s="1043"/>
      <c r="BX28" s="1043"/>
      <c r="BY28" s="1043"/>
      <c r="BZ28" s="1043"/>
      <c r="CA28" s="1043"/>
      <c r="CB28" s="1043"/>
      <c r="CC28" s="1043"/>
      <c r="CD28" s="1043"/>
      <c r="CE28" s="1043"/>
      <c r="CF28" s="1043"/>
      <c r="CG28" s="1044"/>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0" t="s">
        <v>526</v>
      </c>
      <c r="C29" s="1061"/>
      <c r="D29" s="1061"/>
      <c r="E29" s="1061"/>
      <c r="F29" s="1061"/>
      <c r="G29" s="1061"/>
      <c r="H29" s="1061"/>
      <c r="I29" s="1061"/>
      <c r="J29" s="1061"/>
      <c r="K29" s="1061"/>
      <c r="L29" s="1061"/>
      <c r="M29" s="1061"/>
      <c r="N29" s="1061"/>
      <c r="O29" s="1061"/>
      <c r="P29" s="1062"/>
      <c r="Q29" s="1069">
        <v>521</v>
      </c>
      <c r="R29" s="1070"/>
      <c r="S29" s="1070"/>
      <c r="T29" s="1070"/>
      <c r="U29" s="1070"/>
      <c r="V29" s="1070">
        <v>516</v>
      </c>
      <c r="W29" s="1070"/>
      <c r="X29" s="1070"/>
      <c r="Y29" s="1070"/>
      <c r="Z29" s="1070"/>
      <c r="AA29" s="1070">
        <v>5</v>
      </c>
      <c r="AB29" s="1070"/>
      <c r="AC29" s="1070"/>
      <c r="AD29" s="1070"/>
      <c r="AE29" s="1071"/>
      <c r="AF29" s="1065">
        <v>5</v>
      </c>
      <c r="AG29" s="1066"/>
      <c r="AH29" s="1066"/>
      <c r="AI29" s="1066"/>
      <c r="AJ29" s="1067"/>
      <c r="AK29" s="1006">
        <v>72</v>
      </c>
      <c r="AL29" s="997"/>
      <c r="AM29" s="997"/>
      <c r="AN29" s="997"/>
      <c r="AO29" s="997"/>
      <c r="AP29" s="997" t="s">
        <v>525</v>
      </c>
      <c r="AQ29" s="997"/>
      <c r="AR29" s="997"/>
      <c r="AS29" s="997"/>
      <c r="AT29" s="997"/>
      <c r="AU29" s="997" t="s">
        <v>525</v>
      </c>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2"/>
      <c r="BT29" s="1043"/>
      <c r="BU29" s="1043"/>
      <c r="BV29" s="1043"/>
      <c r="BW29" s="1043"/>
      <c r="BX29" s="1043"/>
      <c r="BY29" s="1043"/>
      <c r="BZ29" s="1043"/>
      <c r="CA29" s="1043"/>
      <c r="CB29" s="1043"/>
      <c r="CC29" s="1043"/>
      <c r="CD29" s="1043"/>
      <c r="CE29" s="1043"/>
      <c r="CF29" s="1043"/>
      <c r="CG29" s="1044"/>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0" t="s">
        <v>527</v>
      </c>
      <c r="C30" s="1061"/>
      <c r="D30" s="1061"/>
      <c r="E30" s="1061"/>
      <c r="F30" s="1061"/>
      <c r="G30" s="1061"/>
      <c r="H30" s="1061"/>
      <c r="I30" s="1061"/>
      <c r="J30" s="1061"/>
      <c r="K30" s="1061"/>
      <c r="L30" s="1061"/>
      <c r="M30" s="1061"/>
      <c r="N30" s="1061"/>
      <c r="O30" s="1061"/>
      <c r="P30" s="1062"/>
      <c r="Q30" s="1069">
        <v>36</v>
      </c>
      <c r="R30" s="1070"/>
      <c r="S30" s="1070"/>
      <c r="T30" s="1070"/>
      <c r="U30" s="1070"/>
      <c r="V30" s="1070">
        <v>36</v>
      </c>
      <c r="W30" s="1070"/>
      <c r="X30" s="1070"/>
      <c r="Y30" s="1070"/>
      <c r="Z30" s="1070"/>
      <c r="AA30" s="1070" t="s">
        <v>525</v>
      </c>
      <c r="AB30" s="1070"/>
      <c r="AC30" s="1070"/>
      <c r="AD30" s="1070"/>
      <c r="AE30" s="1071"/>
      <c r="AF30" s="1065" t="s">
        <v>528</v>
      </c>
      <c r="AG30" s="1066"/>
      <c r="AH30" s="1066"/>
      <c r="AI30" s="1066"/>
      <c r="AJ30" s="1067"/>
      <c r="AK30" s="1006">
        <v>17</v>
      </c>
      <c r="AL30" s="997"/>
      <c r="AM30" s="997"/>
      <c r="AN30" s="997"/>
      <c r="AO30" s="997"/>
      <c r="AP30" s="997" t="s">
        <v>525</v>
      </c>
      <c r="AQ30" s="997"/>
      <c r="AR30" s="997"/>
      <c r="AS30" s="997"/>
      <c r="AT30" s="997"/>
      <c r="AU30" s="997" t="s">
        <v>525</v>
      </c>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2"/>
      <c r="BT30" s="1043"/>
      <c r="BU30" s="1043"/>
      <c r="BV30" s="1043"/>
      <c r="BW30" s="1043"/>
      <c r="BX30" s="1043"/>
      <c r="BY30" s="1043"/>
      <c r="BZ30" s="1043"/>
      <c r="CA30" s="1043"/>
      <c r="CB30" s="1043"/>
      <c r="CC30" s="1043"/>
      <c r="CD30" s="1043"/>
      <c r="CE30" s="1043"/>
      <c r="CF30" s="1043"/>
      <c r="CG30" s="1044"/>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0" t="s">
        <v>529</v>
      </c>
      <c r="C31" s="1061"/>
      <c r="D31" s="1061"/>
      <c r="E31" s="1061"/>
      <c r="F31" s="1061"/>
      <c r="G31" s="1061"/>
      <c r="H31" s="1061"/>
      <c r="I31" s="1061"/>
      <c r="J31" s="1061"/>
      <c r="K31" s="1061"/>
      <c r="L31" s="1061"/>
      <c r="M31" s="1061"/>
      <c r="N31" s="1061"/>
      <c r="O31" s="1061"/>
      <c r="P31" s="1062"/>
      <c r="Q31" s="1069">
        <v>149</v>
      </c>
      <c r="R31" s="1070"/>
      <c r="S31" s="1070"/>
      <c r="T31" s="1070"/>
      <c r="U31" s="1070"/>
      <c r="V31" s="1070">
        <v>140</v>
      </c>
      <c r="W31" s="1070"/>
      <c r="X31" s="1070"/>
      <c r="Y31" s="1070"/>
      <c r="Z31" s="1070"/>
      <c r="AA31" s="1070">
        <v>9</v>
      </c>
      <c r="AB31" s="1070"/>
      <c r="AC31" s="1070"/>
      <c r="AD31" s="1070"/>
      <c r="AE31" s="1071"/>
      <c r="AF31" s="1065">
        <v>5</v>
      </c>
      <c r="AG31" s="1066"/>
      <c r="AH31" s="1066"/>
      <c r="AI31" s="1066"/>
      <c r="AJ31" s="1067"/>
      <c r="AK31" s="1006">
        <v>95</v>
      </c>
      <c r="AL31" s="997"/>
      <c r="AM31" s="997"/>
      <c r="AN31" s="997"/>
      <c r="AO31" s="997"/>
      <c r="AP31" s="997">
        <v>842</v>
      </c>
      <c r="AQ31" s="997"/>
      <c r="AR31" s="997"/>
      <c r="AS31" s="997"/>
      <c r="AT31" s="997"/>
      <c r="AU31" s="997">
        <v>725</v>
      </c>
      <c r="AV31" s="997"/>
      <c r="AW31" s="997"/>
      <c r="AX31" s="997"/>
      <c r="AY31" s="997"/>
      <c r="AZ31" s="1068"/>
      <c r="BA31" s="1068"/>
      <c r="BB31" s="1068"/>
      <c r="BC31" s="1068"/>
      <c r="BD31" s="1068"/>
      <c r="BE31" s="1052" t="s">
        <v>530</v>
      </c>
      <c r="BF31" s="1052"/>
      <c r="BG31" s="1052"/>
      <c r="BH31" s="1052"/>
      <c r="BI31" s="1053"/>
      <c r="BJ31" s="203"/>
      <c r="BK31" s="203"/>
      <c r="BL31" s="203"/>
      <c r="BM31" s="203"/>
      <c r="BN31" s="203"/>
      <c r="BO31" s="216"/>
      <c r="BP31" s="216"/>
      <c r="BQ31" s="213">
        <v>25</v>
      </c>
      <c r="BR31" s="214"/>
      <c r="BS31" s="1042"/>
      <c r="BT31" s="1043"/>
      <c r="BU31" s="1043"/>
      <c r="BV31" s="1043"/>
      <c r="BW31" s="1043"/>
      <c r="BX31" s="1043"/>
      <c r="BY31" s="1043"/>
      <c r="BZ31" s="1043"/>
      <c r="CA31" s="1043"/>
      <c r="CB31" s="1043"/>
      <c r="CC31" s="1043"/>
      <c r="CD31" s="1043"/>
      <c r="CE31" s="1043"/>
      <c r="CF31" s="1043"/>
      <c r="CG31" s="1044"/>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0" t="s">
        <v>531</v>
      </c>
      <c r="C32" s="1061"/>
      <c r="D32" s="1061"/>
      <c r="E32" s="1061"/>
      <c r="F32" s="1061"/>
      <c r="G32" s="1061"/>
      <c r="H32" s="1061"/>
      <c r="I32" s="1061"/>
      <c r="J32" s="1061"/>
      <c r="K32" s="1061"/>
      <c r="L32" s="1061"/>
      <c r="M32" s="1061"/>
      <c r="N32" s="1061"/>
      <c r="O32" s="1061"/>
      <c r="P32" s="1062"/>
      <c r="Q32" s="1069">
        <v>200</v>
      </c>
      <c r="R32" s="1070"/>
      <c r="S32" s="1070"/>
      <c r="T32" s="1070"/>
      <c r="U32" s="1070"/>
      <c r="V32" s="1070">
        <v>195</v>
      </c>
      <c r="W32" s="1070"/>
      <c r="X32" s="1070"/>
      <c r="Y32" s="1070"/>
      <c r="Z32" s="1070"/>
      <c r="AA32" s="1070">
        <v>6</v>
      </c>
      <c r="AB32" s="1070"/>
      <c r="AC32" s="1070"/>
      <c r="AD32" s="1070"/>
      <c r="AE32" s="1071"/>
      <c r="AF32" s="1065">
        <v>6</v>
      </c>
      <c r="AG32" s="1066"/>
      <c r="AH32" s="1066"/>
      <c r="AI32" s="1066"/>
      <c r="AJ32" s="1067"/>
      <c r="AK32" s="1006">
        <v>126</v>
      </c>
      <c r="AL32" s="997"/>
      <c r="AM32" s="997"/>
      <c r="AN32" s="997"/>
      <c r="AO32" s="997"/>
      <c r="AP32" s="997">
        <v>1301</v>
      </c>
      <c r="AQ32" s="997"/>
      <c r="AR32" s="997"/>
      <c r="AS32" s="997"/>
      <c r="AT32" s="997"/>
      <c r="AU32" s="997">
        <v>1296</v>
      </c>
      <c r="AV32" s="997"/>
      <c r="AW32" s="997"/>
      <c r="AX32" s="997"/>
      <c r="AY32" s="997"/>
      <c r="AZ32" s="1068"/>
      <c r="BA32" s="1068"/>
      <c r="BB32" s="1068"/>
      <c r="BC32" s="1068"/>
      <c r="BD32" s="1068"/>
      <c r="BE32" s="1052" t="s">
        <v>532</v>
      </c>
      <c r="BF32" s="1052"/>
      <c r="BG32" s="1052"/>
      <c r="BH32" s="1052"/>
      <c r="BI32" s="1053"/>
      <c r="BJ32" s="203"/>
      <c r="BK32" s="203"/>
      <c r="BL32" s="203"/>
      <c r="BM32" s="203"/>
      <c r="BN32" s="203"/>
      <c r="BO32" s="216"/>
      <c r="BP32" s="216"/>
      <c r="BQ32" s="213">
        <v>26</v>
      </c>
      <c r="BR32" s="214"/>
      <c r="BS32" s="1042"/>
      <c r="BT32" s="1043"/>
      <c r="BU32" s="1043"/>
      <c r="BV32" s="1043"/>
      <c r="BW32" s="1043"/>
      <c r="BX32" s="1043"/>
      <c r="BY32" s="1043"/>
      <c r="BZ32" s="1043"/>
      <c r="CA32" s="1043"/>
      <c r="CB32" s="1043"/>
      <c r="CC32" s="1043"/>
      <c r="CD32" s="1043"/>
      <c r="CE32" s="1043"/>
      <c r="CF32" s="1043"/>
      <c r="CG32" s="1044"/>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0"/>
      <c r="C33" s="1061"/>
      <c r="D33" s="1061"/>
      <c r="E33" s="1061"/>
      <c r="F33" s="1061"/>
      <c r="G33" s="1061"/>
      <c r="H33" s="1061"/>
      <c r="I33" s="1061"/>
      <c r="J33" s="1061"/>
      <c r="K33" s="1061"/>
      <c r="L33" s="1061"/>
      <c r="M33" s="1061"/>
      <c r="N33" s="1061"/>
      <c r="O33" s="1061"/>
      <c r="P33" s="1062"/>
      <c r="Q33" s="1069"/>
      <c r="R33" s="1070"/>
      <c r="S33" s="1070"/>
      <c r="T33" s="1070"/>
      <c r="U33" s="1070"/>
      <c r="V33" s="1070"/>
      <c r="W33" s="1070"/>
      <c r="X33" s="1070"/>
      <c r="Y33" s="1070"/>
      <c r="Z33" s="1070"/>
      <c r="AA33" s="1070"/>
      <c r="AB33" s="1070"/>
      <c r="AC33" s="1070"/>
      <c r="AD33" s="1070"/>
      <c r="AE33" s="1071"/>
      <c r="AF33" s="1065"/>
      <c r="AG33" s="1066"/>
      <c r="AH33" s="1066"/>
      <c r="AI33" s="1066"/>
      <c r="AJ33" s="106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2"/>
      <c r="BT33" s="1043"/>
      <c r="BU33" s="1043"/>
      <c r="BV33" s="1043"/>
      <c r="BW33" s="1043"/>
      <c r="BX33" s="1043"/>
      <c r="BY33" s="1043"/>
      <c r="BZ33" s="1043"/>
      <c r="CA33" s="1043"/>
      <c r="CB33" s="1043"/>
      <c r="CC33" s="1043"/>
      <c r="CD33" s="1043"/>
      <c r="CE33" s="1043"/>
      <c r="CF33" s="1043"/>
      <c r="CG33" s="1044"/>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0"/>
      <c r="C34" s="1061"/>
      <c r="D34" s="1061"/>
      <c r="E34" s="1061"/>
      <c r="F34" s="1061"/>
      <c r="G34" s="1061"/>
      <c r="H34" s="1061"/>
      <c r="I34" s="1061"/>
      <c r="J34" s="1061"/>
      <c r="K34" s="1061"/>
      <c r="L34" s="1061"/>
      <c r="M34" s="1061"/>
      <c r="N34" s="1061"/>
      <c r="O34" s="1061"/>
      <c r="P34" s="1062"/>
      <c r="Q34" s="1069"/>
      <c r="R34" s="1070"/>
      <c r="S34" s="1070"/>
      <c r="T34" s="1070"/>
      <c r="U34" s="1070"/>
      <c r="V34" s="1070"/>
      <c r="W34" s="1070"/>
      <c r="X34" s="1070"/>
      <c r="Y34" s="1070"/>
      <c r="Z34" s="1070"/>
      <c r="AA34" s="1070"/>
      <c r="AB34" s="1070"/>
      <c r="AC34" s="1070"/>
      <c r="AD34" s="1070"/>
      <c r="AE34" s="1071"/>
      <c r="AF34" s="1065"/>
      <c r="AG34" s="1066"/>
      <c r="AH34" s="1066"/>
      <c r="AI34" s="1066"/>
      <c r="AJ34" s="106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2"/>
      <c r="BT34" s="1043"/>
      <c r="BU34" s="1043"/>
      <c r="BV34" s="1043"/>
      <c r="BW34" s="1043"/>
      <c r="BX34" s="1043"/>
      <c r="BY34" s="1043"/>
      <c r="BZ34" s="1043"/>
      <c r="CA34" s="1043"/>
      <c r="CB34" s="1043"/>
      <c r="CC34" s="1043"/>
      <c r="CD34" s="1043"/>
      <c r="CE34" s="1043"/>
      <c r="CF34" s="1043"/>
      <c r="CG34" s="1044"/>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0"/>
      <c r="C35" s="1061"/>
      <c r="D35" s="1061"/>
      <c r="E35" s="1061"/>
      <c r="F35" s="1061"/>
      <c r="G35" s="1061"/>
      <c r="H35" s="1061"/>
      <c r="I35" s="1061"/>
      <c r="J35" s="1061"/>
      <c r="K35" s="1061"/>
      <c r="L35" s="1061"/>
      <c r="M35" s="1061"/>
      <c r="N35" s="1061"/>
      <c r="O35" s="1061"/>
      <c r="P35" s="1062"/>
      <c r="Q35" s="1069"/>
      <c r="R35" s="1070"/>
      <c r="S35" s="1070"/>
      <c r="T35" s="1070"/>
      <c r="U35" s="1070"/>
      <c r="V35" s="1070"/>
      <c r="W35" s="1070"/>
      <c r="X35" s="1070"/>
      <c r="Y35" s="1070"/>
      <c r="Z35" s="1070"/>
      <c r="AA35" s="1070"/>
      <c r="AB35" s="1070"/>
      <c r="AC35" s="1070"/>
      <c r="AD35" s="1070"/>
      <c r="AE35" s="1071"/>
      <c r="AF35" s="1065"/>
      <c r="AG35" s="1066"/>
      <c r="AH35" s="1066"/>
      <c r="AI35" s="1066"/>
      <c r="AJ35" s="106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2"/>
      <c r="BT35" s="1043"/>
      <c r="BU35" s="1043"/>
      <c r="BV35" s="1043"/>
      <c r="BW35" s="1043"/>
      <c r="BX35" s="1043"/>
      <c r="BY35" s="1043"/>
      <c r="BZ35" s="1043"/>
      <c r="CA35" s="1043"/>
      <c r="CB35" s="1043"/>
      <c r="CC35" s="1043"/>
      <c r="CD35" s="1043"/>
      <c r="CE35" s="1043"/>
      <c r="CF35" s="1043"/>
      <c r="CG35" s="1044"/>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0"/>
      <c r="C36" s="1061"/>
      <c r="D36" s="1061"/>
      <c r="E36" s="1061"/>
      <c r="F36" s="1061"/>
      <c r="G36" s="1061"/>
      <c r="H36" s="1061"/>
      <c r="I36" s="1061"/>
      <c r="J36" s="1061"/>
      <c r="K36" s="1061"/>
      <c r="L36" s="1061"/>
      <c r="M36" s="1061"/>
      <c r="N36" s="1061"/>
      <c r="O36" s="1061"/>
      <c r="P36" s="1062"/>
      <c r="Q36" s="1069"/>
      <c r="R36" s="1070"/>
      <c r="S36" s="1070"/>
      <c r="T36" s="1070"/>
      <c r="U36" s="1070"/>
      <c r="V36" s="1070"/>
      <c r="W36" s="1070"/>
      <c r="X36" s="1070"/>
      <c r="Y36" s="1070"/>
      <c r="Z36" s="1070"/>
      <c r="AA36" s="1070"/>
      <c r="AB36" s="1070"/>
      <c r="AC36" s="1070"/>
      <c r="AD36" s="1070"/>
      <c r="AE36" s="1071"/>
      <c r="AF36" s="1065"/>
      <c r="AG36" s="1066"/>
      <c r="AH36" s="1066"/>
      <c r="AI36" s="1066"/>
      <c r="AJ36" s="106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2"/>
      <c r="BT36" s="1043"/>
      <c r="BU36" s="1043"/>
      <c r="BV36" s="1043"/>
      <c r="BW36" s="1043"/>
      <c r="BX36" s="1043"/>
      <c r="BY36" s="1043"/>
      <c r="BZ36" s="1043"/>
      <c r="CA36" s="1043"/>
      <c r="CB36" s="1043"/>
      <c r="CC36" s="1043"/>
      <c r="CD36" s="1043"/>
      <c r="CE36" s="1043"/>
      <c r="CF36" s="1043"/>
      <c r="CG36" s="1044"/>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0"/>
      <c r="C37" s="1061"/>
      <c r="D37" s="1061"/>
      <c r="E37" s="1061"/>
      <c r="F37" s="1061"/>
      <c r="G37" s="1061"/>
      <c r="H37" s="1061"/>
      <c r="I37" s="1061"/>
      <c r="J37" s="1061"/>
      <c r="K37" s="1061"/>
      <c r="L37" s="1061"/>
      <c r="M37" s="1061"/>
      <c r="N37" s="1061"/>
      <c r="O37" s="1061"/>
      <c r="P37" s="1062"/>
      <c r="Q37" s="1069"/>
      <c r="R37" s="1070"/>
      <c r="S37" s="1070"/>
      <c r="T37" s="1070"/>
      <c r="U37" s="1070"/>
      <c r="V37" s="1070"/>
      <c r="W37" s="1070"/>
      <c r="X37" s="1070"/>
      <c r="Y37" s="1070"/>
      <c r="Z37" s="1070"/>
      <c r="AA37" s="1070"/>
      <c r="AB37" s="1070"/>
      <c r="AC37" s="1070"/>
      <c r="AD37" s="1070"/>
      <c r="AE37" s="1071"/>
      <c r="AF37" s="1065"/>
      <c r="AG37" s="1066"/>
      <c r="AH37" s="1066"/>
      <c r="AI37" s="1066"/>
      <c r="AJ37" s="106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2"/>
      <c r="BT37" s="1043"/>
      <c r="BU37" s="1043"/>
      <c r="BV37" s="1043"/>
      <c r="BW37" s="1043"/>
      <c r="BX37" s="1043"/>
      <c r="BY37" s="1043"/>
      <c r="BZ37" s="1043"/>
      <c r="CA37" s="1043"/>
      <c r="CB37" s="1043"/>
      <c r="CC37" s="1043"/>
      <c r="CD37" s="1043"/>
      <c r="CE37" s="1043"/>
      <c r="CF37" s="1043"/>
      <c r="CG37" s="1044"/>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0"/>
      <c r="C38" s="1061"/>
      <c r="D38" s="1061"/>
      <c r="E38" s="1061"/>
      <c r="F38" s="1061"/>
      <c r="G38" s="1061"/>
      <c r="H38" s="1061"/>
      <c r="I38" s="1061"/>
      <c r="J38" s="1061"/>
      <c r="K38" s="1061"/>
      <c r="L38" s="1061"/>
      <c r="M38" s="1061"/>
      <c r="N38" s="1061"/>
      <c r="O38" s="1061"/>
      <c r="P38" s="1062"/>
      <c r="Q38" s="1069"/>
      <c r="R38" s="1070"/>
      <c r="S38" s="1070"/>
      <c r="T38" s="1070"/>
      <c r="U38" s="1070"/>
      <c r="V38" s="1070"/>
      <c r="W38" s="1070"/>
      <c r="X38" s="1070"/>
      <c r="Y38" s="1070"/>
      <c r="Z38" s="1070"/>
      <c r="AA38" s="1070"/>
      <c r="AB38" s="1070"/>
      <c r="AC38" s="1070"/>
      <c r="AD38" s="1070"/>
      <c r="AE38" s="1071"/>
      <c r="AF38" s="1065"/>
      <c r="AG38" s="1066"/>
      <c r="AH38" s="1066"/>
      <c r="AI38" s="1066"/>
      <c r="AJ38" s="106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2"/>
      <c r="BT38" s="1043"/>
      <c r="BU38" s="1043"/>
      <c r="BV38" s="1043"/>
      <c r="BW38" s="1043"/>
      <c r="BX38" s="1043"/>
      <c r="BY38" s="1043"/>
      <c r="BZ38" s="1043"/>
      <c r="CA38" s="1043"/>
      <c r="CB38" s="1043"/>
      <c r="CC38" s="1043"/>
      <c r="CD38" s="1043"/>
      <c r="CE38" s="1043"/>
      <c r="CF38" s="1043"/>
      <c r="CG38" s="1044"/>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0"/>
      <c r="C39" s="1061"/>
      <c r="D39" s="1061"/>
      <c r="E39" s="1061"/>
      <c r="F39" s="1061"/>
      <c r="G39" s="1061"/>
      <c r="H39" s="1061"/>
      <c r="I39" s="1061"/>
      <c r="J39" s="1061"/>
      <c r="K39" s="1061"/>
      <c r="L39" s="1061"/>
      <c r="M39" s="1061"/>
      <c r="N39" s="1061"/>
      <c r="O39" s="1061"/>
      <c r="P39" s="1062"/>
      <c r="Q39" s="1069"/>
      <c r="R39" s="1070"/>
      <c r="S39" s="1070"/>
      <c r="T39" s="1070"/>
      <c r="U39" s="1070"/>
      <c r="V39" s="1070"/>
      <c r="W39" s="1070"/>
      <c r="X39" s="1070"/>
      <c r="Y39" s="1070"/>
      <c r="Z39" s="1070"/>
      <c r="AA39" s="1070"/>
      <c r="AB39" s="1070"/>
      <c r="AC39" s="1070"/>
      <c r="AD39" s="1070"/>
      <c r="AE39" s="1071"/>
      <c r="AF39" s="1065"/>
      <c r="AG39" s="1066"/>
      <c r="AH39" s="1066"/>
      <c r="AI39" s="1066"/>
      <c r="AJ39" s="106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2"/>
      <c r="BT39" s="1043"/>
      <c r="BU39" s="1043"/>
      <c r="BV39" s="1043"/>
      <c r="BW39" s="1043"/>
      <c r="BX39" s="1043"/>
      <c r="BY39" s="1043"/>
      <c r="BZ39" s="1043"/>
      <c r="CA39" s="1043"/>
      <c r="CB39" s="1043"/>
      <c r="CC39" s="1043"/>
      <c r="CD39" s="1043"/>
      <c r="CE39" s="1043"/>
      <c r="CF39" s="1043"/>
      <c r="CG39" s="1044"/>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0"/>
      <c r="C40" s="1061"/>
      <c r="D40" s="1061"/>
      <c r="E40" s="1061"/>
      <c r="F40" s="1061"/>
      <c r="G40" s="1061"/>
      <c r="H40" s="1061"/>
      <c r="I40" s="1061"/>
      <c r="J40" s="1061"/>
      <c r="K40" s="1061"/>
      <c r="L40" s="1061"/>
      <c r="M40" s="1061"/>
      <c r="N40" s="1061"/>
      <c r="O40" s="1061"/>
      <c r="P40" s="1062"/>
      <c r="Q40" s="1069"/>
      <c r="R40" s="1070"/>
      <c r="S40" s="1070"/>
      <c r="T40" s="1070"/>
      <c r="U40" s="1070"/>
      <c r="V40" s="1070"/>
      <c r="W40" s="1070"/>
      <c r="X40" s="1070"/>
      <c r="Y40" s="1070"/>
      <c r="Z40" s="1070"/>
      <c r="AA40" s="1070"/>
      <c r="AB40" s="1070"/>
      <c r="AC40" s="1070"/>
      <c r="AD40" s="1070"/>
      <c r="AE40" s="1071"/>
      <c r="AF40" s="1065"/>
      <c r="AG40" s="1066"/>
      <c r="AH40" s="1066"/>
      <c r="AI40" s="1066"/>
      <c r="AJ40" s="106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2"/>
      <c r="BT40" s="1043"/>
      <c r="BU40" s="1043"/>
      <c r="BV40" s="1043"/>
      <c r="BW40" s="1043"/>
      <c r="BX40" s="1043"/>
      <c r="BY40" s="1043"/>
      <c r="BZ40" s="1043"/>
      <c r="CA40" s="1043"/>
      <c r="CB40" s="1043"/>
      <c r="CC40" s="1043"/>
      <c r="CD40" s="1043"/>
      <c r="CE40" s="1043"/>
      <c r="CF40" s="1043"/>
      <c r="CG40" s="1044"/>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0"/>
      <c r="C41" s="1061"/>
      <c r="D41" s="1061"/>
      <c r="E41" s="1061"/>
      <c r="F41" s="1061"/>
      <c r="G41" s="1061"/>
      <c r="H41" s="1061"/>
      <c r="I41" s="1061"/>
      <c r="J41" s="1061"/>
      <c r="K41" s="1061"/>
      <c r="L41" s="1061"/>
      <c r="M41" s="1061"/>
      <c r="N41" s="1061"/>
      <c r="O41" s="1061"/>
      <c r="P41" s="1062"/>
      <c r="Q41" s="1069"/>
      <c r="R41" s="1070"/>
      <c r="S41" s="1070"/>
      <c r="T41" s="1070"/>
      <c r="U41" s="1070"/>
      <c r="V41" s="1070"/>
      <c r="W41" s="1070"/>
      <c r="X41" s="1070"/>
      <c r="Y41" s="1070"/>
      <c r="Z41" s="1070"/>
      <c r="AA41" s="1070"/>
      <c r="AB41" s="1070"/>
      <c r="AC41" s="1070"/>
      <c r="AD41" s="1070"/>
      <c r="AE41" s="1071"/>
      <c r="AF41" s="1065"/>
      <c r="AG41" s="1066"/>
      <c r="AH41" s="1066"/>
      <c r="AI41" s="1066"/>
      <c r="AJ41" s="106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2"/>
      <c r="BT41" s="1043"/>
      <c r="BU41" s="1043"/>
      <c r="BV41" s="1043"/>
      <c r="BW41" s="1043"/>
      <c r="BX41" s="1043"/>
      <c r="BY41" s="1043"/>
      <c r="BZ41" s="1043"/>
      <c r="CA41" s="1043"/>
      <c r="CB41" s="1043"/>
      <c r="CC41" s="1043"/>
      <c r="CD41" s="1043"/>
      <c r="CE41" s="1043"/>
      <c r="CF41" s="1043"/>
      <c r="CG41" s="1044"/>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0"/>
      <c r="C42" s="1061"/>
      <c r="D42" s="1061"/>
      <c r="E42" s="1061"/>
      <c r="F42" s="1061"/>
      <c r="G42" s="1061"/>
      <c r="H42" s="1061"/>
      <c r="I42" s="1061"/>
      <c r="J42" s="1061"/>
      <c r="K42" s="1061"/>
      <c r="L42" s="1061"/>
      <c r="M42" s="1061"/>
      <c r="N42" s="1061"/>
      <c r="O42" s="1061"/>
      <c r="P42" s="1062"/>
      <c r="Q42" s="1069"/>
      <c r="R42" s="1070"/>
      <c r="S42" s="1070"/>
      <c r="T42" s="1070"/>
      <c r="U42" s="1070"/>
      <c r="V42" s="1070"/>
      <c r="W42" s="1070"/>
      <c r="X42" s="1070"/>
      <c r="Y42" s="1070"/>
      <c r="Z42" s="1070"/>
      <c r="AA42" s="1070"/>
      <c r="AB42" s="1070"/>
      <c r="AC42" s="1070"/>
      <c r="AD42" s="1070"/>
      <c r="AE42" s="1071"/>
      <c r="AF42" s="1065"/>
      <c r="AG42" s="1066"/>
      <c r="AH42" s="1066"/>
      <c r="AI42" s="1066"/>
      <c r="AJ42" s="106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2"/>
      <c r="BT42" s="1043"/>
      <c r="BU42" s="1043"/>
      <c r="BV42" s="1043"/>
      <c r="BW42" s="1043"/>
      <c r="BX42" s="1043"/>
      <c r="BY42" s="1043"/>
      <c r="BZ42" s="1043"/>
      <c r="CA42" s="1043"/>
      <c r="CB42" s="1043"/>
      <c r="CC42" s="1043"/>
      <c r="CD42" s="1043"/>
      <c r="CE42" s="1043"/>
      <c r="CF42" s="1043"/>
      <c r="CG42" s="1044"/>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0"/>
      <c r="C43" s="1061"/>
      <c r="D43" s="1061"/>
      <c r="E43" s="1061"/>
      <c r="F43" s="1061"/>
      <c r="G43" s="1061"/>
      <c r="H43" s="1061"/>
      <c r="I43" s="1061"/>
      <c r="J43" s="1061"/>
      <c r="K43" s="1061"/>
      <c r="L43" s="1061"/>
      <c r="M43" s="1061"/>
      <c r="N43" s="1061"/>
      <c r="O43" s="1061"/>
      <c r="P43" s="1062"/>
      <c r="Q43" s="1069"/>
      <c r="R43" s="1070"/>
      <c r="S43" s="1070"/>
      <c r="T43" s="1070"/>
      <c r="U43" s="1070"/>
      <c r="V43" s="1070"/>
      <c r="W43" s="1070"/>
      <c r="X43" s="1070"/>
      <c r="Y43" s="1070"/>
      <c r="Z43" s="1070"/>
      <c r="AA43" s="1070"/>
      <c r="AB43" s="1070"/>
      <c r="AC43" s="1070"/>
      <c r="AD43" s="1070"/>
      <c r="AE43" s="1071"/>
      <c r="AF43" s="1065"/>
      <c r="AG43" s="1066"/>
      <c r="AH43" s="1066"/>
      <c r="AI43" s="1066"/>
      <c r="AJ43" s="106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2"/>
      <c r="BT43" s="1043"/>
      <c r="BU43" s="1043"/>
      <c r="BV43" s="1043"/>
      <c r="BW43" s="1043"/>
      <c r="BX43" s="1043"/>
      <c r="BY43" s="1043"/>
      <c r="BZ43" s="1043"/>
      <c r="CA43" s="1043"/>
      <c r="CB43" s="1043"/>
      <c r="CC43" s="1043"/>
      <c r="CD43" s="1043"/>
      <c r="CE43" s="1043"/>
      <c r="CF43" s="1043"/>
      <c r="CG43" s="1044"/>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0"/>
      <c r="C44" s="1061"/>
      <c r="D44" s="1061"/>
      <c r="E44" s="1061"/>
      <c r="F44" s="1061"/>
      <c r="G44" s="1061"/>
      <c r="H44" s="1061"/>
      <c r="I44" s="1061"/>
      <c r="J44" s="1061"/>
      <c r="K44" s="1061"/>
      <c r="L44" s="1061"/>
      <c r="M44" s="1061"/>
      <c r="N44" s="1061"/>
      <c r="O44" s="1061"/>
      <c r="P44" s="1062"/>
      <c r="Q44" s="1069"/>
      <c r="R44" s="1070"/>
      <c r="S44" s="1070"/>
      <c r="T44" s="1070"/>
      <c r="U44" s="1070"/>
      <c r="V44" s="1070"/>
      <c r="W44" s="1070"/>
      <c r="X44" s="1070"/>
      <c r="Y44" s="1070"/>
      <c r="Z44" s="1070"/>
      <c r="AA44" s="1070"/>
      <c r="AB44" s="1070"/>
      <c r="AC44" s="1070"/>
      <c r="AD44" s="1070"/>
      <c r="AE44" s="1071"/>
      <c r="AF44" s="1065"/>
      <c r="AG44" s="1066"/>
      <c r="AH44" s="1066"/>
      <c r="AI44" s="1066"/>
      <c r="AJ44" s="106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2"/>
      <c r="BT44" s="1043"/>
      <c r="BU44" s="1043"/>
      <c r="BV44" s="1043"/>
      <c r="BW44" s="1043"/>
      <c r="BX44" s="1043"/>
      <c r="BY44" s="1043"/>
      <c r="BZ44" s="1043"/>
      <c r="CA44" s="1043"/>
      <c r="CB44" s="1043"/>
      <c r="CC44" s="1043"/>
      <c r="CD44" s="1043"/>
      <c r="CE44" s="1043"/>
      <c r="CF44" s="1043"/>
      <c r="CG44" s="1044"/>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0"/>
      <c r="C45" s="1061"/>
      <c r="D45" s="1061"/>
      <c r="E45" s="1061"/>
      <c r="F45" s="1061"/>
      <c r="G45" s="1061"/>
      <c r="H45" s="1061"/>
      <c r="I45" s="1061"/>
      <c r="J45" s="1061"/>
      <c r="K45" s="1061"/>
      <c r="L45" s="1061"/>
      <c r="M45" s="1061"/>
      <c r="N45" s="1061"/>
      <c r="O45" s="1061"/>
      <c r="P45" s="1062"/>
      <c r="Q45" s="1069"/>
      <c r="R45" s="1070"/>
      <c r="S45" s="1070"/>
      <c r="T45" s="1070"/>
      <c r="U45" s="1070"/>
      <c r="V45" s="1070"/>
      <c r="W45" s="1070"/>
      <c r="X45" s="1070"/>
      <c r="Y45" s="1070"/>
      <c r="Z45" s="1070"/>
      <c r="AA45" s="1070"/>
      <c r="AB45" s="1070"/>
      <c r="AC45" s="1070"/>
      <c r="AD45" s="1070"/>
      <c r="AE45" s="1071"/>
      <c r="AF45" s="1065"/>
      <c r="AG45" s="1066"/>
      <c r="AH45" s="1066"/>
      <c r="AI45" s="1066"/>
      <c r="AJ45" s="106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2"/>
      <c r="BT45" s="1043"/>
      <c r="BU45" s="1043"/>
      <c r="BV45" s="1043"/>
      <c r="BW45" s="1043"/>
      <c r="BX45" s="1043"/>
      <c r="BY45" s="1043"/>
      <c r="BZ45" s="1043"/>
      <c r="CA45" s="1043"/>
      <c r="CB45" s="1043"/>
      <c r="CC45" s="1043"/>
      <c r="CD45" s="1043"/>
      <c r="CE45" s="1043"/>
      <c r="CF45" s="1043"/>
      <c r="CG45" s="1044"/>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0"/>
      <c r="C46" s="1061"/>
      <c r="D46" s="1061"/>
      <c r="E46" s="1061"/>
      <c r="F46" s="1061"/>
      <c r="G46" s="1061"/>
      <c r="H46" s="1061"/>
      <c r="I46" s="1061"/>
      <c r="J46" s="1061"/>
      <c r="K46" s="1061"/>
      <c r="L46" s="1061"/>
      <c r="M46" s="1061"/>
      <c r="N46" s="1061"/>
      <c r="O46" s="1061"/>
      <c r="P46" s="1062"/>
      <c r="Q46" s="1069"/>
      <c r="R46" s="1070"/>
      <c r="S46" s="1070"/>
      <c r="T46" s="1070"/>
      <c r="U46" s="1070"/>
      <c r="V46" s="1070"/>
      <c r="W46" s="1070"/>
      <c r="X46" s="1070"/>
      <c r="Y46" s="1070"/>
      <c r="Z46" s="1070"/>
      <c r="AA46" s="1070"/>
      <c r="AB46" s="1070"/>
      <c r="AC46" s="1070"/>
      <c r="AD46" s="1070"/>
      <c r="AE46" s="1071"/>
      <c r="AF46" s="1065"/>
      <c r="AG46" s="1066"/>
      <c r="AH46" s="1066"/>
      <c r="AI46" s="1066"/>
      <c r="AJ46" s="106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2"/>
      <c r="BT46" s="1043"/>
      <c r="BU46" s="1043"/>
      <c r="BV46" s="1043"/>
      <c r="BW46" s="1043"/>
      <c r="BX46" s="1043"/>
      <c r="BY46" s="1043"/>
      <c r="BZ46" s="1043"/>
      <c r="CA46" s="1043"/>
      <c r="CB46" s="1043"/>
      <c r="CC46" s="1043"/>
      <c r="CD46" s="1043"/>
      <c r="CE46" s="1043"/>
      <c r="CF46" s="1043"/>
      <c r="CG46" s="1044"/>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0"/>
      <c r="C47" s="1061"/>
      <c r="D47" s="1061"/>
      <c r="E47" s="1061"/>
      <c r="F47" s="1061"/>
      <c r="G47" s="1061"/>
      <c r="H47" s="1061"/>
      <c r="I47" s="1061"/>
      <c r="J47" s="1061"/>
      <c r="K47" s="1061"/>
      <c r="L47" s="1061"/>
      <c r="M47" s="1061"/>
      <c r="N47" s="1061"/>
      <c r="O47" s="1061"/>
      <c r="P47" s="1062"/>
      <c r="Q47" s="1069"/>
      <c r="R47" s="1070"/>
      <c r="S47" s="1070"/>
      <c r="T47" s="1070"/>
      <c r="U47" s="1070"/>
      <c r="V47" s="1070"/>
      <c r="W47" s="1070"/>
      <c r="X47" s="1070"/>
      <c r="Y47" s="1070"/>
      <c r="Z47" s="1070"/>
      <c r="AA47" s="1070"/>
      <c r="AB47" s="1070"/>
      <c r="AC47" s="1070"/>
      <c r="AD47" s="1070"/>
      <c r="AE47" s="1071"/>
      <c r="AF47" s="1065"/>
      <c r="AG47" s="1066"/>
      <c r="AH47" s="1066"/>
      <c r="AI47" s="1066"/>
      <c r="AJ47" s="106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2"/>
      <c r="BT47" s="1043"/>
      <c r="BU47" s="1043"/>
      <c r="BV47" s="1043"/>
      <c r="BW47" s="1043"/>
      <c r="BX47" s="1043"/>
      <c r="BY47" s="1043"/>
      <c r="BZ47" s="1043"/>
      <c r="CA47" s="1043"/>
      <c r="CB47" s="1043"/>
      <c r="CC47" s="1043"/>
      <c r="CD47" s="1043"/>
      <c r="CE47" s="1043"/>
      <c r="CF47" s="1043"/>
      <c r="CG47" s="1044"/>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0"/>
      <c r="C48" s="1061"/>
      <c r="D48" s="1061"/>
      <c r="E48" s="1061"/>
      <c r="F48" s="1061"/>
      <c r="G48" s="1061"/>
      <c r="H48" s="1061"/>
      <c r="I48" s="1061"/>
      <c r="J48" s="1061"/>
      <c r="K48" s="1061"/>
      <c r="L48" s="1061"/>
      <c r="M48" s="1061"/>
      <c r="N48" s="1061"/>
      <c r="O48" s="1061"/>
      <c r="P48" s="1062"/>
      <c r="Q48" s="1069"/>
      <c r="R48" s="1070"/>
      <c r="S48" s="1070"/>
      <c r="T48" s="1070"/>
      <c r="U48" s="1070"/>
      <c r="V48" s="1070"/>
      <c r="W48" s="1070"/>
      <c r="X48" s="1070"/>
      <c r="Y48" s="1070"/>
      <c r="Z48" s="1070"/>
      <c r="AA48" s="1070"/>
      <c r="AB48" s="1070"/>
      <c r="AC48" s="1070"/>
      <c r="AD48" s="1070"/>
      <c r="AE48" s="1071"/>
      <c r="AF48" s="1065"/>
      <c r="AG48" s="1066"/>
      <c r="AH48" s="1066"/>
      <c r="AI48" s="1066"/>
      <c r="AJ48" s="106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2"/>
      <c r="BT48" s="1043"/>
      <c r="BU48" s="1043"/>
      <c r="BV48" s="1043"/>
      <c r="BW48" s="1043"/>
      <c r="BX48" s="1043"/>
      <c r="BY48" s="1043"/>
      <c r="BZ48" s="1043"/>
      <c r="CA48" s="1043"/>
      <c r="CB48" s="1043"/>
      <c r="CC48" s="1043"/>
      <c r="CD48" s="1043"/>
      <c r="CE48" s="1043"/>
      <c r="CF48" s="1043"/>
      <c r="CG48" s="1044"/>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0"/>
      <c r="C49" s="1061"/>
      <c r="D49" s="1061"/>
      <c r="E49" s="1061"/>
      <c r="F49" s="1061"/>
      <c r="G49" s="1061"/>
      <c r="H49" s="1061"/>
      <c r="I49" s="1061"/>
      <c r="J49" s="1061"/>
      <c r="K49" s="1061"/>
      <c r="L49" s="1061"/>
      <c r="M49" s="1061"/>
      <c r="N49" s="1061"/>
      <c r="O49" s="1061"/>
      <c r="P49" s="1062"/>
      <c r="Q49" s="1069"/>
      <c r="R49" s="1070"/>
      <c r="S49" s="1070"/>
      <c r="T49" s="1070"/>
      <c r="U49" s="1070"/>
      <c r="V49" s="1070"/>
      <c r="W49" s="1070"/>
      <c r="X49" s="1070"/>
      <c r="Y49" s="1070"/>
      <c r="Z49" s="1070"/>
      <c r="AA49" s="1070"/>
      <c r="AB49" s="1070"/>
      <c r="AC49" s="1070"/>
      <c r="AD49" s="1070"/>
      <c r="AE49" s="1071"/>
      <c r="AF49" s="1065"/>
      <c r="AG49" s="1066"/>
      <c r="AH49" s="1066"/>
      <c r="AI49" s="1066"/>
      <c r="AJ49" s="106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2"/>
      <c r="BT49" s="1043"/>
      <c r="BU49" s="1043"/>
      <c r="BV49" s="1043"/>
      <c r="BW49" s="1043"/>
      <c r="BX49" s="1043"/>
      <c r="BY49" s="1043"/>
      <c r="BZ49" s="1043"/>
      <c r="CA49" s="1043"/>
      <c r="CB49" s="1043"/>
      <c r="CC49" s="1043"/>
      <c r="CD49" s="1043"/>
      <c r="CE49" s="1043"/>
      <c r="CF49" s="1043"/>
      <c r="CG49" s="1044"/>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0"/>
      <c r="C50" s="1061"/>
      <c r="D50" s="1061"/>
      <c r="E50" s="1061"/>
      <c r="F50" s="1061"/>
      <c r="G50" s="1061"/>
      <c r="H50" s="1061"/>
      <c r="I50" s="1061"/>
      <c r="J50" s="1061"/>
      <c r="K50" s="1061"/>
      <c r="L50" s="1061"/>
      <c r="M50" s="1061"/>
      <c r="N50" s="1061"/>
      <c r="O50" s="1061"/>
      <c r="P50" s="1062"/>
      <c r="Q50" s="1063"/>
      <c r="R50" s="1058"/>
      <c r="S50" s="1058"/>
      <c r="T50" s="1058"/>
      <c r="U50" s="1058"/>
      <c r="V50" s="1058"/>
      <c r="W50" s="1058"/>
      <c r="X50" s="1058"/>
      <c r="Y50" s="1058"/>
      <c r="Z50" s="1058"/>
      <c r="AA50" s="1058"/>
      <c r="AB50" s="1058"/>
      <c r="AC50" s="1058"/>
      <c r="AD50" s="1058"/>
      <c r="AE50" s="1064"/>
      <c r="AF50" s="1065"/>
      <c r="AG50" s="1066"/>
      <c r="AH50" s="1066"/>
      <c r="AI50" s="1066"/>
      <c r="AJ50" s="1067"/>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52"/>
      <c r="BF50" s="1052"/>
      <c r="BG50" s="1052"/>
      <c r="BH50" s="1052"/>
      <c r="BI50" s="1053"/>
      <c r="BJ50" s="203"/>
      <c r="BK50" s="203"/>
      <c r="BL50" s="203"/>
      <c r="BM50" s="203"/>
      <c r="BN50" s="203"/>
      <c r="BO50" s="216"/>
      <c r="BP50" s="216"/>
      <c r="BQ50" s="213">
        <v>44</v>
      </c>
      <c r="BR50" s="214"/>
      <c r="BS50" s="1042"/>
      <c r="BT50" s="1043"/>
      <c r="BU50" s="1043"/>
      <c r="BV50" s="1043"/>
      <c r="BW50" s="1043"/>
      <c r="BX50" s="1043"/>
      <c r="BY50" s="1043"/>
      <c r="BZ50" s="1043"/>
      <c r="CA50" s="1043"/>
      <c r="CB50" s="1043"/>
      <c r="CC50" s="1043"/>
      <c r="CD50" s="1043"/>
      <c r="CE50" s="1043"/>
      <c r="CF50" s="1043"/>
      <c r="CG50" s="1044"/>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0"/>
      <c r="C51" s="1061"/>
      <c r="D51" s="1061"/>
      <c r="E51" s="1061"/>
      <c r="F51" s="1061"/>
      <c r="G51" s="1061"/>
      <c r="H51" s="1061"/>
      <c r="I51" s="1061"/>
      <c r="J51" s="1061"/>
      <c r="K51" s="1061"/>
      <c r="L51" s="1061"/>
      <c r="M51" s="1061"/>
      <c r="N51" s="1061"/>
      <c r="O51" s="1061"/>
      <c r="P51" s="1062"/>
      <c r="Q51" s="1063"/>
      <c r="R51" s="1058"/>
      <c r="S51" s="1058"/>
      <c r="T51" s="1058"/>
      <c r="U51" s="1058"/>
      <c r="V51" s="1058"/>
      <c r="W51" s="1058"/>
      <c r="X51" s="1058"/>
      <c r="Y51" s="1058"/>
      <c r="Z51" s="1058"/>
      <c r="AA51" s="1058"/>
      <c r="AB51" s="1058"/>
      <c r="AC51" s="1058"/>
      <c r="AD51" s="1058"/>
      <c r="AE51" s="1064"/>
      <c r="AF51" s="1065"/>
      <c r="AG51" s="1066"/>
      <c r="AH51" s="1066"/>
      <c r="AI51" s="1066"/>
      <c r="AJ51" s="1067"/>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52"/>
      <c r="BF51" s="1052"/>
      <c r="BG51" s="1052"/>
      <c r="BH51" s="1052"/>
      <c r="BI51" s="1053"/>
      <c r="BJ51" s="203"/>
      <c r="BK51" s="203"/>
      <c r="BL51" s="203"/>
      <c r="BM51" s="203"/>
      <c r="BN51" s="203"/>
      <c r="BO51" s="216"/>
      <c r="BP51" s="216"/>
      <c r="BQ51" s="213">
        <v>45</v>
      </c>
      <c r="BR51" s="214"/>
      <c r="BS51" s="1042"/>
      <c r="BT51" s="1043"/>
      <c r="BU51" s="1043"/>
      <c r="BV51" s="1043"/>
      <c r="BW51" s="1043"/>
      <c r="BX51" s="1043"/>
      <c r="BY51" s="1043"/>
      <c r="BZ51" s="1043"/>
      <c r="CA51" s="1043"/>
      <c r="CB51" s="1043"/>
      <c r="CC51" s="1043"/>
      <c r="CD51" s="1043"/>
      <c r="CE51" s="1043"/>
      <c r="CF51" s="1043"/>
      <c r="CG51" s="1044"/>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0"/>
      <c r="C52" s="1061"/>
      <c r="D52" s="1061"/>
      <c r="E52" s="1061"/>
      <c r="F52" s="1061"/>
      <c r="G52" s="1061"/>
      <c r="H52" s="1061"/>
      <c r="I52" s="1061"/>
      <c r="J52" s="1061"/>
      <c r="K52" s="1061"/>
      <c r="L52" s="1061"/>
      <c r="M52" s="1061"/>
      <c r="N52" s="1061"/>
      <c r="O52" s="1061"/>
      <c r="P52" s="1062"/>
      <c r="Q52" s="1063"/>
      <c r="R52" s="1058"/>
      <c r="S52" s="1058"/>
      <c r="T52" s="1058"/>
      <c r="U52" s="1058"/>
      <c r="V52" s="1058"/>
      <c r="W52" s="1058"/>
      <c r="X52" s="1058"/>
      <c r="Y52" s="1058"/>
      <c r="Z52" s="1058"/>
      <c r="AA52" s="1058"/>
      <c r="AB52" s="1058"/>
      <c r="AC52" s="1058"/>
      <c r="AD52" s="1058"/>
      <c r="AE52" s="1064"/>
      <c r="AF52" s="1065"/>
      <c r="AG52" s="1066"/>
      <c r="AH52" s="1066"/>
      <c r="AI52" s="1066"/>
      <c r="AJ52" s="1067"/>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52"/>
      <c r="BF52" s="1052"/>
      <c r="BG52" s="1052"/>
      <c r="BH52" s="1052"/>
      <c r="BI52" s="1053"/>
      <c r="BJ52" s="203"/>
      <c r="BK52" s="203"/>
      <c r="BL52" s="203"/>
      <c r="BM52" s="203"/>
      <c r="BN52" s="203"/>
      <c r="BO52" s="216"/>
      <c r="BP52" s="216"/>
      <c r="BQ52" s="213">
        <v>46</v>
      </c>
      <c r="BR52" s="214"/>
      <c r="BS52" s="1042"/>
      <c r="BT52" s="1043"/>
      <c r="BU52" s="1043"/>
      <c r="BV52" s="1043"/>
      <c r="BW52" s="1043"/>
      <c r="BX52" s="1043"/>
      <c r="BY52" s="1043"/>
      <c r="BZ52" s="1043"/>
      <c r="CA52" s="1043"/>
      <c r="CB52" s="1043"/>
      <c r="CC52" s="1043"/>
      <c r="CD52" s="1043"/>
      <c r="CE52" s="1043"/>
      <c r="CF52" s="1043"/>
      <c r="CG52" s="1044"/>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0"/>
      <c r="C53" s="1061"/>
      <c r="D53" s="1061"/>
      <c r="E53" s="1061"/>
      <c r="F53" s="1061"/>
      <c r="G53" s="1061"/>
      <c r="H53" s="1061"/>
      <c r="I53" s="1061"/>
      <c r="J53" s="1061"/>
      <c r="K53" s="1061"/>
      <c r="L53" s="1061"/>
      <c r="M53" s="1061"/>
      <c r="N53" s="1061"/>
      <c r="O53" s="1061"/>
      <c r="P53" s="1062"/>
      <c r="Q53" s="1063"/>
      <c r="R53" s="1058"/>
      <c r="S53" s="1058"/>
      <c r="T53" s="1058"/>
      <c r="U53" s="1058"/>
      <c r="V53" s="1058"/>
      <c r="W53" s="1058"/>
      <c r="X53" s="1058"/>
      <c r="Y53" s="1058"/>
      <c r="Z53" s="1058"/>
      <c r="AA53" s="1058"/>
      <c r="AB53" s="1058"/>
      <c r="AC53" s="1058"/>
      <c r="AD53" s="1058"/>
      <c r="AE53" s="1064"/>
      <c r="AF53" s="1065"/>
      <c r="AG53" s="1066"/>
      <c r="AH53" s="1066"/>
      <c r="AI53" s="1066"/>
      <c r="AJ53" s="1067"/>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52"/>
      <c r="BF53" s="1052"/>
      <c r="BG53" s="1052"/>
      <c r="BH53" s="1052"/>
      <c r="BI53" s="1053"/>
      <c r="BJ53" s="203"/>
      <c r="BK53" s="203"/>
      <c r="BL53" s="203"/>
      <c r="BM53" s="203"/>
      <c r="BN53" s="203"/>
      <c r="BO53" s="216"/>
      <c r="BP53" s="216"/>
      <c r="BQ53" s="213">
        <v>47</v>
      </c>
      <c r="BR53" s="214"/>
      <c r="BS53" s="1042"/>
      <c r="BT53" s="1043"/>
      <c r="BU53" s="1043"/>
      <c r="BV53" s="1043"/>
      <c r="BW53" s="1043"/>
      <c r="BX53" s="1043"/>
      <c r="BY53" s="1043"/>
      <c r="BZ53" s="1043"/>
      <c r="CA53" s="1043"/>
      <c r="CB53" s="1043"/>
      <c r="CC53" s="1043"/>
      <c r="CD53" s="1043"/>
      <c r="CE53" s="1043"/>
      <c r="CF53" s="1043"/>
      <c r="CG53" s="1044"/>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0"/>
      <c r="C54" s="1061"/>
      <c r="D54" s="1061"/>
      <c r="E54" s="1061"/>
      <c r="F54" s="1061"/>
      <c r="G54" s="1061"/>
      <c r="H54" s="1061"/>
      <c r="I54" s="1061"/>
      <c r="J54" s="1061"/>
      <c r="K54" s="1061"/>
      <c r="L54" s="1061"/>
      <c r="M54" s="1061"/>
      <c r="N54" s="1061"/>
      <c r="O54" s="1061"/>
      <c r="P54" s="1062"/>
      <c r="Q54" s="1063"/>
      <c r="R54" s="1058"/>
      <c r="S54" s="1058"/>
      <c r="T54" s="1058"/>
      <c r="U54" s="1058"/>
      <c r="V54" s="1058"/>
      <c r="W54" s="1058"/>
      <c r="X54" s="1058"/>
      <c r="Y54" s="1058"/>
      <c r="Z54" s="1058"/>
      <c r="AA54" s="1058"/>
      <c r="AB54" s="1058"/>
      <c r="AC54" s="1058"/>
      <c r="AD54" s="1058"/>
      <c r="AE54" s="1064"/>
      <c r="AF54" s="1065"/>
      <c r="AG54" s="1066"/>
      <c r="AH54" s="1066"/>
      <c r="AI54" s="1066"/>
      <c r="AJ54" s="1067"/>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52"/>
      <c r="BF54" s="1052"/>
      <c r="BG54" s="1052"/>
      <c r="BH54" s="1052"/>
      <c r="BI54" s="1053"/>
      <c r="BJ54" s="203"/>
      <c r="BK54" s="203"/>
      <c r="BL54" s="203"/>
      <c r="BM54" s="203"/>
      <c r="BN54" s="203"/>
      <c r="BO54" s="216"/>
      <c r="BP54" s="216"/>
      <c r="BQ54" s="213">
        <v>48</v>
      </c>
      <c r="BR54" s="214"/>
      <c r="BS54" s="1042"/>
      <c r="BT54" s="1043"/>
      <c r="BU54" s="1043"/>
      <c r="BV54" s="1043"/>
      <c r="BW54" s="1043"/>
      <c r="BX54" s="1043"/>
      <c r="BY54" s="1043"/>
      <c r="BZ54" s="1043"/>
      <c r="CA54" s="1043"/>
      <c r="CB54" s="1043"/>
      <c r="CC54" s="1043"/>
      <c r="CD54" s="1043"/>
      <c r="CE54" s="1043"/>
      <c r="CF54" s="1043"/>
      <c r="CG54" s="1044"/>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0"/>
      <c r="C55" s="1061"/>
      <c r="D55" s="1061"/>
      <c r="E55" s="1061"/>
      <c r="F55" s="1061"/>
      <c r="G55" s="1061"/>
      <c r="H55" s="1061"/>
      <c r="I55" s="1061"/>
      <c r="J55" s="1061"/>
      <c r="K55" s="1061"/>
      <c r="L55" s="1061"/>
      <c r="M55" s="1061"/>
      <c r="N55" s="1061"/>
      <c r="O55" s="1061"/>
      <c r="P55" s="1062"/>
      <c r="Q55" s="1063"/>
      <c r="R55" s="1058"/>
      <c r="S55" s="1058"/>
      <c r="T55" s="1058"/>
      <c r="U55" s="1058"/>
      <c r="V55" s="1058"/>
      <c r="W55" s="1058"/>
      <c r="X55" s="1058"/>
      <c r="Y55" s="1058"/>
      <c r="Z55" s="1058"/>
      <c r="AA55" s="1058"/>
      <c r="AB55" s="1058"/>
      <c r="AC55" s="1058"/>
      <c r="AD55" s="1058"/>
      <c r="AE55" s="1064"/>
      <c r="AF55" s="1065"/>
      <c r="AG55" s="1066"/>
      <c r="AH55" s="1066"/>
      <c r="AI55" s="1066"/>
      <c r="AJ55" s="1067"/>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52"/>
      <c r="BF55" s="1052"/>
      <c r="BG55" s="1052"/>
      <c r="BH55" s="1052"/>
      <c r="BI55" s="1053"/>
      <c r="BJ55" s="203"/>
      <c r="BK55" s="203"/>
      <c r="BL55" s="203"/>
      <c r="BM55" s="203"/>
      <c r="BN55" s="203"/>
      <c r="BO55" s="216"/>
      <c r="BP55" s="216"/>
      <c r="BQ55" s="213">
        <v>49</v>
      </c>
      <c r="BR55" s="214"/>
      <c r="BS55" s="1042"/>
      <c r="BT55" s="1043"/>
      <c r="BU55" s="1043"/>
      <c r="BV55" s="1043"/>
      <c r="BW55" s="1043"/>
      <c r="BX55" s="1043"/>
      <c r="BY55" s="1043"/>
      <c r="BZ55" s="1043"/>
      <c r="CA55" s="1043"/>
      <c r="CB55" s="1043"/>
      <c r="CC55" s="1043"/>
      <c r="CD55" s="1043"/>
      <c r="CE55" s="1043"/>
      <c r="CF55" s="1043"/>
      <c r="CG55" s="1044"/>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0"/>
      <c r="C56" s="1061"/>
      <c r="D56" s="1061"/>
      <c r="E56" s="1061"/>
      <c r="F56" s="1061"/>
      <c r="G56" s="1061"/>
      <c r="H56" s="1061"/>
      <c r="I56" s="1061"/>
      <c r="J56" s="1061"/>
      <c r="K56" s="1061"/>
      <c r="L56" s="1061"/>
      <c r="M56" s="1061"/>
      <c r="N56" s="1061"/>
      <c r="O56" s="1061"/>
      <c r="P56" s="1062"/>
      <c r="Q56" s="1063"/>
      <c r="R56" s="1058"/>
      <c r="S56" s="1058"/>
      <c r="T56" s="1058"/>
      <c r="U56" s="1058"/>
      <c r="V56" s="1058"/>
      <c r="W56" s="1058"/>
      <c r="X56" s="1058"/>
      <c r="Y56" s="1058"/>
      <c r="Z56" s="1058"/>
      <c r="AA56" s="1058"/>
      <c r="AB56" s="1058"/>
      <c r="AC56" s="1058"/>
      <c r="AD56" s="1058"/>
      <c r="AE56" s="1064"/>
      <c r="AF56" s="1065"/>
      <c r="AG56" s="1066"/>
      <c r="AH56" s="1066"/>
      <c r="AI56" s="1066"/>
      <c r="AJ56" s="1067"/>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52"/>
      <c r="BF56" s="1052"/>
      <c r="BG56" s="1052"/>
      <c r="BH56" s="1052"/>
      <c r="BI56" s="1053"/>
      <c r="BJ56" s="203"/>
      <c r="BK56" s="203"/>
      <c r="BL56" s="203"/>
      <c r="BM56" s="203"/>
      <c r="BN56" s="203"/>
      <c r="BO56" s="216"/>
      <c r="BP56" s="216"/>
      <c r="BQ56" s="213">
        <v>50</v>
      </c>
      <c r="BR56" s="214"/>
      <c r="BS56" s="1042"/>
      <c r="BT56" s="1043"/>
      <c r="BU56" s="1043"/>
      <c r="BV56" s="1043"/>
      <c r="BW56" s="1043"/>
      <c r="BX56" s="1043"/>
      <c r="BY56" s="1043"/>
      <c r="BZ56" s="1043"/>
      <c r="CA56" s="1043"/>
      <c r="CB56" s="1043"/>
      <c r="CC56" s="1043"/>
      <c r="CD56" s="1043"/>
      <c r="CE56" s="1043"/>
      <c r="CF56" s="1043"/>
      <c r="CG56" s="1044"/>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0"/>
      <c r="C57" s="1061"/>
      <c r="D57" s="1061"/>
      <c r="E57" s="1061"/>
      <c r="F57" s="1061"/>
      <c r="G57" s="1061"/>
      <c r="H57" s="1061"/>
      <c r="I57" s="1061"/>
      <c r="J57" s="1061"/>
      <c r="K57" s="1061"/>
      <c r="L57" s="1061"/>
      <c r="M57" s="1061"/>
      <c r="N57" s="1061"/>
      <c r="O57" s="1061"/>
      <c r="P57" s="1062"/>
      <c r="Q57" s="1063"/>
      <c r="R57" s="1058"/>
      <c r="S57" s="1058"/>
      <c r="T57" s="1058"/>
      <c r="U57" s="1058"/>
      <c r="V57" s="1058"/>
      <c r="W57" s="1058"/>
      <c r="X57" s="1058"/>
      <c r="Y57" s="1058"/>
      <c r="Z57" s="1058"/>
      <c r="AA57" s="1058"/>
      <c r="AB57" s="1058"/>
      <c r="AC57" s="1058"/>
      <c r="AD57" s="1058"/>
      <c r="AE57" s="1064"/>
      <c r="AF57" s="1065"/>
      <c r="AG57" s="1066"/>
      <c r="AH57" s="1066"/>
      <c r="AI57" s="1066"/>
      <c r="AJ57" s="1067"/>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52"/>
      <c r="BF57" s="1052"/>
      <c r="BG57" s="1052"/>
      <c r="BH57" s="1052"/>
      <c r="BI57" s="1053"/>
      <c r="BJ57" s="203"/>
      <c r="BK57" s="203"/>
      <c r="BL57" s="203"/>
      <c r="BM57" s="203"/>
      <c r="BN57" s="203"/>
      <c r="BO57" s="216"/>
      <c r="BP57" s="216"/>
      <c r="BQ57" s="213">
        <v>51</v>
      </c>
      <c r="BR57" s="214"/>
      <c r="BS57" s="1042"/>
      <c r="BT57" s="1043"/>
      <c r="BU57" s="1043"/>
      <c r="BV57" s="1043"/>
      <c r="BW57" s="1043"/>
      <c r="BX57" s="1043"/>
      <c r="BY57" s="1043"/>
      <c r="BZ57" s="1043"/>
      <c r="CA57" s="1043"/>
      <c r="CB57" s="1043"/>
      <c r="CC57" s="1043"/>
      <c r="CD57" s="1043"/>
      <c r="CE57" s="1043"/>
      <c r="CF57" s="1043"/>
      <c r="CG57" s="1044"/>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0"/>
      <c r="C58" s="1061"/>
      <c r="D58" s="1061"/>
      <c r="E58" s="1061"/>
      <c r="F58" s="1061"/>
      <c r="G58" s="1061"/>
      <c r="H58" s="1061"/>
      <c r="I58" s="1061"/>
      <c r="J58" s="1061"/>
      <c r="K58" s="1061"/>
      <c r="L58" s="1061"/>
      <c r="M58" s="1061"/>
      <c r="N58" s="1061"/>
      <c r="O58" s="1061"/>
      <c r="P58" s="1062"/>
      <c r="Q58" s="1063"/>
      <c r="R58" s="1058"/>
      <c r="S58" s="1058"/>
      <c r="T58" s="1058"/>
      <c r="U58" s="1058"/>
      <c r="V58" s="1058"/>
      <c r="W58" s="1058"/>
      <c r="X58" s="1058"/>
      <c r="Y58" s="1058"/>
      <c r="Z58" s="1058"/>
      <c r="AA58" s="1058"/>
      <c r="AB58" s="1058"/>
      <c r="AC58" s="1058"/>
      <c r="AD58" s="1058"/>
      <c r="AE58" s="1064"/>
      <c r="AF58" s="1065"/>
      <c r="AG58" s="1066"/>
      <c r="AH58" s="1066"/>
      <c r="AI58" s="1066"/>
      <c r="AJ58" s="1067"/>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52"/>
      <c r="BF58" s="1052"/>
      <c r="BG58" s="1052"/>
      <c r="BH58" s="1052"/>
      <c r="BI58" s="1053"/>
      <c r="BJ58" s="203"/>
      <c r="BK58" s="203"/>
      <c r="BL58" s="203"/>
      <c r="BM58" s="203"/>
      <c r="BN58" s="203"/>
      <c r="BO58" s="216"/>
      <c r="BP58" s="216"/>
      <c r="BQ58" s="213">
        <v>52</v>
      </c>
      <c r="BR58" s="214"/>
      <c r="BS58" s="1042"/>
      <c r="BT58" s="1043"/>
      <c r="BU58" s="1043"/>
      <c r="BV58" s="1043"/>
      <c r="BW58" s="1043"/>
      <c r="BX58" s="1043"/>
      <c r="BY58" s="1043"/>
      <c r="BZ58" s="1043"/>
      <c r="CA58" s="1043"/>
      <c r="CB58" s="1043"/>
      <c r="CC58" s="1043"/>
      <c r="CD58" s="1043"/>
      <c r="CE58" s="1043"/>
      <c r="CF58" s="1043"/>
      <c r="CG58" s="1044"/>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0"/>
      <c r="C59" s="1061"/>
      <c r="D59" s="1061"/>
      <c r="E59" s="1061"/>
      <c r="F59" s="1061"/>
      <c r="G59" s="1061"/>
      <c r="H59" s="1061"/>
      <c r="I59" s="1061"/>
      <c r="J59" s="1061"/>
      <c r="K59" s="1061"/>
      <c r="L59" s="1061"/>
      <c r="M59" s="1061"/>
      <c r="N59" s="1061"/>
      <c r="O59" s="1061"/>
      <c r="P59" s="1062"/>
      <c r="Q59" s="1063"/>
      <c r="R59" s="1058"/>
      <c r="S59" s="1058"/>
      <c r="T59" s="1058"/>
      <c r="U59" s="1058"/>
      <c r="V59" s="1058"/>
      <c r="W59" s="1058"/>
      <c r="X59" s="1058"/>
      <c r="Y59" s="1058"/>
      <c r="Z59" s="1058"/>
      <c r="AA59" s="1058"/>
      <c r="AB59" s="1058"/>
      <c r="AC59" s="1058"/>
      <c r="AD59" s="1058"/>
      <c r="AE59" s="1064"/>
      <c r="AF59" s="1065"/>
      <c r="AG59" s="1066"/>
      <c r="AH59" s="1066"/>
      <c r="AI59" s="1066"/>
      <c r="AJ59" s="1067"/>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52"/>
      <c r="BF59" s="1052"/>
      <c r="BG59" s="1052"/>
      <c r="BH59" s="1052"/>
      <c r="BI59" s="1053"/>
      <c r="BJ59" s="203"/>
      <c r="BK59" s="203"/>
      <c r="BL59" s="203"/>
      <c r="BM59" s="203"/>
      <c r="BN59" s="203"/>
      <c r="BO59" s="216"/>
      <c r="BP59" s="216"/>
      <c r="BQ59" s="213">
        <v>53</v>
      </c>
      <c r="BR59" s="214"/>
      <c r="BS59" s="1042"/>
      <c r="BT59" s="1043"/>
      <c r="BU59" s="1043"/>
      <c r="BV59" s="1043"/>
      <c r="BW59" s="1043"/>
      <c r="BX59" s="1043"/>
      <c r="BY59" s="1043"/>
      <c r="BZ59" s="1043"/>
      <c r="CA59" s="1043"/>
      <c r="CB59" s="1043"/>
      <c r="CC59" s="1043"/>
      <c r="CD59" s="1043"/>
      <c r="CE59" s="1043"/>
      <c r="CF59" s="1043"/>
      <c r="CG59" s="1044"/>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0"/>
      <c r="C60" s="1061"/>
      <c r="D60" s="1061"/>
      <c r="E60" s="1061"/>
      <c r="F60" s="1061"/>
      <c r="G60" s="1061"/>
      <c r="H60" s="1061"/>
      <c r="I60" s="1061"/>
      <c r="J60" s="1061"/>
      <c r="K60" s="1061"/>
      <c r="L60" s="1061"/>
      <c r="M60" s="1061"/>
      <c r="N60" s="1061"/>
      <c r="O60" s="1061"/>
      <c r="P60" s="1062"/>
      <c r="Q60" s="1063"/>
      <c r="R60" s="1058"/>
      <c r="S60" s="1058"/>
      <c r="T60" s="1058"/>
      <c r="U60" s="1058"/>
      <c r="V60" s="1058"/>
      <c r="W60" s="1058"/>
      <c r="X60" s="1058"/>
      <c r="Y60" s="1058"/>
      <c r="Z60" s="1058"/>
      <c r="AA60" s="1058"/>
      <c r="AB60" s="1058"/>
      <c r="AC60" s="1058"/>
      <c r="AD60" s="1058"/>
      <c r="AE60" s="1064"/>
      <c r="AF60" s="1065"/>
      <c r="AG60" s="1066"/>
      <c r="AH60" s="1066"/>
      <c r="AI60" s="1066"/>
      <c r="AJ60" s="1067"/>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52"/>
      <c r="BF60" s="1052"/>
      <c r="BG60" s="1052"/>
      <c r="BH60" s="1052"/>
      <c r="BI60" s="1053"/>
      <c r="BJ60" s="203"/>
      <c r="BK60" s="203"/>
      <c r="BL60" s="203"/>
      <c r="BM60" s="203"/>
      <c r="BN60" s="203"/>
      <c r="BO60" s="216"/>
      <c r="BP60" s="216"/>
      <c r="BQ60" s="213">
        <v>54</v>
      </c>
      <c r="BR60" s="214"/>
      <c r="BS60" s="1042"/>
      <c r="BT60" s="1043"/>
      <c r="BU60" s="1043"/>
      <c r="BV60" s="1043"/>
      <c r="BW60" s="1043"/>
      <c r="BX60" s="1043"/>
      <c r="BY60" s="1043"/>
      <c r="BZ60" s="1043"/>
      <c r="CA60" s="1043"/>
      <c r="CB60" s="1043"/>
      <c r="CC60" s="1043"/>
      <c r="CD60" s="1043"/>
      <c r="CE60" s="1043"/>
      <c r="CF60" s="1043"/>
      <c r="CG60" s="1044"/>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0"/>
      <c r="C61" s="1061"/>
      <c r="D61" s="1061"/>
      <c r="E61" s="1061"/>
      <c r="F61" s="1061"/>
      <c r="G61" s="1061"/>
      <c r="H61" s="1061"/>
      <c r="I61" s="1061"/>
      <c r="J61" s="1061"/>
      <c r="K61" s="1061"/>
      <c r="L61" s="1061"/>
      <c r="M61" s="1061"/>
      <c r="N61" s="1061"/>
      <c r="O61" s="1061"/>
      <c r="P61" s="1062"/>
      <c r="Q61" s="1063"/>
      <c r="R61" s="1058"/>
      <c r="S61" s="1058"/>
      <c r="T61" s="1058"/>
      <c r="U61" s="1058"/>
      <c r="V61" s="1058"/>
      <c r="W61" s="1058"/>
      <c r="X61" s="1058"/>
      <c r="Y61" s="1058"/>
      <c r="Z61" s="1058"/>
      <c r="AA61" s="1058"/>
      <c r="AB61" s="1058"/>
      <c r="AC61" s="1058"/>
      <c r="AD61" s="1058"/>
      <c r="AE61" s="1064"/>
      <c r="AF61" s="1065"/>
      <c r="AG61" s="1066"/>
      <c r="AH61" s="1066"/>
      <c r="AI61" s="1066"/>
      <c r="AJ61" s="1067"/>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52"/>
      <c r="BF61" s="1052"/>
      <c r="BG61" s="1052"/>
      <c r="BH61" s="1052"/>
      <c r="BI61" s="1053"/>
      <c r="BJ61" s="203"/>
      <c r="BK61" s="203"/>
      <c r="BL61" s="203"/>
      <c r="BM61" s="203"/>
      <c r="BN61" s="203"/>
      <c r="BO61" s="216"/>
      <c r="BP61" s="216"/>
      <c r="BQ61" s="213">
        <v>55</v>
      </c>
      <c r="BR61" s="214"/>
      <c r="BS61" s="1042"/>
      <c r="BT61" s="1043"/>
      <c r="BU61" s="1043"/>
      <c r="BV61" s="1043"/>
      <c r="BW61" s="1043"/>
      <c r="BX61" s="1043"/>
      <c r="BY61" s="1043"/>
      <c r="BZ61" s="1043"/>
      <c r="CA61" s="1043"/>
      <c r="CB61" s="1043"/>
      <c r="CC61" s="1043"/>
      <c r="CD61" s="1043"/>
      <c r="CE61" s="1043"/>
      <c r="CF61" s="1043"/>
      <c r="CG61" s="1044"/>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0"/>
      <c r="C62" s="1061"/>
      <c r="D62" s="1061"/>
      <c r="E62" s="1061"/>
      <c r="F62" s="1061"/>
      <c r="G62" s="1061"/>
      <c r="H62" s="1061"/>
      <c r="I62" s="1061"/>
      <c r="J62" s="1061"/>
      <c r="K62" s="1061"/>
      <c r="L62" s="1061"/>
      <c r="M62" s="1061"/>
      <c r="N62" s="1061"/>
      <c r="O62" s="1061"/>
      <c r="P62" s="1062"/>
      <c r="Q62" s="1063"/>
      <c r="R62" s="1058"/>
      <c r="S62" s="1058"/>
      <c r="T62" s="1058"/>
      <c r="U62" s="1058"/>
      <c r="V62" s="1058"/>
      <c r="W62" s="1058"/>
      <c r="X62" s="1058"/>
      <c r="Y62" s="1058"/>
      <c r="Z62" s="1058"/>
      <c r="AA62" s="1058"/>
      <c r="AB62" s="1058"/>
      <c r="AC62" s="1058"/>
      <c r="AD62" s="1058"/>
      <c r="AE62" s="1064"/>
      <c r="AF62" s="1065"/>
      <c r="AG62" s="1066"/>
      <c r="AH62" s="1066"/>
      <c r="AI62" s="1066"/>
      <c r="AJ62" s="1067"/>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52"/>
      <c r="BF62" s="1052"/>
      <c r="BG62" s="1052"/>
      <c r="BH62" s="1052"/>
      <c r="BI62" s="1053"/>
      <c r="BJ62" s="1054" t="s">
        <v>379</v>
      </c>
      <c r="BK62" s="1055"/>
      <c r="BL62" s="1055"/>
      <c r="BM62" s="1055"/>
      <c r="BN62" s="1056"/>
      <c r="BO62" s="216"/>
      <c r="BP62" s="216"/>
      <c r="BQ62" s="213">
        <v>56</v>
      </c>
      <c r="BR62" s="214"/>
      <c r="BS62" s="1042"/>
      <c r="BT62" s="1043"/>
      <c r="BU62" s="1043"/>
      <c r="BV62" s="1043"/>
      <c r="BW62" s="1043"/>
      <c r="BX62" s="1043"/>
      <c r="BY62" s="1043"/>
      <c r="BZ62" s="1043"/>
      <c r="CA62" s="1043"/>
      <c r="CB62" s="1043"/>
      <c r="CC62" s="1043"/>
      <c r="CD62" s="1043"/>
      <c r="CE62" s="1043"/>
      <c r="CF62" s="1043"/>
      <c r="CG62" s="1044"/>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35</v>
      </c>
      <c r="AG63" s="985"/>
      <c r="AH63" s="985"/>
      <c r="AI63" s="985"/>
      <c r="AJ63" s="1050"/>
      <c r="AK63" s="1051"/>
      <c r="AL63" s="989"/>
      <c r="AM63" s="989"/>
      <c r="AN63" s="989"/>
      <c r="AO63" s="989"/>
      <c r="AP63" s="985">
        <v>2143</v>
      </c>
      <c r="AQ63" s="985"/>
      <c r="AR63" s="985"/>
      <c r="AS63" s="985"/>
      <c r="AT63" s="985"/>
      <c r="AU63" s="985">
        <v>2021</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2"/>
      <c r="BT63" s="1043"/>
      <c r="BU63" s="1043"/>
      <c r="BV63" s="1043"/>
      <c r="BW63" s="1043"/>
      <c r="BX63" s="1043"/>
      <c r="BY63" s="1043"/>
      <c r="BZ63" s="1043"/>
      <c r="CA63" s="1043"/>
      <c r="CB63" s="1043"/>
      <c r="CC63" s="1043"/>
      <c r="CD63" s="1043"/>
      <c r="CE63" s="1043"/>
      <c r="CF63" s="1043"/>
      <c r="CG63" s="1044"/>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2"/>
      <c r="BT64" s="1043"/>
      <c r="BU64" s="1043"/>
      <c r="BV64" s="1043"/>
      <c r="BW64" s="1043"/>
      <c r="BX64" s="1043"/>
      <c r="BY64" s="1043"/>
      <c r="BZ64" s="1043"/>
      <c r="CA64" s="1043"/>
      <c r="CB64" s="1043"/>
      <c r="CC64" s="1043"/>
      <c r="CD64" s="1043"/>
      <c r="CE64" s="1043"/>
      <c r="CF64" s="1043"/>
      <c r="CG64" s="1044"/>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2"/>
      <c r="BT65" s="1043"/>
      <c r="BU65" s="1043"/>
      <c r="BV65" s="1043"/>
      <c r="BW65" s="1043"/>
      <c r="BX65" s="1043"/>
      <c r="BY65" s="1043"/>
      <c r="BZ65" s="1043"/>
      <c r="CA65" s="1043"/>
      <c r="CB65" s="1043"/>
      <c r="CC65" s="1043"/>
      <c r="CD65" s="1043"/>
      <c r="CE65" s="1043"/>
      <c r="CF65" s="1043"/>
      <c r="CG65" s="1044"/>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382</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383</v>
      </c>
      <c r="AV66" s="1028"/>
      <c r="AW66" s="1028"/>
      <c r="AX66" s="1028"/>
      <c r="AY66" s="1029"/>
      <c r="AZ66" s="1027" t="s">
        <v>352</v>
      </c>
      <c r="BA66" s="1028"/>
      <c r="BB66" s="1028"/>
      <c r="BC66" s="1028"/>
      <c r="BD66" s="1040"/>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1"/>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0" t="s">
        <v>549</v>
      </c>
      <c r="C68" s="1011"/>
      <c r="D68" s="1011"/>
      <c r="E68" s="1011"/>
      <c r="F68" s="1011"/>
      <c r="G68" s="1011"/>
      <c r="H68" s="1011"/>
      <c r="I68" s="1011"/>
      <c r="J68" s="1011"/>
      <c r="K68" s="1011"/>
      <c r="L68" s="1011"/>
      <c r="M68" s="1011"/>
      <c r="N68" s="1011"/>
      <c r="O68" s="1011"/>
      <c r="P68" s="1012"/>
      <c r="Q68" s="1014"/>
      <c r="R68" s="1013"/>
      <c r="S68" s="1013"/>
      <c r="T68" s="1013"/>
      <c r="U68" s="1013"/>
      <c r="V68" s="1013"/>
      <c r="W68" s="1013"/>
      <c r="X68" s="1013"/>
      <c r="Y68" s="1013"/>
      <c r="Z68" s="1013"/>
      <c r="AA68" s="1013"/>
      <c r="AB68" s="1013"/>
      <c r="AC68" s="1013"/>
      <c r="AD68" s="1013"/>
      <c r="AE68" s="1013"/>
      <c r="AF68" s="1013"/>
      <c r="AG68" s="1013"/>
      <c r="AH68" s="1013"/>
      <c r="AI68" s="1013"/>
      <c r="AJ68" s="1013"/>
      <c r="AK68" s="1013"/>
      <c r="AL68" s="1013"/>
      <c r="AM68" s="1013"/>
      <c r="AN68" s="1013"/>
      <c r="AO68" s="1013"/>
      <c r="AP68" s="1013"/>
      <c r="AQ68" s="1013"/>
      <c r="AR68" s="1013"/>
      <c r="AS68" s="1013"/>
      <c r="AT68" s="1013"/>
      <c r="AU68" s="1013"/>
      <c r="AV68" s="1013"/>
      <c r="AW68" s="1013"/>
      <c r="AX68" s="1013"/>
      <c r="AY68" s="1013"/>
      <c r="AZ68" s="1008"/>
      <c r="BA68" s="1008"/>
      <c r="BB68" s="1008"/>
      <c r="BC68" s="1008"/>
      <c r="BD68" s="1009"/>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537</v>
      </c>
      <c r="C69" s="1001"/>
      <c r="D69" s="1001"/>
      <c r="E69" s="1001"/>
      <c r="F69" s="1001"/>
      <c r="G69" s="1001"/>
      <c r="H69" s="1001"/>
      <c r="I69" s="1001"/>
      <c r="J69" s="1001"/>
      <c r="K69" s="1001"/>
      <c r="L69" s="1001"/>
      <c r="M69" s="1001"/>
      <c r="N69" s="1001"/>
      <c r="O69" s="1001"/>
      <c r="P69" s="1002"/>
      <c r="Q69" s="1003">
        <v>636</v>
      </c>
      <c r="R69" s="997"/>
      <c r="S69" s="997"/>
      <c r="T69" s="997"/>
      <c r="U69" s="997"/>
      <c r="V69" s="997">
        <v>481</v>
      </c>
      <c r="W69" s="997"/>
      <c r="X69" s="997"/>
      <c r="Y69" s="997"/>
      <c r="Z69" s="997"/>
      <c r="AA69" s="997">
        <v>155</v>
      </c>
      <c r="AB69" s="997"/>
      <c r="AC69" s="997"/>
      <c r="AD69" s="997"/>
      <c r="AE69" s="997"/>
      <c r="AF69" s="997">
        <v>155</v>
      </c>
      <c r="AG69" s="997"/>
      <c r="AH69" s="997"/>
      <c r="AI69" s="997"/>
      <c r="AJ69" s="997"/>
      <c r="AK69" s="997" t="s">
        <v>468</v>
      </c>
      <c r="AL69" s="997"/>
      <c r="AM69" s="997"/>
      <c r="AN69" s="997"/>
      <c r="AO69" s="997"/>
      <c r="AP69" s="997" t="s">
        <v>468</v>
      </c>
      <c r="AQ69" s="997"/>
      <c r="AR69" s="997"/>
      <c r="AS69" s="997"/>
      <c r="AT69" s="997"/>
      <c r="AU69" s="997" t="s">
        <v>468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552</v>
      </c>
      <c r="C70" s="1001"/>
      <c r="D70" s="1001"/>
      <c r="E70" s="1001"/>
      <c r="F70" s="1001"/>
      <c r="G70" s="1001"/>
      <c r="H70" s="1001"/>
      <c r="I70" s="1001"/>
      <c r="J70" s="1001"/>
      <c r="K70" s="1001"/>
      <c r="L70" s="1001"/>
      <c r="M70" s="1001"/>
      <c r="N70" s="1001"/>
      <c r="O70" s="1001"/>
      <c r="P70" s="1002"/>
      <c r="Q70" s="1003">
        <v>2721</v>
      </c>
      <c r="R70" s="997"/>
      <c r="S70" s="997"/>
      <c r="T70" s="997"/>
      <c r="U70" s="997"/>
      <c r="V70" s="997">
        <v>2533</v>
      </c>
      <c r="W70" s="997"/>
      <c r="X70" s="997"/>
      <c r="Y70" s="997"/>
      <c r="Z70" s="997"/>
      <c r="AA70" s="997">
        <v>188</v>
      </c>
      <c r="AB70" s="997"/>
      <c r="AC70" s="997"/>
      <c r="AD70" s="997"/>
      <c r="AE70" s="997"/>
      <c r="AF70" s="997">
        <v>73</v>
      </c>
      <c r="AG70" s="997"/>
      <c r="AH70" s="997"/>
      <c r="AI70" s="997"/>
      <c r="AJ70" s="997"/>
      <c r="AK70" s="997" t="s">
        <v>468</v>
      </c>
      <c r="AL70" s="997"/>
      <c r="AM70" s="997"/>
      <c r="AN70" s="997"/>
      <c r="AO70" s="997"/>
      <c r="AP70" s="997" t="s">
        <v>468</v>
      </c>
      <c r="AQ70" s="997"/>
      <c r="AR70" s="997"/>
      <c r="AS70" s="997"/>
      <c r="AT70" s="997"/>
      <c r="AU70" s="997" t="s">
        <v>468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538</v>
      </c>
      <c r="C71" s="1001"/>
      <c r="D71" s="1001"/>
      <c r="E71" s="1001"/>
      <c r="F71" s="1001"/>
      <c r="G71" s="1001"/>
      <c r="H71" s="1001"/>
      <c r="I71" s="1001"/>
      <c r="J71" s="1001"/>
      <c r="K71" s="1001"/>
      <c r="L71" s="1001"/>
      <c r="M71" s="1001"/>
      <c r="N71" s="1001"/>
      <c r="O71" s="1001"/>
      <c r="P71" s="1002"/>
      <c r="Q71" s="1003">
        <v>12</v>
      </c>
      <c r="R71" s="997"/>
      <c r="S71" s="997"/>
      <c r="T71" s="997"/>
      <c r="U71" s="997"/>
      <c r="V71" s="997">
        <v>4</v>
      </c>
      <c r="W71" s="997"/>
      <c r="X71" s="997"/>
      <c r="Y71" s="997"/>
      <c r="Z71" s="997"/>
      <c r="AA71" s="997">
        <v>8</v>
      </c>
      <c r="AB71" s="997"/>
      <c r="AC71" s="997"/>
      <c r="AD71" s="997"/>
      <c r="AE71" s="997"/>
      <c r="AF71" s="997">
        <v>8</v>
      </c>
      <c r="AG71" s="997"/>
      <c r="AH71" s="997"/>
      <c r="AI71" s="997"/>
      <c r="AJ71" s="997"/>
      <c r="AK71" s="997" t="s">
        <v>468</v>
      </c>
      <c r="AL71" s="997"/>
      <c r="AM71" s="997"/>
      <c r="AN71" s="997"/>
      <c r="AO71" s="997"/>
      <c r="AP71" s="997" t="s">
        <v>468</v>
      </c>
      <c r="AQ71" s="997"/>
      <c r="AR71" s="997"/>
      <c r="AS71" s="997"/>
      <c r="AT71" s="997"/>
      <c r="AU71" s="997" t="s">
        <v>468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548</v>
      </c>
      <c r="C72" s="1001"/>
      <c r="D72" s="1001"/>
      <c r="E72" s="1001"/>
      <c r="F72" s="1001"/>
      <c r="G72" s="1001"/>
      <c r="H72" s="1001"/>
      <c r="I72" s="1001"/>
      <c r="J72" s="1001"/>
      <c r="K72" s="1001"/>
      <c r="L72" s="1001"/>
      <c r="M72" s="1001"/>
      <c r="N72" s="1001"/>
      <c r="O72" s="1001"/>
      <c r="P72" s="1002"/>
      <c r="Q72" s="1003">
        <v>1170</v>
      </c>
      <c r="R72" s="997"/>
      <c r="S72" s="997"/>
      <c r="T72" s="997"/>
      <c r="U72" s="997"/>
      <c r="V72" s="997">
        <v>179</v>
      </c>
      <c r="W72" s="997"/>
      <c r="X72" s="997"/>
      <c r="Y72" s="997"/>
      <c r="Z72" s="997"/>
      <c r="AA72" s="997">
        <v>991</v>
      </c>
      <c r="AB72" s="997"/>
      <c r="AC72" s="997"/>
      <c r="AD72" s="997"/>
      <c r="AE72" s="997"/>
      <c r="AF72" s="997">
        <v>578</v>
      </c>
      <c r="AG72" s="997"/>
      <c r="AH72" s="997"/>
      <c r="AI72" s="997"/>
      <c r="AJ72" s="997"/>
      <c r="AK72" s="997" t="s">
        <v>468</v>
      </c>
      <c r="AL72" s="997"/>
      <c r="AM72" s="997"/>
      <c r="AN72" s="997"/>
      <c r="AO72" s="997"/>
      <c r="AP72" s="997" t="s">
        <v>468</v>
      </c>
      <c r="AQ72" s="997"/>
      <c r="AR72" s="997"/>
      <c r="AS72" s="997"/>
      <c r="AT72" s="997"/>
      <c r="AU72" s="997" t="s">
        <v>468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539</v>
      </c>
      <c r="C73" s="1001"/>
      <c r="D73" s="1001"/>
      <c r="E73" s="1001"/>
      <c r="F73" s="1001"/>
      <c r="G73" s="1001"/>
      <c r="H73" s="1001"/>
      <c r="I73" s="1001"/>
      <c r="J73" s="1001"/>
      <c r="K73" s="1001"/>
      <c r="L73" s="1001"/>
      <c r="M73" s="1001"/>
      <c r="N73" s="1001"/>
      <c r="O73" s="1001"/>
      <c r="P73" s="1002"/>
      <c r="Q73" s="1003">
        <v>304</v>
      </c>
      <c r="R73" s="997"/>
      <c r="S73" s="997"/>
      <c r="T73" s="997"/>
      <c r="U73" s="997"/>
      <c r="V73" s="997">
        <v>292</v>
      </c>
      <c r="W73" s="997"/>
      <c r="X73" s="997"/>
      <c r="Y73" s="997"/>
      <c r="Z73" s="997"/>
      <c r="AA73" s="997">
        <v>12</v>
      </c>
      <c r="AB73" s="997"/>
      <c r="AC73" s="997"/>
      <c r="AD73" s="997"/>
      <c r="AE73" s="997"/>
      <c r="AF73" s="997">
        <v>12</v>
      </c>
      <c r="AG73" s="997"/>
      <c r="AH73" s="997"/>
      <c r="AI73" s="997"/>
      <c r="AJ73" s="997"/>
      <c r="AK73" s="997" t="s">
        <v>468</v>
      </c>
      <c r="AL73" s="997"/>
      <c r="AM73" s="997"/>
      <c r="AN73" s="997"/>
      <c r="AO73" s="997"/>
      <c r="AP73" s="997" t="s">
        <v>468</v>
      </c>
      <c r="AQ73" s="997"/>
      <c r="AR73" s="997"/>
      <c r="AS73" s="997"/>
      <c r="AT73" s="997"/>
      <c r="AU73" s="997" t="s">
        <v>468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540</v>
      </c>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541</v>
      </c>
      <c r="C75" s="1001"/>
      <c r="D75" s="1001"/>
      <c r="E75" s="1001"/>
      <c r="F75" s="1001"/>
      <c r="G75" s="1001"/>
      <c r="H75" s="1001"/>
      <c r="I75" s="1001"/>
      <c r="J75" s="1001"/>
      <c r="K75" s="1001"/>
      <c r="L75" s="1001"/>
      <c r="M75" s="1001"/>
      <c r="N75" s="1001"/>
      <c r="O75" s="1001"/>
      <c r="P75" s="1002"/>
      <c r="Q75" s="1003">
        <v>1844</v>
      </c>
      <c r="R75" s="997"/>
      <c r="S75" s="997"/>
      <c r="T75" s="997"/>
      <c r="U75" s="997"/>
      <c r="V75" s="997">
        <v>1770</v>
      </c>
      <c r="W75" s="997"/>
      <c r="X75" s="997"/>
      <c r="Y75" s="997"/>
      <c r="Z75" s="997"/>
      <c r="AA75" s="997">
        <v>74</v>
      </c>
      <c r="AB75" s="997"/>
      <c r="AC75" s="997"/>
      <c r="AD75" s="997"/>
      <c r="AE75" s="997"/>
      <c r="AF75" s="997">
        <v>74</v>
      </c>
      <c r="AG75" s="997"/>
      <c r="AH75" s="997"/>
      <c r="AI75" s="997"/>
      <c r="AJ75" s="997"/>
      <c r="AK75" s="997">
        <v>131</v>
      </c>
      <c r="AL75" s="997"/>
      <c r="AM75" s="997"/>
      <c r="AN75" s="997"/>
      <c r="AO75" s="997"/>
      <c r="AP75" s="997" t="s">
        <v>468</v>
      </c>
      <c r="AQ75" s="997"/>
      <c r="AR75" s="997"/>
      <c r="AS75" s="997"/>
      <c r="AT75" s="997"/>
      <c r="AU75" s="997" t="s">
        <v>468</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542</v>
      </c>
      <c r="C76" s="1001"/>
      <c r="D76" s="1001"/>
      <c r="E76" s="1001"/>
      <c r="F76" s="1001"/>
      <c r="G76" s="1001"/>
      <c r="H76" s="1001"/>
      <c r="I76" s="1001"/>
      <c r="J76" s="1001"/>
      <c r="K76" s="1001"/>
      <c r="L76" s="1001"/>
      <c r="M76" s="1001"/>
      <c r="N76" s="1001"/>
      <c r="O76" s="1001"/>
      <c r="P76" s="1002"/>
      <c r="Q76" s="1003">
        <v>271713</v>
      </c>
      <c r="R76" s="997"/>
      <c r="S76" s="997"/>
      <c r="T76" s="997"/>
      <c r="U76" s="997"/>
      <c r="V76" s="997">
        <v>261269</v>
      </c>
      <c r="W76" s="997"/>
      <c r="X76" s="997"/>
      <c r="Y76" s="997"/>
      <c r="Z76" s="997"/>
      <c r="AA76" s="997">
        <v>10444</v>
      </c>
      <c r="AB76" s="997"/>
      <c r="AC76" s="997"/>
      <c r="AD76" s="997"/>
      <c r="AE76" s="997"/>
      <c r="AF76" s="997">
        <v>10444</v>
      </c>
      <c r="AG76" s="997"/>
      <c r="AH76" s="997"/>
      <c r="AI76" s="997"/>
      <c r="AJ76" s="997"/>
      <c r="AK76" s="997">
        <v>1787</v>
      </c>
      <c r="AL76" s="997"/>
      <c r="AM76" s="997"/>
      <c r="AN76" s="997"/>
      <c r="AO76" s="997"/>
      <c r="AP76" s="997" t="s">
        <v>468</v>
      </c>
      <c r="AQ76" s="997"/>
      <c r="AR76" s="997"/>
      <c r="AS76" s="997"/>
      <c r="AT76" s="997"/>
      <c r="AU76" s="997" t="s">
        <v>468</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533</v>
      </c>
      <c r="C77" s="1001"/>
      <c r="D77" s="1001"/>
      <c r="E77" s="1001"/>
      <c r="F77" s="1001"/>
      <c r="G77" s="1001"/>
      <c r="H77" s="1001"/>
      <c r="I77" s="1001"/>
      <c r="J77" s="1001"/>
      <c r="K77" s="1001"/>
      <c r="L77" s="1001"/>
      <c r="M77" s="1001"/>
      <c r="N77" s="1001"/>
      <c r="O77" s="1001"/>
      <c r="P77" s="1002"/>
      <c r="Q77" s="1007"/>
      <c r="R77" s="1005"/>
      <c r="S77" s="1005"/>
      <c r="T77" s="1005"/>
      <c r="U77" s="1006"/>
      <c r="V77" s="1004"/>
      <c r="W77" s="1005"/>
      <c r="X77" s="1005"/>
      <c r="Y77" s="1005"/>
      <c r="Z77" s="1006"/>
      <c r="AA77" s="1004"/>
      <c r="AB77" s="1005"/>
      <c r="AC77" s="1005"/>
      <c r="AD77" s="1005"/>
      <c r="AE77" s="1006"/>
      <c r="AF77" s="1004"/>
      <c r="AG77" s="1005"/>
      <c r="AH77" s="1005"/>
      <c r="AI77" s="1005"/>
      <c r="AJ77" s="1006"/>
      <c r="AK77" s="1004"/>
      <c r="AL77" s="1005"/>
      <c r="AM77" s="1005"/>
      <c r="AN77" s="1005"/>
      <c r="AO77" s="1006"/>
      <c r="AP77" s="1004"/>
      <c r="AQ77" s="1005"/>
      <c r="AR77" s="1005"/>
      <c r="AS77" s="1005"/>
      <c r="AT77" s="1006"/>
      <c r="AU77" s="1004"/>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537</v>
      </c>
      <c r="C78" s="1001"/>
      <c r="D78" s="1001"/>
      <c r="E78" s="1001"/>
      <c r="F78" s="1001"/>
      <c r="G78" s="1001"/>
      <c r="H78" s="1001"/>
      <c r="I78" s="1001"/>
      <c r="J78" s="1001"/>
      <c r="K78" s="1001"/>
      <c r="L78" s="1001"/>
      <c r="M78" s="1001"/>
      <c r="N78" s="1001"/>
      <c r="O78" s="1001"/>
      <c r="P78" s="1002"/>
      <c r="Q78" s="1003">
        <v>7548</v>
      </c>
      <c r="R78" s="997"/>
      <c r="S78" s="997"/>
      <c r="T78" s="997"/>
      <c r="U78" s="997"/>
      <c r="V78" s="997">
        <v>6546</v>
      </c>
      <c r="W78" s="997"/>
      <c r="X78" s="997"/>
      <c r="Y78" s="997"/>
      <c r="Z78" s="997"/>
      <c r="AA78" s="997">
        <v>1002</v>
      </c>
      <c r="AB78" s="997"/>
      <c r="AC78" s="997"/>
      <c r="AD78" s="997"/>
      <c r="AE78" s="997"/>
      <c r="AF78" s="997">
        <v>1002</v>
      </c>
      <c r="AG78" s="997"/>
      <c r="AH78" s="997"/>
      <c r="AI78" s="997"/>
      <c r="AJ78" s="997"/>
      <c r="AK78" s="997">
        <v>1123</v>
      </c>
      <c r="AL78" s="997"/>
      <c r="AM78" s="997"/>
      <c r="AN78" s="997"/>
      <c r="AO78" s="997"/>
      <c r="AP78" s="997" t="s">
        <v>468</v>
      </c>
      <c r="AQ78" s="997"/>
      <c r="AR78" s="997"/>
      <c r="AS78" s="997"/>
      <c r="AT78" s="997"/>
      <c r="AU78" s="997" t="s">
        <v>468</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543</v>
      </c>
      <c r="C79" s="1001"/>
      <c r="D79" s="1001"/>
      <c r="E79" s="1001"/>
      <c r="F79" s="1001"/>
      <c r="G79" s="1001"/>
      <c r="H79" s="1001"/>
      <c r="I79" s="1001"/>
      <c r="J79" s="1001"/>
      <c r="K79" s="1001"/>
      <c r="L79" s="1001"/>
      <c r="M79" s="1001"/>
      <c r="N79" s="1001"/>
      <c r="O79" s="1001"/>
      <c r="P79" s="1002"/>
      <c r="Q79" s="1003">
        <v>21</v>
      </c>
      <c r="R79" s="997"/>
      <c r="S79" s="997"/>
      <c r="T79" s="997"/>
      <c r="U79" s="997"/>
      <c r="V79" s="997">
        <v>17</v>
      </c>
      <c r="W79" s="997"/>
      <c r="X79" s="997"/>
      <c r="Y79" s="997"/>
      <c r="Z79" s="997"/>
      <c r="AA79" s="997">
        <v>4</v>
      </c>
      <c r="AB79" s="997"/>
      <c r="AC79" s="997"/>
      <c r="AD79" s="997"/>
      <c r="AE79" s="997"/>
      <c r="AF79" s="997">
        <v>4</v>
      </c>
      <c r="AG79" s="997"/>
      <c r="AH79" s="997"/>
      <c r="AI79" s="997"/>
      <c r="AJ79" s="997"/>
      <c r="AK79" s="997">
        <v>15</v>
      </c>
      <c r="AL79" s="997"/>
      <c r="AM79" s="997"/>
      <c r="AN79" s="997"/>
      <c r="AO79" s="997"/>
      <c r="AP79" s="997" t="s">
        <v>468</v>
      </c>
      <c r="AQ79" s="997"/>
      <c r="AR79" s="997"/>
      <c r="AS79" s="997"/>
      <c r="AT79" s="997"/>
      <c r="AU79" s="997" t="s">
        <v>468</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546</v>
      </c>
      <c r="C80" s="1001"/>
      <c r="D80" s="1001"/>
      <c r="E80" s="1001"/>
      <c r="F80" s="1001"/>
      <c r="G80" s="1001"/>
      <c r="H80" s="1001"/>
      <c r="I80" s="1001"/>
      <c r="J80" s="1001"/>
      <c r="K80" s="1001"/>
      <c r="L80" s="1001"/>
      <c r="M80" s="1001"/>
      <c r="N80" s="1001"/>
      <c r="O80" s="1001"/>
      <c r="P80" s="1002"/>
      <c r="Q80" s="1003">
        <v>64</v>
      </c>
      <c r="R80" s="997"/>
      <c r="S80" s="997"/>
      <c r="T80" s="997"/>
      <c r="U80" s="997"/>
      <c r="V80" s="997">
        <v>57</v>
      </c>
      <c r="W80" s="997"/>
      <c r="X80" s="997"/>
      <c r="Y80" s="997"/>
      <c r="Z80" s="997"/>
      <c r="AA80" s="997">
        <v>7</v>
      </c>
      <c r="AB80" s="997"/>
      <c r="AC80" s="997"/>
      <c r="AD80" s="997"/>
      <c r="AE80" s="997"/>
      <c r="AF80" s="997">
        <v>3</v>
      </c>
      <c r="AG80" s="997"/>
      <c r="AH80" s="997"/>
      <c r="AI80" s="997"/>
      <c r="AJ80" s="997"/>
      <c r="AK80" s="997">
        <v>14</v>
      </c>
      <c r="AL80" s="997"/>
      <c r="AM80" s="997"/>
      <c r="AN80" s="997"/>
      <c r="AO80" s="997"/>
      <c r="AP80" s="997" t="s">
        <v>468</v>
      </c>
      <c r="AQ80" s="997"/>
      <c r="AR80" s="997"/>
      <c r="AS80" s="997"/>
      <c r="AT80" s="997"/>
      <c r="AU80" s="997" t="s">
        <v>468</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544</v>
      </c>
      <c r="C81" s="1001"/>
      <c r="D81" s="1001"/>
      <c r="E81" s="1001"/>
      <c r="F81" s="1001"/>
      <c r="G81" s="1001"/>
      <c r="H81" s="1001"/>
      <c r="I81" s="1001"/>
      <c r="J81" s="1001"/>
      <c r="K81" s="1001"/>
      <c r="L81" s="1001"/>
      <c r="M81" s="1001"/>
      <c r="N81" s="1001"/>
      <c r="O81" s="1001"/>
      <c r="P81" s="1002"/>
      <c r="Q81" s="1003">
        <v>0</v>
      </c>
      <c r="R81" s="997"/>
      <c r="S81" s="997"/>
      <c r="T81" s="997"/>
      <c r="U81" s="997"/>
      <c r="V81" s="997">
        <v>0</v>
      </c>
      <c r="W81" s="997"/>
      <c r="X81" s="997"/>
      <c r="Y81" s="997"/>
      <c r="Z81" s="997"/>
      <c r="AA81" s="997">
        <v>0</v>
      </c>
      <c r="AB81" s="997"/>
      <c r="AC81" s="997"/>
      <c r="AD81" s="997"/>
      <c r="AE81" s="997"/>
      <c r="AF81" s="997">
        <v>0</v>
      </c>
      <c r="AG81" s="997"/>
      <c r="AH81" s="997"/>
      <c r="AI81" s="997"/>
      <c r="AJ81" s="997"/>
      <c r="AK81" s="997" t="s">
        <v>468</v>
      </c>
      <c r="AL81" s="997"/>
      <c r="AM81" s="997"/>
      <c r="AN81" s="997"/>
      <c r="AO81" s="997"/>
      <c r="AP81" s="997" t="s">
        <v>468</v>
      </c>
      <c r="AQ81" s="997"/>
      <c r="AR81" s="997"/>
      <c r="AS81" s="997"/>
      <c r="AT81" s="997"/>
      <c r="AU81" s="997" t="s">
        <v>468</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t="s">
        <v>545</v>
      </c>
      <c r="C82" s="1001"/>
      <c r="D82" s="1001"/>
      <c r="E82" s="1001"/>
      <c r="F82" s="1001"/>
      <c r="G82" s="1001"/>
      <c r="H82" s="1001"/>
      <c r="I82" s="1001"/>
      <c r="J82" s="1001"/>
      <c r="K82" s="1001"/>
      <c r="L82" s="1001"/>
      <c r="M82" s="1001"/>
      <c r="N82" s="1001"/>
      <c r="O82" s="1001"/>
      <c r="P82" s="1002"/>
      <c r="Q82" s="1007">
        <v>197</v>
      </c>
      <c r="R82" s="1005"/>
      <c r="S82" s="1005"/>
      <c r="T82" s="1005"/>
      <c r="U82" s="1006"/>
      <c r="V82" s="1004">
        <v>189</v>
      </c>
      <c r="W82" s="1005"/>
      <c r="X82" s="1005"/>
      <c r="Y82" s="1005"/>
      <c r="Z82" s="1006"/>
      <c r="AA82" s="1004">
        <v>8</v>
      </c>
      <c r="AB82" s="1005"/>
      <c r="AC82" s="1005"/>
      <c r="AD82" s="1005"/>
      <c r="AE82" s="1006"/>
      <c r="AF82" s="1004">
        <v>8</v>
      </c>
      <c r="AG82" s="1005"/>
      <c r="AH82" s="1005"/>
      <c r="AI82" s="1005"/>
      <c r="AJ82" s="1006"/>
      <c r="AK82" s="1004" t="s">
        <v>525</v>
      </c>
      <c r="AL82" s="1005"/>
      <c r="AM82" s="1005"/>
      <c r="AN82" s="1005"/>
      <c r="AO82" s="1006"/>
      <c r="AP82" s="1004" t="s">
        <v>525</v>
      </c>
      <c r="AQ82" s="1005"/>
      <c r="AR82" s="1005"/>
      <c r="AS82" s="1005"/>
      <c r="AT82" s="1006"/>
      <c r="AU82" s="1004" t="s">
        <v>525</v>
      </c>
      <c r="AV82" s="1005"/>
      <c r="AW82" s="1005"/>
      <c r="AX82" s="1005"/>
      <c r="AY82" s="1006"/>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12361</v>
      </c>
      <c r="AG88" s="985"/>
      <c r="AH88" s="985"/>
      <c r="AI88" s="985"/>
      <c r="AJ88" s="985"/>
      <c r="AK88" s="989"/>
      <c r="AL88" s="989"/>
      <c r="AM88" s="989"/>
      <c r="AN88" s="989"/>
      <c r="AO88" s="989"/>
      <c r="AP88" s="985" t="s">
        <v>550</v>
      </c>
      <c r="AQ88" s="985"/>
      <c r="AR88" s="985"/>
      <c r="AS88" s="985"/>
      <c r="AT88" s="985"/>
      <c r="AU88" s="985" t="s">
        <v>550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6</v>
      </c>
      <c r="CS102" s="977"/>
      <c r="CT102" s="977"/>
      <c r="CU102" s="977"/>
      <c r="CV102" s="978"/>
      <c r="CW102" s="976">
        <v>2</v>
      </c>
      <c r="CX102" s="977"/>
      <c r="CY102" s="977"/>
      <c r="CZ102" s="977"/>
      <c r="DA102" s="978"/>
      <c r="DB102" s="976" t="s">
        <v>547</v>
      </c>
      <c r="DC102" s="977"/>
      <c r="DD102" s="977"/>
      <c r="DE102" s="977"/>
      <c r="DF102" s="978"/>
      <c r="DG102" s="976" t="s">
        <v>547</v>
      </c>
      <c r="DH102" s="977"/>
      <c r="DI102" s="977"/>
      <c r="DJ102" s="977"/>
      <c r="DK102" s="978"/>
      <c r="DL102" s="976" t="s">
        <v>547</v>
      </c>
      <c r="DM102" s="977"/>
      <c r="DN102" s="977"/>
      <c r="DO102" s="977"/>
      <c r="DP102" s="978"/>
      <c r="DQ102" s="976" t="s">
        <v>547</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393</v>
      </c>
      <c r="AB109" s="918"/>
      <c r="AC109" s="918"/>
      <c r="AD109" s="918"/>
      <c r="AE109" s="919"/>
      <c r="AF109" s="920" t="s">
        <v>285</v>
      </c>
      <c r="AG109" s="918"/>
      <c r="AH109" s="918"/>
      <c r="AI109" s="918"/>
      <c r="AJ109" s="919"/>
      <c r="AK109" s="920" t="s">
        <v>284</v>
      </c>
      <c r="AL109" s="918"/>
      <c r="AM109" s="918"/>
      <c r="AN109" s="918"/>
      <c r="AO109" s="919"/>
      <c r="AP109" s="920" t="s">
        <v>394</v>
      </c>
      <c r="AQ109" s="918"/>
      <c r="AR109" s="918"/>
      <c r="AS109" s="918"/>
      <c r="AT109" s="949"/>
      <c r="AU109" s="917" t="s">
        <v>392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393</v>
      </c>
      <c r="BR109" s="918"/>
      <c r="BS109" s="918"/>
      <c r="BT109" s="918"/>
      <c r="BU109" s="919"/>
      <c r="BV109" s="920" t="s">
        <v>285</v>
      </c>
      <c r="BW109" s="918"/>
      <c r="BX109" s="918"/>
      <c r="BY109" s="918"/>
      <c r="BZ109" s="919"/>
      <c r="CA109" s="920" t="s">
        <v>284</v>
      </c>
      <c r="CB109" s="918"/>
      <c r="CC109" s="918"/>
      <c r="CD109" s="918"/>
      <c r="CE109" s="919"/>
      <c r="CF109" s="958" t="s">
        <v>394</v>
      </c>
      <c r="CG109" s="958"/>
      <c r="CH109" s="958"/>
      <c r="CI109" s="958"/>
      <c r="CJ109" s="958"/>
      <c r="CK109" s="920" t="s">
        <v>395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393</v>
      </c>
      <c r="DH109" s="918"/>
      <c r="DI109" s="918"/>
      <c r="DJ109" s="918"/>
      <c r="DK109" s="919"/>
      <c r="DL109" s="920" t="s">
        <v>285</v>
      </c>
      <c r="DM109" s="918"/>
      <c r="DN109" s="918"/>
      <c r="DO109" s="918"/>
      <c r="DP109" s="919"/>
      <c r="DQ109" s="920" t="s">
        <v>284</v>
      </c>
      <c r="DR109" s="918"/>
      <c r="DS109" s="918"/>
      <c r="DT109" s="918"/>
      <c r="DU109" s="919"/>
      <c r="DV109" s="920" t="s">
        <v>394</v>
      </c>
      <c r="DW109" s="918"/>
      <c r="DX109" s="918"/>
      <c r="DY109" s="918"/>
      <c r="DZ109" s="949"/>
    </row>
    <row r="110" spans="1:131" s="197" customFormat="1" ht="26.25" customHeight="1" x14ac:dyDescent="0.15">
      <c r="A110" s="787" t="s">
        <v>396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340125</v>
      </c>
      <c r="AB110" s="903"/>
      <c r="AC110" s="903"/>
      <c r="AD110" s="903"/>
      <c r="AE110" s="904"/>
      <c r="AF110" s="905">
        <v>301321</v>
      </c>
      <c r="AG110" s="903"/>
      <c r="AH110" s="903"/>
      <c r="AI110" s="903"/>
      <c r="AJ110" s="904"/>
      <c r="AK110" s="905">
        <v>303459</v>
      </c>
      <c r="AL110" s="903"/>
      <c r="AM110" s="903"/>
      <c r="AN110" s="903"/>
      <c r="AO110" s="904"/>
      <c r="AP110" s="906">
        <v>18.899999999999999</v>
      </c>
      <c r="AQ110" s="907"/>
      <c r="AR110" s="907"/>
      <c r="AS110" s="907"/>
      <c r="AT110" s="908"/>
      <c r="AU110" s="950" t="s">
        <v>61</v>
      </c>
      <c r="AV110" s="951"/>
      <c r="AW110" s="951"/>
      <c r="AX110" s="951"/>
      <c r="AY110" s="952"/>
      <c r="AZ110" s="846" t="s">
        <v>397</v>
      </c>
      <c r="BA110" s="788"/>
      <c r="BB110" s="788"/>
      <c r="BC110" s="788"/>
      <c r="BD110" s="788"/>
      <c r="BE110" s="788"/>
      <c r="BF110" s="788"/>
      <c r="BG110" s="788"/>
      <c r="BH110" s="788"/>
      <c r="BI110" s="788"/>
      <c r="BJ110" s="788"/>
      <c r="BK110" s="788"/>
      <c r="BL110" s="788"/>
      <c r="BM110" s="788"/>
      <c r="BN110" s="788"/>
      <c r="BO110" s="788"/>
      <c r="BP110" s="789"/>
      <c r="BQ110" s="829">
        <v>1923401</v>
      </c>
      <c r="BR110" s="830"/>
      <c r="BS110" s="830"/>
      <c r="BT110" s="830"/>
      <c r="BU110" s="830"/>
      <c r="BV110" s="830">
        <v>1862435</v>
      </c>
      <c r="BW110" s="830"/>
      <c r="BX110" s="830"/>
      <c r="BY110" s="830"/>
      <c r="BZ110" s="830"/>
      <c r="CA110" s="830">
        <v>1930306</v>
      </c>
      <c r="CB110" s="830"/>
      <c r="CC110" s="830"/>
      <c r="CD110" s="830"/>
      <c r="CE110" s="830"/>
      <c r="CF110" s="891">
        <v>119.9</v>
      </c>
      <c r="CG110" s="892"/>
      <c r="CH110" s="892"/>
      <c r="CI110" s="892"/>
      <c r="CJ110" s="892"/>
      <c r="CK110" s="946" t="s">
        <v>398</v>
      </c>
      <c r="CL110" s="894"/>
      <c r="CM110" s="899" t="s">
        <v>399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400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401</v>
      </c>
      <c r="BA111" s="798"/>
      <c r="BB111" s="798"/>
      <c r="BC111" s="798"/>
      <c r="BD111" s="798"/>
      <c r="BE111" s="798"/>
      <c r="BF111" s="798"/>
      <c r="BG111" s="798"/>
      <c r="BH111" s="798"/>
      <c r="BI111" s="798"/>
      <c r="BJ111" s="798"/>
      <c r="BK111" s="798"/>
      <c r="BL111" s="798"/>
      <c r="BM111" s="798"/>
      <c r="BN111" s="798"/>
      <c r="BO111" s="798"/>
      <c r="BP111" s="799"/>
      <c r="BQ111" s="800" t="s">
        <v>109</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402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403</v>
      </c>
      <c r="B112" s="933"/>
      <c r="C112" s="798" t="s">
        <v>404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405</v>
      </c>
      <c r="BA112" s="798"/>
      <c r="BB112" s="798"/>
      <c r="BC112" s="798"/>
      <c r="BD112" s="798"/>
      <c r="BE112" s="798"/>
      <c r="BF112" s="798"/>
      <c r="BG112" s="798"/>
      <c r="BH112" s="798"/>
      <c r="BI112" s="798"/>
      <c r="BJ112" s="798"/>
      <c r="BK112" s="798"/>
      <c r="BL112" s="798"/>
      <c r="BM112" s="798"/>
      <c r="BN112" s="798"/>
      <c r="BO112" s="798"/>
      <c r="BP112" s="799"/>
      <c r="BQ112" s="800">
        <v>2302772</v>
      </c>
      <c r="BR112" s="801"/>
      <c r="BS112" s="801"/>
      <c r="BT112" s="801"/>
      <c r="BU112" s="801"/>
      <c r="BV112" s="801">
        <v>2154867</v>
      </c>
      <c r="BW112" s="801"/>
      <c r="BX112" s="801"/>
      <c r="BY112" s="801"/>
      <c r="BZ112" s="801"/>
      <c r="CA112" s="801">
        <v>2021249</v>
      </c>
      <c r="CB112" s="801"/>
      <c r="CC112" s="801"/>
      <c r="CD112" s="801"/>
      <c r="CE112" s="801"/>
      <c r="CF112" s="878">
        <v>125.6</v>
      </c>
      <c r="CG112" s="879"/>
      <c r="CH112" s="879"/>
      <c r="CI112" s="879"/>
      <c r="CJ112" s="879"/>
      <c r="CK112" s="947"/>
      <c r="CL112" s="896"/>
      <c r="CM112" s="833" t="s">
        <v>406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407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232817</v>
      </c>
      <c r="AB113" s="939"/>
      <c r="AC113" s="939"/>
      <c r="AD113" s="939"/>
      <c r="AE113" s="940"/>
      <c r="AF113" s="941">
        <v>226102</v>
      </c>
      <c r="AG113" s="939"/>
      <c r="AH113" s="939"/>
      <c r="AI113" s="939"/>
      <c r="AJ113" s="940"/>
      <c r="AK113" s="941">
        <v>219070</v>
      </c>
      <c r="AL113" s="939"/>
      <c r="AM113" s="939"/>
      <c r="AN113" s="939"/>
      <c r="AO113" s="940"/>
      <c r="AP113" s="942">
        <v>13.6</v>
      </c>
      <c r="AQ113" s="943"/>
      <c r="AR113" s="943"/>
      <c r="AS113" s="943"/>
      <c r="AT113" s="944"/>
      <c r="AU113" s="953"/>
      <c r="AV113" s="954"/>
      <c r="AW113" s="954"/>
      <c r="AX113" s="954"/>
      <c r="AY113" s="955"/>
      <c r="AZ113" s="797" t="s">
        <v>408</v>
      </c>
      <c r="BA113" s="798"/>
      <c r="BB113" s="798"/>
      <c r="BC113" s="798"/>
      <c r="BD113" s="798"/>
      <c r="BE113" s="798"/>
      <c r="BF113" s="798"/>
      <c r="BG113" s="798"/>
      <c r="BH113" s="798"/>
      <c r="BI113" s="798"/>
      <c r="BJ113" s="798"/>
      <c r="BK113" s="798"/>
      <c r="BL113" s="798"/>
      <c r="BM113" s="798"/>
      <c r="BN113" s="798"/>
      <c r="BO113" s="798"/>
      <c r="BP113" s="799"/>
      <c r="BQ113" s="800" t="s">
        <v>109</v>
      </c>
      <c r="BR113" s="801"/>
      <c r="BS113" s="801"/>
      <c r="BT113" s="801"/>
      <c r="BU113" s="801"/>
      <c r="BV113" s="801" t="s">
        <v>109</v>
      </c>
      <c r="BW113" s="801"/>
      <c r="BX113" s="801"/>
      <c r="BY113" s="801"/>
      <c r="BZ113" s="801"/>
      <c r="CA113" s="801" t="s">
        <v>109</v>
      </c>
      <c r="CB113" s="801"/>
      <c r="CC113" s="801"/>
      <c r="CD113" s="801"/>
      <c r="CE113" s="801"/>
      <c r="CF113" s="878" t="s">
        <v>109</v>
      </c>
      <c r="CG113" s="879"/>
      <c r="CH113" s="879"/>
      <c r="CI113" s="879"/>
      <c r="CJ113" s="879"/>
      <c r="CK113" s="947"/>
      <c r="CL113" s="896"/>
      <c r="CM113" s="833" t="s">
        <v>409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410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109</v>
      </c>
      <c r="AB114" s="814"/>
      <c r="AC114" s="814"/>
      <c r="AD114" s="814"/>
      <c r="AE114" s="815"/>
      <c r="AF114" s="816" t="s">
        <v>109</v>
      </c>
      <c r="AG114" s="814"/>
      <c r="AH114" s="814"/>
      <c r="AI114" s="814"/>
      <c r="AJ114" s="815"/>
      <c r="AK114" s="816" t="s">
        <v>109</v>
      </c>
      <c r="AL114" s="814"/>
      <c r="AM114" s="814"/>
      <c r="AN114" s="814"/>
      <c r="AO114" s="815"/>
      <c r="AP114" s="784" t="s">
        <v>109</v>
      </c>
      <c r="AQ114" s="785"/>
      <c r="AR114" s="785"/>
      <c r="AS114" s="785"/>
      <c r="AT114" s="786"/>
      <c r="AU114" s="953"/>
      <c r="AV114" s="954"/>
      <c r="AW114" s="954"/>
      <c r="AX114" s="954"/>
      <c r="AY114" s="955"/>
      <c r="AZ114" s="797" t="s">
        <v>411</v>
      </c>
      <c r="BA114" s="798"/>
      <c r="BB114" s="798"/>
      <c r="BC114" s="798"/>
      <c r="BD114" s="798"/>
      <c r="BE114" s="798"/>
      <c r="BF114" s="798"/>
      <c r="BG114" s="798"/>
      <c r="BH114" s="798"/>
      <c r="BI114" s="798"/>
      <c r="BJ114" s="798"/>
      <c r="BK114" s="798"/>
      <c r="BL114" s="798"/>
      <c r="BM114" s="798"/>
      <c r="BN114" s="798"/>
      <c r="BO114" s="798"/>
      <c r="BP114" s="799"/>
      <c r="BQ114" s="800">
        <v>667312</v>
      </c>
      <c r="BR114" s="801"/>
      <c r="BS114" s="801"/>
      <c r="BT114" s="801"/>
      <c r="BU114" s="801"/>
      <c r="BV114" s="801">
        <v>623397</v>
      </c>
      <c r="BW114" s="801"/>
      <c r="BX114" s="801"/>
      <c r="BY114" s="801"/>
      <c r="BZ114" s="801"/>
      <c r="CA114" s="801">
        <v>638407</v>
      </c>
      <c r="CB114" s="801"/>
      <c r="CC114" s="801"/>
      <c r="CD114" s="801"/>
      <c r="CE114" s="801"/>
      <c r="CF114" s="878">
        <v>39.700000000000003</v>
      </c>
      <c r="CG114" s="879"/>
      <c r="CH114" s="879"/>
      <c r="CI114" s="879"/>
      <c r="CJ114" s="879"/>
      <c r="CK114" s="947"/>
      <c r="CL114" s="896"/>
      <c r="CM114" s="833" t="s">
        <v>412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413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109</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414</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415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416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v>24</v>
      </c>
      <c r="AL116" s="814"/>
      <c r="AM116" s="814"/>
      <c r="AN116" s="814"/>
      <c r="AO116" s="815"/>
      <c r="AP116" s="784">
        <v>0</v>
      </c>
      <c r="AQ116" s="785"/>
      <c r="AR116" s="785"/>
      <c r="AS116" s="785"/>
      <c r="AT116" s="786"/>
      <c r="AU116" s="953"/>
      <c r="AV116" s="954"/>
      <c r="AW116" s="954"/>
      <c r="AX116" s="954"/>
      <c r="AY116" s="955"/>
      <c r="AZ116" s="797" t="s">
        <v>417</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418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419</v>
      </c>
      <c r="Z117" s="919"/>
      <c r="AA117" s="924">
        <v>572942</v>
      </c>
      <c r="AB117" s="925"/>
      <c r="AC117" s="925"/>
      <c r="AD117" s="925"/>
      <c r="AE117" s="926"/>
      <c r="AF117" s="928">
        <v>527423</v>
      </c>
      <c r="AG117" s="925"/>
      <c r="AH117" s="925"/>
      <c r="AI117" s="925"/>
      <c r="AJ117" s="926"/>
      <c r="AK117" s="928">
        <v>522553</v>
      </c>
      <c r="AL117" s="925"/>
      <c r="AM117" s="925"/>
      <c r="AN117" s="925"/>
      <c r="AO117" s="926"/>
      <c r="AP117" s="929"/>
      <c r="AQ117" s="930"/>
      <c r="AR117" s="930"/>
      <c r="AS117" s="930"/>
      <c r="AT117" s="931"/>
      <c r="AU117" s="953"/>
      <c r="AV117" s="954"/>
      <c r="AW117" s="954"/>
      <c r="AX117" s="954"/>
      <c r="AY117" s="955"/>
      <c r="AZ117" s="875" t="s">
        <v>420</v>
      </c>
      <c r="BA117" s="876"/>
      <c r="BB117" s="876"/>
      <c r="BC117" s="876"/>
      <c r="BD117" s="876"/>
      <c r="BE117" s="876"/>
      <c r="BF117" s="876"/>
      <c r="BG117" s="876"/>
      <c r="BH117" s="876"/>
      <c r="BI117" s="876"/>
      <c r="BJ117" s="876"/>
      <c r="BK117" s="876"/>
      <c r="BL117" s="876"/>
      <c r="BM117" s="876"/>
      <c r="BN117" s="876"/>
      <c r="BO117" s="876"/>
      <c r="BP117" s="877"/>
      <c r="BQ117" s="887" t="s">
        <v>421</v>
      </c>
      <c r="BR117" s="888"/>
      <c r="BS117" s="888"/>
      <c r="BT117" s="888"/>
      <c r="BU117" s="888"/>
      <c r="BV117" s="888" t="s">
        <v>421</v>
      </c>
      <c r="BW117" s="888"/>
      <c r="BX117" s="888"/>
      <c r="BY117" s="888"/>
      <c r="BZ117" s="888"/>
      <c r="CA117" s="888" t="s">
        <v>421</v>
      </c>
      <c r="CB117" s="888"/>
      <c r="CC117" s="888"/>
      <c r="CD117" s="888"/>
      <c r="CE117" s="888"/>
      <c r="CF117" s="878" t="s">
        <v>421</v>
      </c>
      <c r="CG117" s="879"/>
      <c r="CH117" s="879"/>
      <c r="CI117" s="879"/>
      <c r="CJ117" s="879"/>
      <c r="CK117" s="947"/>
      <c r="CL117" s="896"/>
      <c r="CM117" s="833" t="s">
        <v>422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421</v>
      </c>
      <c r="DH117" s="814"/>
      <c r="DI117" s="814"/>
      <c r="DJ117" s="814"/>
      <c r="DK117" s="815"/>
      <c r="DL117" s="816" t="s">
        <v>421</v>
      </c>
      <c r="DM117" s="814"/>
      <c r="DN117" s="814"/>
      <c r="DO117" s="814"/>
      <c r="DP117" s="815"/>
      <c r="DQ117" s="816" t="s">
        <v>421</v>
      </c>
      <c r="DR117" s="814"/>
      <c r="DS117" s="814"/>
      <c r="DT117" s="814"/>
      <c r="DU117" s="815"/>
      <c r="DV117" s="784" t="s">
        <v>421</v>
      </c>
      <c r="DW117" s="785"/>
      <c r="DX117" s="785"/>
      <c r="DY117" s="785"/>
      <c r="DZ117" s="786"/>
    </row>
    <row r="118" spans="1:130" s="197" customFormat="1" ht="26.25" customHeight="1" x14ac:dyDescent="0.15">
      <c r="A118" s="917" t="s">
        <v>395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393</v>
      </c>
      <c r="AB118" s="918"/>
      <c r="AC118" s="918"/>
      <c r="AD118" s="918"/>
      <c r="AE118" s="919"/>
      <c r="AF118" s="920" t="s">
        <v>285</v>
      </c>
      <c r="AG118" s="918"/>
      <c r="AH118" s="918"/>
      <c r="AI118" s="918"/>
      <c r="AJ118" s="919"/>
      <c r="AK118" s="920" t="s">
        <v>284</v>
      </c>
      <c r="AL118" s="918"/>
      <c r="AM118" s="918"/>
      <c r="AN118" s="918"/>
      <c r="AO118" s="919"/>
      <c r="AP118" s="921" t="s">
        <v>394</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423</v>
      </c>
      <c r="BP118" s="868"/>
      <c r="BQ118" s="887">
        <v>4893485</v>
      </c>
      <c r="BR118" s="888"/>
      <c r="BS118" s="888"/>
      <c r="BT118" s="888"/>
      <c r="BU118" s="888"/>
      <c r="BV118" s="888">
        <v>4640699</v>
      </c>
      <c r="BW118" s="888"/>
      <c r="BX118" s="888"/>
      <c r="BY118" s="888"/>
      <c r="BZ118" s="888"/>
      <c r="CA118" s="888">
        <v>4589962</v>
      </c>
      <c r="CB118" s="888"/>
      <c r="CC118" s="888"/>
      <c r="CD118" s="888"/>
      <c r="CE118" s="888"/>
      <c r="CF118" s="773"/>
      <c r="CG118" s="774"/>
      <c r="CH118" s="774"/>
      <c r="CI118" s="774"/>
      <c r="CJ118" s="871"/>
      <c r="CK118" s="947"/>
      <c r="CL118" s="896"/>
      <c r="CM118" s="833" t="s">
        <v>424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398</v>
      </c>
      <c r="B119" s="894"/>
      <c r="C119" s="899" t="s">
        <v>399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425</v>
      </c>
      <c r="AV119" s="910"/>
      <c r="AW119" s="910"/>
      <c r="AX119" s="910"/>
      <c r="AY119" s="911"/>
      <c r="AZ119" s="846" t="s">
        <v>426</v>
      </c>
      <c r="BA119" s="788"/>
      <c r="BB119" s="788"/>
      <c r="BC119" s="788"/>
      <c r="BD119" s="788"/>
      <c r="BE119" s="788"/>
      <c r="BF119" s="788"/>
      <c r="BG119" s="788"/>
      <c r="BH119" s="788"/>
      <c r="BI119" s="788"/>
      <c r="BJ119" s="788"/>
      <c r="BK119" s="788"/>
      <c r="BL119" s="788"/>
      <c r="BM119" s="788"/>
      <c r="BN119" s="788"/>
      <c r="BO119" s="788"/>
      <c r="BP119" s="789"/>
      <c r="BQ119" s="829">
        <v>2767343</v>
      </c>
      <c r="BR119" s="830"/>
      <c r="BS119" s="830"/>
      <c r="BT119" s="830"/>
      <c r="BU119" s="830"/>
      <c r="BV119" s="830">
        <v>2972977</v>
      </c>
      <c r="BW119" s="830"/>
      <c r="BX119" s="830"/>
      <c r="BY119" s="830"/>
      <c r="BZ119" s="830"/>
      <c r="CA119" s="830">
        <v>3136219</v>
      </c>
      <c r="CB119" s="830"/>
      <c r="CC119" s="830"/>
      <c r="CD119" s="830"/>
      <c r="CE119" s="830"/>
      <c r="CF119" s="891">
        <v>194.9</v>
      </c>
      <c r="CG119" s="892"/>
      <c r="CH119" s="892"/>
      <c r="CI119" s="892"/>
      <c r="CJ119" s="892"/>
      <c r="CK119" s="948"/>
      <c r="CL119" s="898"/>
      <c r="CM119" s="855" t="s">
        <v>427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402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428</v>
      </c>
      <c r="BA120" s="798"/>
      <c r="BB120" s="798"/>
      <c r="BC120" s="798"/>
      <c r="BD120" s="798"/>
      <c r="BE120" s="798"/>
      <c r="BF120" s="798"/>
      <c r="BG120" s="798"/>
      <c r="BH120" s="798"/>
      <c r="BI120" s="798"/>
      <c r="BJ120" s="798"/>
      <c r="BK120" s="798"/>
      <c r="BL120" s="798"/>
      <c r="BM120" s="798"/>
      <c r="BN120" s="798"/>
      <c r="BO120" s="798"/>
      <c r="BP120" s="799"/>
      <c r="BQ120" s="800">
        <v>151213</v>
      </c>
      <c r="BR120" s="801"/>
      <c r="BS120" s="801"/>
      <c r="BT120" s="801"/>
      <c r="BU120" s="801"/>
      <c r="BV120" s="801">
        <v>112388</v>
      </c>
      <c r="BW120" s="801"/>
      <c r="BX120" s="801"/>
      <c r="BY120" s="801"/>
      <c r="BZ120" s="801"/>
      <c r="CA120" s="801">
        <v>100584</v>
      </c>
      <c r="CB120" s="801"/>
      <c r="CC120" s="801"/>
      <c r="CD120" s="801"/>
      <c r="CE120" s="801"/>
      <c r="CF120" s="878">
        <v>6.2</v>
      </c>
      <c r="CG120" s="879"/>
      <c r="CH120" s="879"/>
      <c r="CI120" s="879"/>
      <c r="CJ120" s="879"/>
      <c r="CK120" s="880" t="s">
        <v>429</v>
      </c>
      <c r="CL120" s="840"/>
      <c r="CM120" s="840"/>
      <c r="CN120" s="840"/>
      <c r="CO120" s="841"/>
      <c r="CP120" s="884" t="s">
        <v>378</v>
      </c>
      <c r="CQ120" s="885"/>
      <c r="CR120" s="885"/>
      <c r="CS120" s="885"/>
      <c r="CT120" s="885"/>
      <c r="CU120" s="885"/>
      <c r="CV120" s="885"/>
      <c r="CW120" s="885"/>
      <c r="CX120" s="885"/>
      <c r="CY120" s="885"/>
      <c r="CZ120" s="885"/>
      <c r="DA120" s="885"/>
      <c r="DB120" s="885"/>
      <c r="DC120" s="885"/>
      <c r="DD120" s="885"/>
      <c r="DE120" s="885"/>
      <c r="DF120" s="886"/>
      <c r="DG120" s="829">
        <v>1450980</v>
      </c>
      <c r="DH120" s="830"/>
      <c r="DI120" s="830"/>
      <c r="DJ120" s="830"/>
      <c r="DK120" s="830"/>
      <c r="DL120" s="830">
        <v>1379486</v>
      </c>
      <c r="DM120" s="830"/>
      <c r="DN120" s="830"/>
      <c r="DO120" s="830"/>
      <c r="DP120" s="830"/>
      <c r="DQ120" s="830">
        <v>1296166</v>
      </c>
      <c r="DR120" s="830"/>
      <c r="DS120" s="830"/>
      <c r="DT120" s="830"/>
      <c r="DU120" s="830"/>
      <c r="DV120" s="831">
        <v>80.5</v>
      </c>
      <c r="DW120" s="831"/>
      <c r="DX120" s="831"/>
      <c r="DY120" s="831"/>
      <c r="DZ120" s="832"/>
    </row>
    <row r="121" spans="1:130" s="197" customFormat="1" ht="26.25" customHeight="1" x14ac:dyDescent="0.15">
      <c r="A121" s="895"/>
      <c r="B121" s="896"/>
      <c r="C121" s="872" t="s">
        <v>430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431</v>
      </c>
      <c r="BA121" s="876"/>
      <c r="BB121" s="876"/>
      <c r="BC121" s="876"/>
      <c r="BD121" s="876"/>
      <c r="BE121" s="876"/>
      <c r="BF121" s="876"/>
      <c r="BG121" s="876"/>
      <c r="BH121" s="876"/>
      <c r="BI121" s="876"/>
      <c r="BJ121" s="876"/>
      <c r="BK121" s="876"/>
      <c r="BL121" s="876"/>
      <c r="BM121" s="876"/>
      <c r="BN121" s="876"/>
      <c r="BO121" s="876"/>
      <c r="BP121" s="877"/>
      <c r="BQ121" s="887">
        <v>3148559</v>
      </c>
      <c r="BR121" s="888"/>
      <c r="BS121" s="888"/>
      <c r="BT121" s="888"/>
      <c r="BU121" s="888"/>
      <c r="BV121" s="888">
        <v>3047562</v>
      </c>
      <c r="BW121" s="888"/>
      <c r="BX121" s="888"/>
      <c r="BY121" s="888"/>
      <c r="BZ121" s="888"/>
      <c r="CA121" s="888">
        <v>3097034</v>
      </c>
      <c r="CB121" s="888"/>
      <c r="CC121" s="888"/>
      <c r="CD121" s="888"/>
      <c r="CE121" s="888"/>
      <c r="CF121" s="889">
        <v>192.4</v>
      </c>
      <c r="CG121" s="890"/>
      <c r="CH121" s="890"/>
      <c r="CI121" s="890"/>
      <c r="CJ121" s="890"/>
      <c r="CK121" s="881"/>
      <c r="CL121" s="842"/>
      <c r="CM121" s="842"/>
      <c r="CN121" s="842"/>
      <c r="CO121" s="843"/>
      <c r="CP121" s="858" t="s">
        <v>377</v>
      </c>
      <c r="CQ121" s="859"/>
      <c r="CR121" s="859"/>
      <c r="CS121" s="859"/>
      <c r="CT121" s="859"/>
      <c r="CU121" s="859"/>
      <c r="CV121" s="859"/>
      <c r="CW121" s="859"/>
      <c r="CX121" s="859"/>
      <c r="CY121" s="859"/>
      <c r="CZ121" s="859"/>
      <c r="DA121" s="859"/>
      <c r="DB121" s="859"/>
      <c r="DC121" s="859"/>
      <c r="DD121" s="859"/>
      <c r="DE121" s="859"/>
      <c r="DF121" s="860"/>
      <c r="DG121" s="800">
        <v>851792</v>
      </c>
      <c r="DH121" s="801"/>
      <c r="DI121" s="801"/>
      <c r="DJ121" s="801"/>
      <c r="DK121" s="801"/>
      <c r="DL121" s="801">
        <v>775381</v>
      </c>
      <c r="DM121" s="801"/>
      <c r="DN121" s="801"/>
      <c r="DO121" s="801"/>
      <c r="DP121" s="801"/>
      <c r="DQ121" s="801">
        <v>725083</v>
      </c>
      <c r="DR121" s="801"/>
      <c r="DS121" s="801"/>
      <c r="DT121" s="801"/>
      <c r="DU121" s="801"/>
      <c r="DV121" s="853">
        <v>45.1</v>
      </c>
      <c r="DW121" s="853"/>
      <c r="DX121" s="853"/>
      <c r="DY121" s="853"/>
      <c r="DZ121" s="854"/>
    </row>
    <row r="122" spans="1:130" s="197" customFormat="1" ht="26.25" customHeight="1" x14ac:dyDescent="0.15">
      <c r="A122" s="895"/>
      <c r="B122" s="896"/>
      <c r="C122" s="833" t="s">
        <v>412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432</v>
      </c>
      <c r="BP122" s="868"/>
      <c r="BQ122" s="869">
        <v>6067115</v>
      </c>
      <c r="BR122" s="870"/>
      <c r="BS122" s="870"/>
      <c r="BT122" s="870"/>
      <c r="BU122" s="870"/>
      <c r="BV122" s="870">
        <v>6132927</v>
      </c>
      <c r="BW122" s="870"/>
      <c r="BX122" s="870"/>
      <c r="BY122" s="870"/>
      <c r="BZ122" s="870"/>
      <c r="CA122" s="870">
        <v>6333837</v>
      </c>
      <c r="CB122" s="870"/>
      <c r="CC122" s="870"/>
      <c r="CD122" s="870"/>
      <c r="CE122" s="870"/>
      <c r="CF122" s="773"/>
      <c r="CG122" s="774"/>
      <c r="CH122" s="774"/>
      <c r="CI122" s="774"/>
      <c r="CJ122" s="871"/>
      <c r="CK122" s="881"/>
      <c r="CL122" s="842"/>
      <c r="CM122" s="842"/>
      <c r="CN122" s="842"/>
      <c r="CO122" s="843"/>
      <c r="CP122" s="858" t="s">
        <v>375</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x14ac:dyDescent="0.2">
      <c r="A123" s="895"/>
      <c r="B123" s="896"/>
      <c r="C123" s="833" t="s">
        <v>418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433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376</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x14ac:dyDescent="0.15">
      <c r="A124" s="895"/>
      <c r="B124" s="896"/>
      <c r="C124" s="833" t="s">
        <v>422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434</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x14ac:dyDescent="0.2">
      <c r="A125" s="895"/>
      <c r="B125" s="896"/>
      <c r="C125" s="833" t="s">
        <v>424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435</v>
      </c>
      <c r="CL125" s="840"/>
      <c r="CM125" s="840"/>
      <c r="CN125" s="840"/>
      <c r="CO125" s="841"/>
      <c r="CP125" s="846" t="s">
        <v>436</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427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437</v>
      </c>
      <c r="AY126" s="794"/>
      <c r="AZ126" s="794"/>
      <c r="BA126" s="794"/>
      <c r="BB126" s="794"/>
      <c r="BC126" s="794"/>
      <c r="BD126" s="794"/>
      <c r="BE126" s="795"/>
      <c r="BF126" s="793" t="s">
        <v>438</v>
      </c>
      <c r="BG126" s="794"/>
      <c r="BH126" s="794"/>
      <c r="BI126" s="794"/>
      <c r="BJ126" s="794"/>
      <c r="BK126" s="794"/>
      <c r="BL126" s="795"/>
      <c r="BM126" s="793" t="s">
        <v>439</v>
      </c>
      <c r="BN126" s="794"/>
      <c r="BO126" s="794"/>
      <c r="BP126" s="794"/>
      <c r="BQ126" s="794"/>
      <c r="BR126" s="794"/>
      <c r="BS126" s="795"/>
      <c r="BT126" s="793" t="s">
        <v>440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441</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
      <c r="A127" s="897"/>
      <c r="B127" s="898"/>
      <c r="C127" s="855" t="s">
        <v>442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443</v>
      </c>
      <c r="AY127" s="788"/>
      <c r="AZ127" s="788"/>
      <c r="BA127" s="788"/>
      <c r="BB127" s="788"/>
      <c r="BC127" s="788"/>
      <c r="BD127" s="788"/>
      <c r="BE127" s="789"/>
      <c r="BF127" s="790" t="s">
        <v>109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444</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445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446</v>
      </c>
      <c r="X128" s="827"/>
      <c r="Y128" s="827"/>
      <c r="Z128" s="828"/>
      <c r="AA128" s="753">
        <v>21307</v>
      </c>
      <c r="AB128" s="754"/>
      <c r="AC128" s="754"/>
      <c r="AD128" s="754"/>
      <c r="AE128" s="755"/>
      <c r="AF128" s="756">
        <v>7745</v>
      </c>
      <c r="AG128" s="754"/>
      <c r="AH128" s="754"/>
      <c r="AI128" s="754"/>
      <c r="AJ128" s="755"/>
      <c r="AK128" s="756">
        <v>20685</v>
      </c>
      <c r="AL128" s="754"/>
      <c r="AM128" s="754"/>
      <c r="AN128" s="754"/>
      <c r="AO128" s="755"/>
      <c r="AP128" s="757"/>
      <c r="AQ128" s="758"/>
      <c r="AR128" s="758"/>
      <c r="AS128" s="758"/>
      <c r="AT128" s="759"/>
      <c r="AU128" s="235"/>
      <c r="AV128" s="235"/>
      <c r="AW128" s="235"/>
      <c r="AX128" s="802" t="s">
        <v>447</v>
      </c>
      <c r="AY128" s="798"/>
      <c r="AZ128" s="798"/>
      <c r="BA128" s="798"/>
      <c r="BB128" s="798"/>
      <c r="BC128" s="798"/>
      <c r="BD128" s="798"/>
      <c r="BE128" s="799"/>
      <c r="BF128" s="820" t="s">
        <v>109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448</v>
      </c>
      <c r="X129" s="811"/>
      <c r="Y129" s="811"/>
      <c r="Z129" s="812"/>
      <c r="AA129" s="813">
        <v>1950280</v>
      </c>
      <c r="AB129" s="814"/>
      <c r="AC129" s="814"/>
      <c r="AD129" s="814"/>
      <c r="AE129" s="815"/>
      <c r="AF129" s="816">
        <v>1899524</v>
      </c>
      <c r="AG129" s="814"/>
      <c r="AH129" s="814"/>
      <c r="AI129" s="814"/>
      <c r="AJ129" s="815"/>
      <c r="AK129" s="816">
        <v>1978653</v>
      </c>
      <c r="AL129" s="814"/>
      <c r="AM129" s="814"/>
      <c r="AN129" s="814"/>
      <c r="AO129" s="815"/>
      <c r="AP129" s="817"/>
      <c r="AQ129" s="818"/>
      <c r="AR129" s="818"/>
      <c r="AS129" s="818"/>
      <c r="AT129" s="819"/>
      <c r="AU129" s="235"/>
      <c r="AV129" s="235"/>
      <c r="AW129" s="235"/>
      <c r="AX129" s="802" t="s">
        <v>449</v>
      </c>
      <c r="AY129" s="798"/>
      <c r="AZ129" s="798"/>
      <c r="BA129" s="798"/>
      <c r="BB129" s="798"/>
      <c r="BC129" s="798"/>
      <c r="BD129" s="798"/>
      <c r="BE129" s="799"/>
      <c r="BF129" s="803">
        <v>9.4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451</v>
      </c>
      <c r="X130" s="811"/>
      <c r="Y130" s="811"/>
      <c r="Z130" s="812"/>
      <c r="AA130" s="813">
        <v>380564</v>
      </c>
      <c r="AB130" s="814"/>
      <c r="AC130" s="814"/>
      <c r="AD130" s="814"/>
      <c r="AE130" s="815"/>
      <c r="AF130" s="816">
        <v>377791</v>
      </c>
      <c r="AG130" s="814"/>
      <c r="AH130" s="814"/>
      <c r="AI130" s="814"/>
      <c r="AJ130" s="815"/>
      <c r="AK130" s="816">
        <v>369223</v>
      </c>
      <c r="AL130" s="814"/>
      <c r="AM130" s="814"/>
      <c r="AN130" s="814"/>
      <c r="AO130" s="815"/>
      <c r="AP130" s="817"/>
      <c r="AQ130" s="818"/>
      <c r="AR130" s="818"/>
      <c r="AS130" s="818"/>
      <c r="AT130" s="819"/>
      <c r="AU130" s="235"/>
      <c r="AV130" s="235"/>
      <c r="AW130" s="235"/>
      <c r="AX130" s="781" t="s">
        <v>452</v>
      </c>
      <c r="AY130" s="782"/>
      <c r="AZ130" s="782"/>
      <c r="BA130" s="782"/>
      <c r="BB130" s="782"/>
      <c r="BC130" s="782"/>
      <c r="BD130" s="782"/>
      <c r="BE130" s="783"/>
      <c r="BF130" s="735" t="s">
        <v>109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453</v>
      </c>
      <c r="X131" s="744"/>
      <c r="Y131" s="744"/>
      <c r="Z131" s="745"/>
      <c r="AA131" s="746">
        <v>1569716</v>
      </c>
      <c r="AB131" s="747"/>
      <c r="AC131" s="747"/>
      <c r="AD131" s="747"/>
      <c r="AE131" s="748"/>
      <c r="AF131" s="749">
        <v>1521733</v>
      </c>
      <c r="AG131" s="747"/>
      <c r="AH131" s="747"/>
      <c r="AI131" s="747"/>
      <c r="AJ131" s="748"/>
      <c r="AK131" s="749">
        <v>1609430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454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455</v>
      </c>
      <c r="W132" s="767"/>
      <c r="X132" s="767"/>
      <c r="Y132" s="767"/>
      <c r="Z132" s="768"/>
      <c r="AA132" s="769">
        <v>10.89821343</v>
      </c>
      <c r="AB132" s="770"/>
      <c r="AC132" s="770"/>
      <c r="AD132" s="770"/>
      <c r="AE132" s="771"/>
      <c r="AF132" s="772">
        <v>9.3240404199999993</v>
      </c>
      <c r="AG132" s="770"/>
      <c r="AH132" s="770"/>
      <c r="AI132" s="770"/>
      <c r="AJ132" s="771"/>
      <c r="AK132" s="772">
        <v>8.2417377579999993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456</v>
      </c>
      <c r="W133" s="776"/>
      <c r="X133" s="776"/>
      <c r="Y133" s="776"/>
      <c r="Z133" s="777"/>
      <c r="AA133" s="778">
        <v>12</v>
      </c>
      <c r="AB133" s="779"/>
      <c r="AC133" s="779"/>
      <c r="AD133" s="779"/>
      <c r="AE133" s="780"/>
      <c r="AF133" s="778">
        <v>10.8</v>
      </c>
      <c r="AG133" s="779"/>
      <c r="AH133" s="779"/>
      <c r="AI133" s="779"/>
      <c r="AJ133" s="780"/>
      <c r="AK133" s="778">
        <v>9.4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AK81:AO81"/>
    <mergeCell ref="AP81:AT81"/>
    <mergeCell ref="AU81:AY81"/>
    <mergeCell ref="Q80:U80"/>
    <mergeCell ref="V80:Z80"/>
    <mergeCell ref="AA80:AE80"/>
    <mergeCell ref="AF80:AJ80"/>
    <mergeCell ref="AK80:AO80"/>
    <mergeCell ref="AP80:AT80"/>
    <mergeCell ref="AU80:AY80"/>
    <mergeCell ref="Q77:U77"/>
    <mergeCell ref="V77:Z77"/>
    <mergeCell ref="AA77:AE77"/>
    <mergeCell ref="AF77:AJ77"/>
    <mergeCell ref="AK77:AO77"/>
    <mergeCell ref="AP77:AT77"/>
    <mergeCell ref="AU77:AY77"/>
    <mergeCell ref="AP78:AT78"/>
    <mergeCell ref="AU78:AY78"/>
    <mergeCell ref="Q78:U78"/>
    <mergeCell ref="AK79:AO79"/>
    <mergeCell ref="AP79:AT79"/>
    <mergeCell ref="AU79:AY79"/>
    <mergeCell ref="Q79:U79"/>
    <mergeCell ref="V79:Z79"/>
    <mergeCell ref="AA79:AE79"/>
    <mergeCell ref="AF79:AJ79"/>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BS60:CG60"/>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CH60:CL60"/>
    <mergeCell ref="CM60:CQ60"/>
    <mergeCell ref="CR60:CV60"/>
    <mergeCell ref="CW60:DA60"/>
    <mergeCell ref="DB60:DF60"/>
    <mergeCell ref="DG60:DK60"/>
    <mergeCell ref="AK60:AO60"/>
    <mergeCell ref="AP60:AT60"/>
    <mergeCell ref="AU60:AY60"/>
    <mergeCell ref="AZ60:BD60"/>
    <mergeCell ref="BE60:BI60"/>
    <mergeCell ref="CH63:CL63"/>
    <mergeCell ref="CM63:CQ63"/>
    <mergeCell ref="CR63:CV63"/>
    <mergeCell ref="CW63:DA63"/>
    <mergeCell ref="DV59:DZ59"/>
    <mergeCell ref="DV60:DZ60"/>
    <mergeCell ref="AK59:AO59"/>
    <mergeCell ref="AP59:AT59"/>
    <mergeCell ref="AU59:AY59"/>
    <mergeCell ref="AZ59:BD59"/>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R61:CV61"/>
    <mergeCell ref="CW61:DA61"/>
    <mergeCell ref="DB61:DF61"/>
    <mergeCell ref="BS64:CG64"/>
    <mergeCell ref="CH64:CL64"/>
    <mergeCell ref="CM64:CQ64"/>
    <mergeCell ref="CR64:CV64"/>
    <mergeCell ref="CW64:DA64"/>
    <mergeCell ref="DB64:DF64"/>
    <mergeCell ref="DG64:DK64"/>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DL65:DP65"/>
    <mergeCell ref="DQ65:DU65"/>
    <mergeCell ref="DV65:DZ65"/>
    <mergeCell ref="A66:P67"/>
    <mergeCell ref="Q66:U67"/>
    <mergeCell ref="V66:Z67"/>
    <mergeCell ref="AA66:AE67"/>
    <mergeCell ref="AF66:AJ67"/>
    <mergeCell ref="AK66:AO67"/>
    <mergeCell ref="AP66:AT67"/>
    <mergeCell ref="AU66:AY67"/>
    <mergeCell ref="AZ66:BD67"/>
    <mergeCell ref="DQ67:DU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BS66:CG66"/>
    <mergeCell ref="CH66:CL66"/>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G69:DK69"/>
    <mergeCell ref="DL69:DP69"/>
    <mergeCell ref="B68:P68"/>
    <mergeCell ref="AP68:AT68"/>
    <mergeCell ref="AU68:AY68"/>
    <mergeCell ref="Q68:U68"/>
    <mergeCell ref="V68:Z68"/>
    <mergeCell ref="AA68:AE68"/>
    <mergeCell ref="AF68:AJ68"/>
    <mergeCell ref="AK68:AO68"/>
    <mergeCell ref="CM66:CQ66"/>
    <mergeCell ref="DQ69:DU69"/>
    <mergeCell ref="DV69:DZ69"/>
    <mergeCell ref="B70:P70"/>
    <mergeCell ref="BS69:CG69"/>
    <mergeCell ref="CH69:CL69"/>
    <mergeCell ref="CM69:CQ69"/>
    <mergeCell ref="CR69:CV69"/>
    <mergeCell ref="CW69:DA69"/>
    <mergeCell ref="DB69:DF69"/>
    <mergeCell ref="DV68:DZ68"/>
    <mergeCell ref="B69:P69"/>
    <mergeCell ref="AZ69:BD69"/>
    <mergeCell ref="CR68:CV68"/>
    <mergeCell ref="CW68:DA68"/>
    <mergeCell ref="DB68:DF68"/>
    <mergeCell ref="DG68:DK68"/>
    <mergeCell ref="DL68:DP68"/>
    <mergeCell ref="DQ68:DU68"/>
    <mergeCell ref="DV70:DZ70"/>
    <mergeCell ref="Q69:U69"/>
    <mergeCell ref="V69:Z69"/>
    <mergeCell ref="AA69:AE69"/>
    <mergeCell ref="AF69:AJ69"/>
    <mergeCell ref="AK69:AO69"/>
    <mergeCell ref="AP69:AT69"/>
    <mergeCell ref="AU69:AY69"/>
    <mergeCell ref="AP70:AT70"/>
    <mergeCell ref="AU70:AY70"/>
    <mergeCell ref="CR70:CV70"/>
    <mergeCell ref="CW70:DA70"/>
    <mergeCell ref="DB70:DF70"/>
    <mergeCell ref="DG70:DK70"/>
    <mergeCell ref="AP71:AT71"/>
    <mergeCell ref="AU71:AY71"/>
    <mergeCell ref="Q72:U72"/>
    <mergeCell ref="V72:Z72"/>
    <mergeCell ref="AA72:AE72"/>
    <mergeCell ref="AF72:AJ72"/>
    <mergeCell ref="AK72:AO72"/>
    <mergeCell ref="AP72:AT72"/>
    <mergeCell ref="AU72:AY72"/>
    <mergeCell ref="Q73:U73"/>
    <mergeCell ref="DQ70:DU70"/>
    <mergeCell ref="AZ70:BD70"/>
    <mergeCell ref="BS70:CG70"/>
    <mergeCell ref="CH70:CL70"/>
    <mergeCell ref="CM70:CQ70"/>
    <mergeCell ref="Q70:U70"/>
    <mergeCell ref="V70:Z70"/>
    <mergeCell ref="AA70:AE70"/>
    <mergeCell ref="AF70:AJ70"/>
    <mergeCell ref="AK70:AO70"/>
    <mergeCell ref="AU73:AY73"/>
    <mergeCell ref="AF73:AJ73"/>
    <mergeCell ref="AK73:AO73"/>
    <mergeCell ref="DL70:DP70"/>
    <mergeCell ref="Q74:U74"/>
    <mergeCell ref="V74:Z74"/>
    <mergeCell ref="AA74:AE74"/>
    <mergeCell ref="AF74:AJ74"/>
    <mergeCell ref="AK74:AO74"/>
    <mergeCell ref="AP74:AT74"/>
    <mergeCell ref="AU74:AY74"/>
    <mergeCell ref="AP73:AT73"/>
    <mergeCell ref="DG71:DK71"/>
    <mergeCell ref="DL71:DP71"/>
    <mergeCell ref="DQ71:DU71"/>
    <mergeCell ref="DV71:DZ71"/>
    <mergeCell ref="B72:P72"/>
    <mergeCell ref="BS71:CG71"/>
    <mergeCell ref="CH71:CL71"/>
    <mergeCell ref="CM71:CQ71"/>
    <mergeCell ref="CR71:CV71"/>
    <mergeCell ref="CW71:DA71"/>
    <mergeCell ref="DB71:DF71"/>
    <mergeCell ref="DG73:DK73"/>
    <mergeCell ref="DL73:DP73"/>
    <mergeCell ref="DQ73:DU73"/>
    <mergeCell ref="DV73:DZ73"/>
    <mergeCell ref="B71:P71"/>
    <mergeCell ref="AZ71:BD71"/>
    <mergeCell ref="Q71:U71"/>
    <mergeCell ref="V71:Z71"/>
    <mergeCell ref="AA71:AE71"/>
    <mergeCell ref="AF71:AJ71"/>
    <mergeCell ref="AK71:AO71"/>
    <mergeCell ref="B74:P74"/>
    <mergeCell ref="CW74:DA74"/>
    <mergeCell ref="BS77:CG77"/>
    <mergeCell ref="CH77:CL77"/>
    <mergeCell ref="CM77:CQ77"/>
    <mergeCell ref="CR77:CV77"/>
    <mergeCell ref="CW77:DA77"/>
    <mergeCell ref="DB77:DF77"/>
    <mergeCell ref="DV76:DZ76"/>
    <mergeCell ref="B77:P77"/>
    <mergeCell ref="AZ77:BD77"/>
    <mergeCell ref="BS73:CG73"/>
    <mergeCell ref="CH73:CL73"/>
    <mergeCell ref="CM73:CQ73"/>
    <mergeCell ref="CR73:CV73"/>
    <mergeCell ref="CW73:DA73"/>
    <mergeCell ref="DB73:DF73"/>
    <mergeCell ref="DV72:DZ72"/>
    <mergeCell ref="B73:P73"/>
    <mergeCell ref="AZ73:BD73"/>
    <mergeCell ref="CR72:CV72"/>
    <mergeCell ref="CW72:DA72"/>
    <mergeCell ref="DB72:DF72"/>
    <mergeCell ref="DG72:DK72"/>
    <mergeCell ref="DL72:DP72"/>
    <mergeCell ref="DQ72:DU72"/>
    <mergeCell ref="DV74:DZ74"/>
    <mergeCell ref="AZ72:BD72"/>
    <mergeCell ref="BS72:CG72"/>
    <mergeCell ref="CH72:CL72"/>
    <mergeCell ref="CM72:CQ72"/>
    <mergeCell ref="V73:Z73"/>
    <mergeCell ref="AA73:AE73"/>
    <mergeCell ref="CR74:CV74"/>
    <mergeCell ref="DB74:DF74"/>
    <mergeCell ref="DG74:DK74"/>
    <mergeCell ref="DL74:DP74"/>
    <mergeCell ref="DQ74:DU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AP75:AT75"/>
    <mergeCell ref="AU75:AY75"/>
    <mergeCell ref="DQ76:DU76"/>
    <mergeCell ref="DB76:DF76"/>
    <mergeCell ref="DG76:DK76"/>
    <mergeCell ref="DL76:DP76"/>
    <mergeCell ref="DV78:DZ78"/>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5:P75"/>
    <mergeCell ref="AZ75:BD75"/>
    <mergeCell ref="Q75:U75"/>
    <mergeCell ref="V75:Z75"/>
    <mergeCell ref="AA75:AE75"/>
    <mergeCell ref="AF75:AJ75"/>
    <mergeCell ref="AK75:AO75"/>
    <mergeCell ref="B78:P78"/>
    <mergeCell ref="V78:Z78"/>
    <mergeCell ref="AA78:AE78"/>
    <mergeCell ref="AF78:AJ78"/>
    <mergeCell ref="AK78:AO78"/>
    <mergeCell ref="CR76:CV76"/>
    <mergeCell ref="CW76:DA76"/>
    <mergeCell ref="CR78:CV78"/>
    <mergeCell ref="CW78:DA78"/>
    <mergeCell ref="DB78:DF78"/>
    <mergeCell ref="DG78:DK78"/>
    <mergeCell ref="DL78:DP78"/>
    <mergeCell ref="DQ78:DU78"/>
    <mergeCell ref="AZ78:BD78"/>
    <mergeCell ref="BS78:CG78"/>
    <mergeCell ref="CH78:CL78"/>
    <mergeCell ref="CM78:CQ78"/>
    <mergeCell ref="AZ80:BD80"/>
    <mergeCell ref="BS80:CG80"/>
    <mergeCell ref="CH80:CL80"/>
    <mergeCell ref="CM80:CQ80"/>
    <mergeCell ref="DG79:DK79"/>
    <mergeCell ref="DL79:DP79"/>
    <mergeCell ref="DQ79:DU79"/>
    <mergeCell ref="DQ80:DU80"/>
    <mergeCell ref="DV79:DZ79"/>
    <mergeCell ref="B80:P80"/>
    <mergeCell ref="BS79:CG79"/>
    <mergeCell ref="CH79:CL79"/>
    <mergeCell ref="CM79:CQ79"/>
    <mergeCell ref="CR79:CV79"/>
    <mergeCell ref="CW79:DA79"/>
    <mergeCell ref="DB79:DF79"/>
    <mergeCell ref="DG81:DK81"/>
    <mergeCell ref="DL81:DP81"/>
    <mergeCell ref="DQ81:DU81"/>
    <mergeCell ref="DV81:DZ81"/>
    <mergeCell ref="BS81:CG81"/>
    <mergeCell ref="CH81:CL81"/>
    <mergeCell ref="CM81:CQ81"/>
    <mergeCell ref="CR81:CV81"/>
    <mergeCell ref="CW81:DA81"/>
    <mergeCell ref="DB81:DF81"/>
    <mergeCell ref="DV80:DZ80"/>
    <mergeCell ref="B81:P81"/>
    <mergeCell ref="AZ81:BD81"/>
    <mergeCell ref="CR80:CV80"/>
    <mergeCell ref="CW80:DA80"/>
    <mergeCell ref="DB80:DF80"/>
    <mergeCell ref="DG80:DK80"/>
    <mergeCell ref="DL80:DP80"/>
    <mergeCell ref="B79:P79"/>
    <mergeCell ref="AZ79:BD79"/>
    <mergeCell ref="Q81:U81"/>
    <mergeCell ref="V81:Z81"/>
    <mergeCell ref="AA81:AE81"/>
    <mergeCell ref="AF81:AJ81"/>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K82:AO82"/>
    <mergeCell ref="AF82:AJ82"/>
    <mergeCell ref="AA82:AE82"/>
    <mergeCell ref="V82:Z82"/>
    <mergeCell ref="Q82:U82"/>
    <mergeCell ref="B82:P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457</v>
      </c>
      <c r="B5" s="246"/>
      <c r="C5" s="246"/>
      <c r="D5" s="246"/>
      <c r="E5" s="246"/>
      <c r="F5" s="246"/>
      <c r="G5" s="246"/>
      <c r="H5" s="246"/>
      <c r="I5" s="246"/>
      <c r="J5" s="246"/>
      <c r="K5" s="246"/>
      <c r="L5" s="246"/>
      <c r="M5" s="246"/>
      <c r="N5" s="246"/>
      <c r="O5" s="247"/>
    </row>
    <row r="6" spans="1:16" x14ac:dyDescent="0.15">
      <c r="A6" s="248"/>
      <c r="B6" s="244"/>
      <c r="C6" s="244"/>
      <c r="D6" s="244"/>
      <c r="E6" s="244"/>
      <c r="F6" s="244"/>
      <c r="G6" s="249" t="s">
        <v>458</v>
      </c>
      <c r="H6" s="249"/>
      <c r="I6" s="249"/>
      <c r="J6" s="249"/>
      <c r="K6" s="244"/>
      <c r="L6" s="244"/>
      <c r="M6" s="244"/>
      <c r="N6" s="244"/>
    </row>
    <row r="7" spans="1:16" x14ac:dyDescent="0.15">
      <c r="A7" s="248"/>
      <c r="B7" s="244"/>
      <c r="C7" s="244"/>
      <c r="D7" s="244"/>
      <c r="E7" s="244"/>
      <c r="F7" s="244"/>
      <c r="G7" s="251"/>
      <c r="H7" s="252"/>
      <c r="I7" s="252"/>
      <c r="J7" s="253"/>
      <c r="K7" s="1149" t="s">
        <v>459</v>
      </c>
      <c r="L7" s="254"/>
      <c r="M7" s="255" t="s">
        <v>460</v>
      </c>
      <c r="N7" s="256"/>
    </row>
    <row r="8" spans="1:16" x14ac:dyDescent="0.15">
      <c r="A8" s="248"/>
      <c r="B8" s="244"/>
      <c r="C8" s="244"/>
      <c r="D8" s="244"/>
      <c r="E8" s="244"/>
      <c r="F8" s="244"/>
      <c r="G8" s="257"/>
      <c r="H8" s="258"/>
      <c r="I8" s="258"/>
      <c r="J8" s="259"/>
      <c r="K8" s="1150"/>
      <c r="L8" s="260" t="s">
        <v>461</v>
      </c>
      <c r="M8" s="261" t="s">
        <v>462</v>
      </c>
      <c r="N8" s="262" t="s">
        <v>463</v>
      </c>
    </row>
    <row r="9" spans="1:16" x14ac:dyDescent="0.15">
      <c r="A9" s="248"/>
      <c r="B9" s="244"/>
      <c r="C9" s="244"/>
      <c r="D9" s="244"/>
      <c r="E9" s="244"/>
      <c r="F9" s="244"/>
      <c r="G9" s="1163" t="s">
        <v>464</v>
      </c>
      <c r="H9" s="1164"/>
      <c r="I9" s="1164"/>
      <c r="J9" s="1165"/>
      <c r="K9" s="263">
        <v>435565</v>
      </c>
      <c r="L9" s="264">
        <v>159023</v>
      </c>
      <c r="M9" s="265">
        <v>149112</v>
      </c>
      <c r="N9" s="266">
        <v>6.6</v>
      </c>
    </row>
    <row r="10" spans="1:16" x14ac:dyDescent="0.15">
      <c r="A10" s="248"/>
      <c r="B10" s="244"/>
      <c r="C10" s="244"/>
      <c r="D10" s="244"/>
      <c r="E10" s="244"/>
      <c r="F10" s="244"/>
      <c r="G10" s="1163" t="s">
        <v>465</v>
      </c>
      <c r="H10" s="1164"/>
      <c r="I10" s="1164"/>
      <c r="J10" s="1165"/>
      <c r="K10" s="267">
        <v>82687</v>
      </c>
      <c r="L10" s="268">
        <v>30189</v>
      </c>
      <c r="M10" s="269">
        <v>16878</v>
      </c>
      <c r="N10" s="270">
        <v>78.900000000000006</v>
      </c>
    </row>
    <row r="11" spans="1:16" ht="13.5" customHeight="1" x14ac:dyDescent="0.15">
      <c r="A11" s="248"/>
      <c r="B11" s="244"/>
      <c r="C11" s="244"/>
      <c r="D11" s="244"/>
      <c r="E11" s="244"/>
      <c r="F11" s="244"/>
      <c r="G11" s="1163" t="s">
        <v>466</v>
      </c>
      <c r="H11" s="1164"/>
      <c r="I11" s="1164"/>
      <c r="J11" s="1165"/>
      <c r="K11" s="267">
        <v>8324</v>
      </c>
      <c r="L11" s="268">
        <v>3039</v>
      </c>
      <c r="M11" s="269">
        <v>25471</v>
      </c>
      <c r="N11" s="270">
        <v>-88.1</v>
      </c>
    </row>
    <row r="12" spans="1:16" ht="13.5" customHeight="1" x14ac:dyDescent="0.15">
      <c r="A12" s="248"/>
      <c r="B12" s="244"/>
      <c r="C12" s="244"/>
      <c r="D12" s="244"/>
      <c r="E12" s="244"/>
      <c r="F12" s="244"/>
      <c r="G12" s="1163" t="s">
        <v>467</v>
      </c>
      <c r="H12" s="1164"/>
      <c r="I12" s="1164"/>
      <c r="J12" s="1165"/>
      <c r="K12" s="267" t="s">
        <v>468</v>
      </c>
      <c r="L12" s="268" t="s">
        <v>468</v>
      </c>
      <c r="M12" s="269">
        <v>1933</v>
      </c>
      <c r="N12" s="270" t="s">
        <v>468</v>
      </c>
    </row>
    <row r="13" spans="1:16" ht="13.5" customHeight="1" x14ac:dyDescent="0.15">
      <c r="A13" s="248"/>
      <c r="B13" s="244"/>
      <c r="C13" s="244"/>
      <c r="D13" s="244"/>
      <c r="E13" s="244"/>
      <c r="F13" s="244"/>
      <c r="G13" s="1163" t="s">
        <v>469</v>
      </c>
      <c r="H13" s="1164"/>
      <c r="I13" s="1164"/>
      <c r="J13" s="1165"/>
      <c r="K13" s="267" t="s">
        <v>468</v>
      </c>
      <c r="L13" s="268" t="s">
        <v>468</v>
      </c>
      <c r="M13" s="269" t="s">
        <v>468</v>
      </c>
      <c r="N13" s="270" t="s">
        <v>468</v>
      </c>
    </row>
    <row r="14" spans="1:16" ht="13.5" customHeight="1" x14ac:dyDescent="0.15">
      <c r="A14" s="248"/>
      <c r="B14" s="244"/>
      <c r="C14" s="244"/>
      <c r="D14" s="244"/>
      <c r="E14" s="244"/>
      <c r="F14" s="244"/>
      <c r="G14" s="1163" t="s">
        <v>470</v>
      </c>
      <c r="H14" s="1164"/>
      <c r="I14" s="1164"/>
      <c r="J14" s="1165"/>
      <c r="K14" s="267">
        <v>11798</v>
      </c>
      <c r="L14" s="268">
        <v>4307</v>
      </c>
      <c r="M14" s="269">
        <v>7468</v>
      </c>
      <c r="N14" s="270">
        <v>-42.3</v>
      </c>
    </row>
    <row r="15" spans="1:16" ht="13.5" customHeight="1" x14ac:dyDescent="0.15">
      <c r="A15" s="248"/>
      <c r="B15" s="244"/>
      <c r="C15" s="244"/>
      <c r="D15" s="244"/>
      <c r="E15" s="244"/>
      <c r="F15" s="244"/>
      <c r="G15" s="1163" t="s">
        <v>471</v>
      </c>
      <c r="H15" s="1164"/>
      <c r="I15" s="1164"/>
      <c r="J15" s="1165"/>
      <c r="K15" s="267" t="s">
        <v>468</v>
      </c>
      <c r="L15" s="268" t="s">
        <v>468</v>
      </c>
      <c r="M15" s="269">
        <v>4077</v>
      </c>
      <c r="N15" s="270" t="s">
        <v>468</v>
      </c>
    </row>
    <row r="16" spans="1:16" x14ac:dyDescent="0.15">
      <c r="A16" s="248"/>
      <c r="B16" s="244"/>
      <c r="C16" s="244"/>
      <c r="D16" s="244"/>
      <c r="E16" s="244"/>
      <c r="F16" s="244"/>
      <c r="G16" s="1166" t="s">
        <v>472</v>
      </c>
      <c r="H16" s="1167"/>
      <c r="I16" s="1167"/>
      <c r="J16" s="1168"/>
      <c r="K16" s="268">
        <v>-25924</v>
      </c>
      <c r="L16" s="268">
        <v>-9465</v>
      </c>
      <c r="M16" s="269">
        <v>-15449</v>
      </c>
      <c r="N16" s="270">
        <v>-38.700000000000003</v>
      </c>
    </row>
    <row r="17" spans="1:16" x14ac:dyDescent="0.15">
      <c r="A17" s="248"/>
      <c r="B17" s="244"/>
      <c r="C17" s="244"/>
      <c r="D17" s="244"/>
      <c r="E17" s="244"/>
      <c r="F17" s="244"/>
      <c r="G17" s="1166" t="s">
        <v>168</v>
      </c>
      <c r="H17" s="1167"/>
      <c r="I17" s="1167"/>
      <c r="J17" s="1168"/>
      <c r="K17" s="268">
        <v>512450</v>
      </c>
      <c r="L17" s="268">
        <v>187094</v>
      </c>
      <c r="M17" s="269">
        <v>189490</v>
      </c>
      <c r="N17" s="270">
        <v>-1.3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473</v>
      </c>
      <c r="H19" s="244"/>
      <c r="I19" s="244"/>
      <c r="J19" s="244"/>
      <c r="K19" s="244"/>
      <c r="L19" s="244"/>
      <c r="M19" s="244"/>
      <c r="N19" s="244"/>
    </row>
    <row r="20" spans="1:16" x14ac:dyDescent="0.15">
      <c r="A20" s="248"/>
      <c r="B20" s="244"/>
      <c r="C20" s="244"/>
      <c r="D20" s="244"/>
      <c r="E20" s="244"/>
      <c r="F20" s="244"/>
      <c r="G20" s="272"/>
      <c r="H20" s="273"/>
      <c r="I20" s="273"/>
      <c r="J20" s="274"/>
      <c r="K20" s="275" t="s">
        <v>474</v>
      </c>
      <c r="L20" s="276" t="s">
        <v>475</v>
      </c>
      <c r="M20" s="277" t="s">
        <v>476</v>
      </c>
      <c r="N20" s="278"/>
    </row>
    <row r="21" spans="1:16" s="284" customFormat="1" x14ac:dyDescent="0.15">
      <c r="A21" s="279"/>
      <c r="B21" s="249"/>
      <c r="C21" s="249"/>
      <c r="D21" s="249"/>
      <c r="E21" s="249"/>
      <c r="F21" s="249"/>
      <c r="G21" s="1160" t="s">
        <v>477</v>
      </c>
      <c r="H21" s="1161"/>
      <c r="I21" s="1161"/>
      <c r="J21" s="1162"/>
      <c r="K21" s="280">
        <v>15.33</v>
      </c>
      <c r="L21" s="281">
        <v>16.760000000000002</v>
      </c>
      <c r="M21" s="282">
        <v>-1.43</v>
      </c>
      <c r="N21" s="249"/>
      <c r="O21" s="283"/>
      <c r="P21" s="279"/>
    </row>
    <row r="22" spans="1:16" s="284" customFormat="1" x14ac:dyDescent="0.15">
      <c r="A22" s="279"/>
      <c r="B22" s="249"/>
      <c r="C22" s="249"/>
      <c r="D22" s="249"/>
      <c r="E22" s="249"/>
      <c r="F22" s="249"/>
      <c r="G22" s="1160" t="s">
        <v>478</v>
      </c>
      <c r="H22" s="1161"/>
      <c r="I22" s="1161"/>
      <c r="J22" s="1162"/>
      <c r="K22" s="285">
        <v>91.9</v>
      </c>
      <c r="L22" s="286">
        <v>94.9</v>
      </c>
      <c r="M22" s="287">
        <v>-3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479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481</v>
      </c>
      <c r="H29" s="249"/>
      <c r="I29" s="249"/>
      <c r="J29" s="249"/>
      <c r="K29" s="244"/>
      <c r="L29" s="244"/>
      <c r="M29" s="244"/>
      <c r="N29" s="244"/>
      <c r="O29" s="293"/>
    </row>
    <row r="30" spans="1:16" x14ac:dyDescent="0.15">
      <c r="A30" s="248"/>
      <c r="B30" s="244"/>
      <c r="C30" s="244"/>
      <c r="D30" s="244"/>
      <c r="E30" s="244"/>
      <c r="F30" s="244"/>
      <c r="G30" s="251"/>
      <c r="H30" s="252"/>
      <c r="I30" s="252"/>
      <c r="J30" s="253"/>
      <c r="K30" s="1149" t="s">
        <v>459</v>
      </c>
      <c r="L30" s="254"/>
      <c r="M30" s="255" t="s">
        <v>460</v>
      </c>
      <c r="N30" s="256"/>
    </row>
    <row r="31" spans="1:16" x14ac:dyDescent="0.15">
      <c r="A31" s="248"/>
      <c r="B31" s="244"/>
      <c r="C31" s="244"/>
      <c r="D31" s="244"/>
      <c r="E31" s="244"/>
      <c r="F31" s="244"/>
      <c r="G31" s="257"/>
      <c r="H31" s="258"/>
      <c r="I31" s="258"/>
      <c r="J31" s="259"/>
      <c r="K31" s="1150"/>
      <c r="L31" s="260" t="s">
        <v>461</v>
      </c>
      <c r="M31" s="261" t="s">
        <v>462</v>
      </c>
      <c r="N31" s="262" t="s">
        <v>463</v>
      </c>
    </row>
    <row r="32" spans="1:16" ht="27" customHeight="1" x14ac:dyDescent="0.15">
      <c r="A32" s="248"/>
      <c r="B32" s="244"/>
      <c r="C32" s="244"/>
      <c r="D32" s="244"/>
      <c r="E32" s="244"/>
      <c r="F32" s="244"/>
      <c r="G32" s="1151" t="s">
        <v>482</v>
      </c>
      <c r="H32" s="1152"/>
      <c r="I32" s="1152"/>
      <c r="J32" s="1153"/>
      <c r="K32" s="294">
        <v>303459</v>
      </c>
      <c r="L32" s="294">
        <v>110792</v>
      </c>
      <c r="M32" s="295">
        <v>106256</v>
      </c>
      <c r="N32" s="296">
        <v>4.3</v>
      </c>
    </row>
    <row r="33" spans="1:16" ht="13.5" customHeight="1" x14ac:dyDescent="0.15">
      <c r="A33" s="248"/>
      <c r="B33" s="244"/>
      <c r="C33" s="244"/>
      <c r="D33" s="244"/>
      <c r="E33" s="244"/>
      <c r="F33" s="244"/>
      <c r="G33" s="1151" t="s">
        <v>483</v>
      </c>
      <c r="H33" s="1152"/>
      <c r="I33" s="1152"/>
      <c r="J33" s="1153"/>
      <c r="K33" s="294" t="s">
        <v>468</v>
      </c>
      <c r="L33" s="294" t="s">
        <v>468</v>
      </c>
      <c r="M33" s="295" t="s">
        <v>468</v>
      </c>
      <c r="N33" s="296" t="s">
        <v>468</v>
      </c>
    </row>
    <row r="34" spans="1:16" ht="27" customHeight="1" x14ac:dyDescent="0.15">
      <c r="A34" s="248"/>
      <c r="B34" s="244"/>
      <c r="C34" s="244"/>
      <c r="D34" s="244"/>
      <c r="E34" s="244"/>
      <c r="F34" s="244"/>
      <c r="G34" s="1151" t="s">
        <v>484</v>
      </c>
      <c r="H34" s="1152"/>
      <c r="I34" s="1152"/>
      <c r="J34" s="1153"/>
      <c r="K34" s="294" t="s">
        <v>468</v>
      </c>
      <c r="L34" s="294" t="s">
        <v>468</v>
      </c>
      <c r="M34" s="295" t="s">
        <v>468</v>
      </c>
      <c r="N34" s="296" t="s">
        <v>468</v>
      </c>
    </row>
    <row r="35" spans="1:16" ht="27" customHeight="1" x14ac:dyDescent="0.15">
      <c r="A35" s="248"/>
      <c r="B35" s="244"/>
      <c r="C35" s="244"/>
      <c r="D35" s="244"/>
      <c r="E35" s="244"/>
      <c r="F35" s="244"/>
      <c r="G35" s="1151" t="s">
        <v>485</v>
      </c>
      <c r="H35" s="1152"/>
      <c r="I35" s="1152"/>
      <c r="J35" s="1153"/>
      <c r="K35" s="294">
        <v>219070</v>
      </c>
      <c r="L35" s="294">
        <v>79982</v>
      </c>
      <c r="M35" s="295">
        <v>30126</v>
      </c>
      <c r="N35" s="296">
        <v>165.5</v>
      </c>
    </row>
    <row r="36" spans="1:16" ht="27" customHeight="1" x14ac:dyDescent="0.15">
      <c r="A36" s="248"/>
      <c r="B36" s="244"/>
      <c r="C36" s="244"/>
      <c r="D36" s="244"/>
      <c r="E36" s="244"/>
      <c r="F36" s="244"/>
      <c r="G36" s="1151" t="s">
        <v>486</v>
      </c>
      <c r="H36" s="1152"/>
      <c r="I36" s="1152"/>
      <c r="J36" s="1153"/>
      <c r="K36" s="294" t="s">
        <v>468</v>
      </c>
      <c r="L36" s="294" t="s">
        <v>468</v>
      </c>
      <c r="M36" s="295">
        <v>4934</v>
      </c>
      <c r="N36" s="296" t="s">
        <v>468</v>
      </c>
    </row>
    <row r="37" spans="1:16" ht="13.5" customHeight="1" x14ac:dyDescent="0.15">
      <c r="A37" s="248"/>
      <c r="B37" s="244"/>
      <c r="C37" s="244"/>
      <c r="D37" s="244"/>
      <c r="E37" s="244"/>
      <c r="F37" s="244"/>
      <c r="G37" s="1151" t="s">
        <v>487</v>
      </c>
      <c r="H37" s="1152"/>
      <c r="I37" s="1152"/>
      <c r="J37" s="1153"/>
      <c r="K37" s="294" t="s">
        <v>468</v>
      </c>
      <c r="L37" s="294" t="s">
        <v>468</v>
      </c>
      <c r="M37" s="295">
        <v>1289</v>
      </c>
      <c r="N37" s="296" t="s">
        <v>468</v>
      </c>
    </row>
    <row r="38" spans="1:16" ht="27" customHeight="1" x14ac:dyDescent="0.15">
      <c r="A38" s="248"/>
      <c r="B38" s="244"/>
      <c r="C38" s="244"/>
      <c r="D38" s="244"/>
      <c r="E38" s="244"/>
      <c r="F38" s="244"/>
      <c r="G38" s="1154" t="s">
        <v>488</v>
      </c>
      <c r="H38" s="1155"/>
      <c r="I38" s="1155"/>
      <c r="J38" s="1156"/>
      <c r="K38" s="297">
        <v>24</v>
      </c>
      <c r="L38" s="297">
        <v>9</v>
      </c>
      <c r="M38" s="298">
        <v>42</v>
      </c>
      <c r="N38" s="299">
        <v>-78.599999999999994</v>
      </c>
      <c r="O38" s="293"/>
    </row>
    <row r="39" spans="1:16" x14ac:dyDescent="0.15">
      <c r="A39" s="248"/>
      <c r="B39" s="244"/>
      <c r="C39" s="244"/>
      <c r="D39" s="244"/>
      <c r="E39" s="244"/>
      <c r="F39" s="244"/>
      <c r="G39" s="1154" t="s">
        <v>489</v>
      </c>
      <c r="H39" s="1155"/>
      <c r="I39" s="1155"/>
      <c r="J39" s="1156"/>
      <c r="K39" s="300">
        <v>-20685</v>
      </c>
      <c r="L39" s="300">
        <v>-7552</v>
      </c>
      <c r="M39" s="301">
        <v>-6102</v>
      </c>
      <c r="N39" s="302">
        <v>23.8</v>
      </c>
      <c r="O39" s="293"/>
    </row>
    <row r="40" spans="1:16" ht="27" customHeight="1" x14ac:dyDescent="0.15">
      <c r="A40" s="248"/>
      <c r="B40" s="244"/>
      <c r="C40" s="244"/>
      <c r="D40" s="244"/>
      <c r="E40" s="244"/>
      <c r="F40" s="244"/>
      <c r="G40" s="1151" t="s">
        <v>490</v>
      </c>
      <c r="H40" s="1152"/>
      <c r="I40" s="1152"/>
      <c r="J40" s="1153"/>
      <c r="K40" s="300">
        <v>-369223</v>
      </c>
      <c r="L40" s="300">
        <v>-134802</v>
      </c>
      <c r="M40" s="301">
        <v>-103856</v>
      </c>
      <c r="N40" s="302">
        <v>29.8</v>
      </c>
      <c r="O40" s="293"/>
    </row>
    <row r="41" spans="1:16" x14ac:dyDescent="0.15">
      <c r="A41" s="248"/>
      <c r="B41" s="244"/>
      <c r="C41" s="244"/>
      <c r="D41" s="244"/>
      <c r="E41" s="244"/>
      <c r="F41" s="244"/>
      <c r="G41" s="1157" t="s">
        <v>279</v>
      </c>
      <c r="H41" s="1158"/>
      <c r="I41" s="1158"/>
      <c r="J41" s="1159"/>
      <c r="K41" s="294">
        <v>132645</v>
      </c>
      <c r="L41" s="300">
        <v>48428</v>
      </c>
      <c r="M41" s="301">
        <v>32689</v>
      </c>
      <c r="N41" s="302">
        <v>48.1</v>
      </c>
      <c r="O41" s="293"/>
    </row>
    <row r="42" spans="1:16" x14ac:dyDescent="0.15">
      <c r="A42" s="248"/>
      <c r="B42" s="244"/>
      <c r="C42" s="244"/>
      <c r="D42" s="244"/>
      <c r="E42" s="244"/>
      <c r="F42" s="244"/>
      <c r="G42" s="303" t="s">
        <v>491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493</v>
      </c>
      <c r="H48" s="308"/>
      <c r="I48" s="308"/>
      <c r="J48" s="308"/>
      <c r="K48" s="308"/>
      <c r="L48" s="308"/>
      <c r="M48" s="309"/>
      <c r="N48" s="308"/>
    </row>
    <row r="49" spans="1:14" ht="13.5" customHeight="1" x14ac:dyDescent="0.15">
      <c r="A49" s="248"/>
      <c r="B49" s="244"/>
      <c r="C49" s="244"/>
      <c r="D49" s="244"/>
      <c r="E49" s="244"/>
      <c r="F49" s="244"/>
      <c r="G49" s="310"/>
      <c r="H49" s="311"/>
      <c r="I49" s="1144" t="s">
        <v>459</v>
      </c>
      <c r="J49" s="1146" t="s">
        <v>494</v>
      </c>
      <c r="K49" s="1147"/>
      <c r="L49" s="1147"/>
      <c r="M49" s="1147"/>
      <c r="N49" s="1148"/>
    </row>
    <row r="50" spans="1:14" x14ac:dyDescent="0.15">
      <c r="A50" s="248"/>
      <c r="B50" s="244"/>
      <c r="C50" s="244"/>
      <c r="D50" s="244"/>
      <c r="E50" s="244"/>
      <c r="F50" s="244"/>
      <c r="G50" s="312"/>
      <c r="H50" s="313"/>
      <c r="I50" s="1145"/>
      <c r="J50" s="314" t="s">
        <v>495</v>
      </c>
      <c r="K50" s="315" t="s">
        <v>496</v>
      </c>
      <c r="L50" s="316" t="s">
        <v>497</v>
      </c>
      <c r="M50" s="317" t="s">
        <v>498</v>
      </c>
      <c r="N50" s="318" t="s">
        <v>499</v>
      </c>
    </row>
    <row r="51" spans="1:14" x14ac:dyDescent="0.15">
      <c r="A51" s="248"/>
      <c r="B51" s="244"/>
      <c r="C51" s="244"/>
      <c r="D51" s="244"/>
      <c r="E51" s="244"/>
      <c r="F51" s="244"/>
      <c r="G51" s="310" t="s">
        <v>500</v>
      </c>
      <c r="H51" s="311"/>
      <c r="I51" s="319">
        <v>368781</v>
      </c>
      <c r="J51" s="320">
        <v>123752</v>
      </c>
      <c r="K51" s="321">
        <v>-38.5</v>
      </c>
      <c r="L51" s="322">
        <v>201428</v>
      </c>
      <c r="M51" s="323">
        <v>-39.700000000000003</v>
      </c>
      <c r="N51" s="324">
        <v>1.2</v>
      </c>
    </row>
    <row r="52" spans="1:14" x14ac:dyDescent="0.15">
      <c r="A52" s="248"/>
      <c r="B52" s="244"/>
      <c r="C52" s="244"/>
      <c r="D52" s="244"/>
      <c r="E52" s="244"/>
      <c r="F52" s="244"/>
      <c r="G52" s="325"/>
      <c r="H52" s="326" t="s">
        <v>501</v>
      </c>
      <c r="I52" s="327">
        <v>108269</v>
      </c>
      <c r="J52" s="328">
        <v>36332</v>
      </c>
      <c r="K52" s="329">
        <v>-66.400000000000006</v>
      </c>
      <c r="L52" s="330">
        <v>118373</v>
      </c>
      <c r="M52" s="331">
        <v>-12.6</v>
      </c>
      <c r="N52" s="332">
        <v>-53.8</v>
      </c>
    </row>
    <row r="53" spans="1:14" x14ac:dyDescent="0.15">
      <c r="A53" s="248"/>
      <c r="B53" s="244"/>
      <c r="C53" s="244"/>
      <c r="D53" s="244"/>
      <c r="E53" s="244"/>
      <c r="F53" s="244"/>
      <c r="G53" s="310" t="s">
        <v>502</v>
      </c>
      <c r="H53" s="311"/>
      <c r="I53" s="319">
        <v>240887</v>
      </c>
      <c r="J53" s="320">
        <v>81271</v>
      </c>
      <c r="K53" s="321">
        <v>-34.299999999999997</v>
      </c>
      <c r="L53" s="322">
        <v>221823</v>
      </c>
      <c r="M53" s="323">
        <v>10.1</v>
      </c>
      <c r="N53" s="324">
        <v>-44.4</v>
      </c>
    </row>
    <row r="54" spans="1:14" x14ac:dyDescent="0.15">
      <c r="A54" s="248"/>
      <c r="B54" s="244"/>
      <c r="C54" s="244"/>
      <c r="D54" s="244"/>
      <c r="E54" s="244"/>
      <c r="F54" s="244"/>
      <c r="G54" s="325"/>
      <c r="H54" s="326" t="s">
        <v>501</v>
      </c>
      <c r="I54" s="327">
        <v>198271</v>
      </c>
      <c r="J54" s="328">
        <v>66893</v>
      </c>
      <c r="K54" s="329">
        <v>84.1</v>
      </c>
      <c r="L54" s="330">
        <v>104431</v>
      </c>
      <c r="M54" s="331">
        <v>-11.8</v>
      </c>
      <c r="N54" s="332">
        <v>95.9</v>
      </c>
    </row>
    <row r="55" spans="1:14" x14ac:dyDescent="0.15">
      <c r="A55" s="248"/>
      <c r="B55" s="244"/>
      <c r="C55" s="244"/>
      <c r="D55" s="244"/>
      <c r="E55" s="244"/>
      <c r="F55" s="244"/>
      <c r="G55" s="310" t="s">
        <v>503</v>
      </c>
      <c r="H55" s="311"/>
      <c r="I55" s="319">
        <v>271293</v>
      </c>
      <c r="J55" s="320">
        <v>93068</v>
      </c>
      <c r="K55" s="321">
        <v>14.5</v>
      </c>
      <c r="L55" s="322">
        <v>263041</v>
      </c>
      <c r="M55" s="323">
        <v>18.600000000000001</v>
      </c>
      <c r="N55" s="324">
        <v>-4.0999999999999996</v>
      </c>
    </row>
    <row r="56" spans="1:14" x14ac:dyDescent="0.15">
      <c r="A56" s="248"/>
      <c r="B56" s="244"/>
      <c r="C56" s="244"/>
      <c r="D56" s="244"/>
      <c r="E56" s="244"/>
      <c r="F56" s="244"/>
      <c r="G56" s="325"/>
      <c r="H56" s="326" t="s">
        <v>501</v>
      </c>
      <c r="I56" s="327">
        <v>214103</v>
      </c>
      <c r="J56" s="328">
        <v>73449</v>
      </c>
      <c r="K56" s="329">
        <v>9.8000000000000007</v>
      </c>
      <c r="L56" s="330">
        <v>103171</v>
      </c>
      <c r="M56" s="331">
        <v>-1.2</v>
      </c>
      <c r="N56" s="332">
        <v>11</v>
      </c>
    </row>
    <row r="57" spans="1:14" x14ac:dyDescent="0.15">
      <c r="A57" s="248"/>
      <c r="B57" s="244"/>
      <c r="C57" s="244"/>
      <c r="D57" s="244"/>
      <c r="E57" s="244"/>
      <c r="F57" s="244"/>
      <c r="G57" s="310" t="s">
        <v>504</v>
      </c>
      <c r="H57" s="311"/>
      <c r="I57" s="319">
        <v>378567</v>
      </c>
      <c r="J57" s="320">
        <v>133675</v>
      </c>
      <c r="K57" s="321">
        <v>43.6</v>
      </c>
      <c r="L57" s="322">
        <v>272886</v>
      </c>
      <c r="M57" s="323">
        <v>3.7</v>
      </c>
      <c r="N57" s="324">
        <v>39.9</v>
      </c>
    </row>
    <row r="58" spans="1:14" x14ac:dyDescent="0.15">
      <c r="A58" s="248"/>
      <c r="B58" s="244"/>
      <c r="C58" s="244"/>
      <c r="D58" s="244"/>
      <c r="E58" s="244"/>
      <c r="F58" s="244"/>
      <c r="G58" s="325"/>
      <c r="H58" s="326" t="s">
        <v>501</v>
      </c>
      <c r="I58" s="327">
        <v>202376</v>
      </c>
      <c r="J58" s="328">
        <v>71460</v>
      </c>
      <c r="K58" s="329">
        <v>-2.7</v>
      </c>
      <c r="L58" s="330">
        <v>125724</v>
      </c>
      <c r="M58" s="331">
        <v>21.9</v>
      </c>
      <c r="N58" s="332">
        <v>-24.6</v>
      </c>
    </row>
    <row r="59" spans="1:14" x14ac:dyDescent="0.15">
      <c r="A59" s="248"/>
      <c r="B59" s="244"/>
      <c r="C59" s="244"/>
      <c r="D59" s="244"/>
      <c r="E59" s="244"/>
      <c r="F59" s="244"/>
      <c r="G59" s="310" t="s">
        <v>505</v>
      </c>
      <c r="H59" s="311"/>
      <c r="I59" s="319">
        <v>561485</v>
      </c>
      <c r="J59" s="320">
        <v>204996</v>
      </c>
      <c r="K59" s="321">
        <v>53.4</v>
      </c>
      <c r="L59" s="322">
        <v>245039</v>
      </c>
      <c r="M59" s="323">
        <v>-10.199999999999999</v>
      </c>
      <c r="N59" s="324">
        <v>63.6</v>
      </c>
    </row>
    <row r="60" spans="1:14" x14ac:dyDescent="0.15">
      <c r="A60" s="248"/>
      <c r="B60" s="244"/>
      <c r="C60" s="244"/>
      <c r="D60" s="244"/>
      <c r="E60" s="244"/>
      <c r="F60" s="244"/>
      <c r="G60" s="325"/>
      <c r="H60" s="326" t="s">
        <v>501</v>
      </c>
      <c r="I60" s="333">
        <v>213725</v>
      </c>
      <c r="J60" s="328">
        <v>78030</v>
      </c>
      <c r="K60" s="329">
        <v>9.1999999999999993</v>
      </c>
      <c r="L60" s="330">
        <v>108922</v>
      </c>
      <c r="M60" s="331">
        <v>-13.4</v>
      </c>
      <c r="N60" s="332">
        <v>22.6</v>
      </c>
    </row>
    <row r="61" spans="1:14" x14ac:dyDescent="0.15">
      <c r="A61" s="248"/>
      <c r="B61" s="244"/>
      <c r="C61" s="244"/>
      <c r="D61" s="244"/>
      <c r="E61" s="244"/>
      <c r="F61" s="244"/>
      <c r="G61" s="310" t="s">
        <v>506</v>
      </c>
      <c r="H61" s="334"/>
      <c r="I61" s="335">
        <v>364203</v>
      </c>
      <c r="J61" s="336">
        <v>127352</v>
      </c>
      <c r="K61" s="337">
        <v>7.7</v>
      </c>
      <c r="L61" s="338">
        <v>240843</v>
      </c>
      <c r="M61" s="339">
        <v>-3.5</v>
      </c>
      <c r="N61" s="324">
        <v>11.2</v>
      </c>
    </row>
    <row r="62" spans="1:14" x14ac:dyDescent="0.15">
      <c r="A62" s="248"/>
      <c r="B62" s="244"/>
      <c r="C62" s="244"/>
      <c r="D62" s="244"/>
      <c r="E62" s="244"/>
      <c r="F62" s="244"/>
      <c r="G62" s="325"/>
      <c r="H62" s="326" t="s">
        <v>501</v>
      </c>
      <c r="I62" s="327">
        <v>187349</v>
      </c>
      <c r="J62" s="328">
        <v>65233</v>
      </c>
      <c r="K62" s="329">
        <v>6.8</v>
      </c>
      <c r="L62" s="330">
        <v>112124</v>
      </c>
      <c r="M62" s="331">
        <v>-3.4</v>
      </c>
      <c r="N62" s="332">
        <v>10.199999999999999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508</v>
      </c>
      <c r="G46" s="8" t="s">
        <v>509</v>
      </c>
      <c r="H46" s="8" t="s">
        <v>510</v>
      </c>
      <c r="I46" s="8" t="s">
        <v>511</v>
      </c>
      <c r="J46" s="9" t="s">
        <v>512</v>
      </c>
    </row>
    <row r="47" spans="2:10" ht="57.75" customHeight="1" x14ac:dyDescent="0.15">
      <c r="B47" s="10"/>
      <c r="C47" s="1169" t="s">
        <v>3</v>
      </c>
      <c r="D47" s="1169"/>
      <c r="E47" s="1170"/>
      <c r="F47" s="11">
        <v>30.32</v>
      </c>
      <c r="G47" s="12">
        <v>41.89</v>
      </c>
      <c r="H47" s="12">
        <v>41.59</v>
      </c>
      <c r="I47" s="12">
        <v>53.45</v>
      </c>
      <c r="J47" s="13">
        <v>56.73</v>
      </c>
    </row>
    <row r="48" spans="2:10" ht="57.75" customHeight="1" x14ac:dyDescent="0.15">
      <c r="B48" s="14"/>
      <c r="C48" s="1171" t="s">
        <v>4</v>
      </c>
      <c r="D48" s="1171"/>
      <c r="E48" s="1172"/>
      <c r="F48" s="15">
        <v>18.29</v>
      </c>
      <c r="G48" s="16">
        <v>10.42</v>
      </c>
      <c r="H48" s="16">
        <v>17.739999999999998</v>
      </c>
      <c r="I48" s="16">
        <v>12.57</v>
      </c>
      <c r="J48" s="17">
        <v>18.46</v>
      </c>
    </row>
    <row r="49" spans="2:10" ht="57.75" customHeight="1" thickBot="1" x14ac:dyDescent="0.2">
      <c r="B49" s="18"/>
      <c r="C49" s="1173" t="s">
        <v>5</v>
      </c>
      <c r="D49" s="1173"/>
      <c r="E49" s="1174"/>
      <c r="F49" s="19">
        <v>9.9600000000000009</v>
      </c>
      <c r="G49" s="20">
        <v>9.08</v>
      </c>
      <c r="H49" s="20">
        <v>13.36</v>
      </c>
      <c r="I49" s="20">
        <v>5.1100000000000003</v>
      </c>
      <c r="J49" s="21">
        <v>11.81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2017-03-03T05:47:00Z</cp:lastPrinted>
  <dcterms:created xsi:type="dcterms:W3CDTF">2017-02-15T19:12:55Z</dcterms:created>
  <dcterms:modified xsi:type="dcterms:W3CDTF">2017-05-17T04:21:29Z</dcterms:modified>
  <cp:category/>
</cp:coreProperties>
</file>