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7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C34" i="9"/>
  <c r="U34" i="9" l="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BW42" i="9" s="1"/>
  <c r="BW43" i="9" s="1"/>
  <c r="BE34" i="9"/>
  <c r="BE35" i="9" s="1"/>
  <c r="BE36" i="9" s="1"/>
  <c r="BE37" i="9" s="1"/>
  <c r="CO34" i="9"/>
</calcChain>
</file>

<file path=xl/sharedStrings.xml><?xml version="1.0" encoding="utf-8"?>
<sst xmlns="http://schemas.openxmlformats.org/spreadsheetml/2006/main" count="1087" uniqueCount="574">
  <si>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</si>
  <si>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</si>
  <si>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</si>
  <si>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</si>
  <si>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</si>
  <si>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</si>
  <si>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</si>
  <si>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</si>
  <si>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</si>
  <si>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</si>
  <si>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</si>
  <si>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</si>
  <si>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</si>
  <si>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</si>
  <si>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</si>
  <si>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</si>
  <si>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</si>
  <si>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</si>
  <si>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</si>
  <si>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</si>
  <si>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</si>
  <si>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</si>
  <si>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</si>
  <si>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</si>
  <si>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</si>
  <si>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</si>
  <si>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</si>
  <si>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</si>
  <si>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</si>
  <si>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</si>
  <si>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</si>
  <si>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</si>
  <si>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</si>
  <si>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</si>
  <si>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</si>
  <si>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</si>
  <si>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</si>
  <si>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</si>
  <si>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</si>
  <si>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</si>
  <si>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</si>
  <si>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</si>
  <si>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</si>
  <si>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</si>
  <si>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</si>
  <si>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</si>
  <si>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</si>
  <si>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</si>
  <si>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</si>
  <si>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</si>
  <si>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</si>
  <si>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</si>
  <si>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</si>
  <si>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</si>
  <si>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</si>
  <si>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</si>
  <si>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</si>
  <si>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</si>
  <si>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</si>
  <si>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</si>
  <si>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</si>
  <si>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</si>
  <si>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</si>
  <si>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</si>
  <si>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</si>
  <si>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</si>
  <si>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</si>
  <si>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</si>
  <si>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</si>
  <si>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</si>
  <si>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</si>
  <si>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</si>
  <si>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</si>
  <si>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</si>
  <si>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</si>
  <si>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</si>
  <si>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</si>
  <si>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</si>
  <si>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</si>
  <si>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</si>
  <si>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</si>
  <si>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</si>
  <si>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</si>
  <si>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</si>
  <si>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</si>
  <si>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</si>
  <si>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</si>
  <si>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</si>
  <si>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</si>
  <si>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</si>
  <si>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</si>
  <si>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</si>
  <si>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</si>
  <si>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</si>
  <si>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</si>
  <si>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</si>
  <si>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</si>
  <si>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</si>
  <si>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</si>
  <si>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</si>
  <si>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</si>
  <si>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</si>
  <si>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</si>
  <si>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</si>
  <si>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</si>
  <si>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</si>
  <si>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</si>
  <si>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</si>
  <si>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</si>
  <si>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</si>
  <si>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</si>
  <si>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</si>
  <si>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</si>
  <si>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</si>
  <si>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</si>
  <si>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</si>
  <si>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</si>
  <si>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</si>
  <si>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</si>
  <si>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</si>
  <si>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</si>
  <si>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</si>
  <si>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</si>
  <si>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</si>
  <si>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</si>
  <si>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</si>
  <si>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</si>
  <si>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</si>
  <si>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</si>
  <si>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</si>
  <si>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</si>
  <si>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</si>
  <si>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</si>
  <si>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</si>
  <si>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</si>
  <si>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</si>
  <si>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</si>
  <si>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</si>
  <si>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</si>
  <si>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</si>
  <si>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</si>
  <si>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</si>
  <si>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</si>
  <si>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</si>
  <si>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</si>
  <si>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</si>
  <si>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</si>
  <si>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</si>
  <si>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</si>
  <si>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</si>
  <si>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</si>
  <si>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</si>
  <si>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</si>
  <si>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</si>
  <si>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</si>
  <si>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</si>
  <si>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</si>
  <si>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</si>
  <si>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</si>
  <si>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</si>
  <si>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</si>
  <si>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</si>
  <si>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</si>
  <si>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</si>
  <si>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</si>
  <si>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</si>
  <si>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</si>
  <si>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</si>
  <si>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</si>
  <si>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</si>
  <si>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</si>
  <si>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</si>
  <si>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</si>
  <si>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</si>
  <si>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</si>
  <si>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</si>
  <si>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</si>
  <si>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</si>
  <si>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</si>
  <si>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</si>
  <si>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</si>
  <si>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</si>
  <si>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</si>
  <si>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</si>
  <si>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</si>
  <si>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</si>
  <si>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</si>
  <si>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</si>
  <si>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</si>
  <si>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</si>
  <si>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</si>
  <si>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</si>
  <si>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</si>
  <si>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長野県高山村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</si>
  <si>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</si>
  <si>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</si>
  <si>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</si>
  <si>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</si>
  <si>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</si>
  <si>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</si>
  <si>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</si>
  <si>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</si>
  <si>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</si>
  <si>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</si>
  <si>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</si>
  <si>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</si>
  <si>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</si>
  <si>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</si>
  <si>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</si>
  <si>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</si>
  <si>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</si>
  <si>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</si>
  <si>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</si>
  <si>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</si>
  <si>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</si>
  <si>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</si>
  <si>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</si>
  <si>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</si>
  <si>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</si>
  <si>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</si>
  <si>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</si>
  <si>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</si>
  <si>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</si>
  <si>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</si>
  <si>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</si>
  <si>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</si>
  <si>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</si>
  <si>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</si>
  <si>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</si>
  <si>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</si>
  <si>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</si>
  <si>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</si>
  <si>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</si>
  <si>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</si>
  <si>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</si>
  <si>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</si>
  <si>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</si>
  <si>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</si>
  <si>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</si>
  <si>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</si>
  <si>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</si>
  <si>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</si>
  <si>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</si>
  <si>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</si>
  <si>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</si>
  <si>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</si>
  <si>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</si>
  <si>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</si>
  <si>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</si>
  <si>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</si>
  <si>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</si>
  <si>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</si>
  <si>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</si>
  <si>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</si>
  <si>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</si>
  <si>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</si>
  <si>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</si>
  <si>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</si>
  <si>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</si>
  <si>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</si>
  <si>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</si>
  <si>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</si>
  <si>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</si>
  <si>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</si>
  <si>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</si>
  <si>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</si>
  <si>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</si>
  <si>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</si>
  <si>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</si>
  <si>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</si>
  <si>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</si>
  <si>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</si>
  <si>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</si>
  <si>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</si>
  <si>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</si>
  <si>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</si>
  <si>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</si>
  <si>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</si>
  <si>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</si>
  <si>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</si>
  <si>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</si>
  <si>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</si>
  <si>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</si>
  <si>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</si>
  <si>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</si>
  <si>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</si>
  <si>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</si>
  <si>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</si>
  <si>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</si>
  <si>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</si>
  <si>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</si>
  <si>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</si>
  <si>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</si>
  <si>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</si>
  <si>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</si>
  <si>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</si>
  <si>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</si>
  <si>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</si>
  <si>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</si>
  <si>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</si>
  <si>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</si>
  <si>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</si>
  <si>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</si>
  <si>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</si>
  <si>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</si>
  <si>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</si>
  <si>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</si>
  <si>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</si>
  <si>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</si>
  <si>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</si>
  <si>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</si>
  <si>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</si>
  <si>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</si>
  <si>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</si>
  <si>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</si>
  <si>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</si>
  <si>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</si>
  <si>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</si>
  <si>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</si>
  <si>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</si>
  <si>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</si>
  <si>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</si>
  <si>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</si>
  <si>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</si>
  <si>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</si>
  <si>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</si>
  <si>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</si>
  <si>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</si>
  <si>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</si>
  <si>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</si>
  <si>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</si>
  <si>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</si>
  <si>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</si>
  <si>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</si>
  <si>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</si>
  <si>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</si>
  <si>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</si>
  <si>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</si>
  <si>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</si>
  <si>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</si>
  <si>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</si>
  <si>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長野県高山村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</si>
  <si>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</si>
  <si>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</si>
  <si>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</si>
  <si>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</si>
  <si>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</si>
  <si>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</si>
  <si>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</si>
  <si>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</si>
  <si>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</si>
  <si>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</si>
  <si>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</si>
  <si>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</si>
  <si>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</si>
  <si>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</si>
  <si>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</si>
  <si>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</si>
  <si>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</si>
  <si>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</si>
  <si>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</si>
  <si>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</si>
  <si>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</si>
  <si>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</si>
  <si>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</si>
  <si>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</si>
  <si>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</si>
  <si>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</si>
  <si>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</si>
  <si>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</si>
  <si>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</si>
  <si>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</si>
  <si>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</si>
  <si>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</si>
  <si>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</si>
  <si>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</si>
  <si>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</si>
  <si>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</si>
  <si>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</si>
  <si>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</si>
  <si>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</si>
  <si>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水道事業特別会計</t>
    <phoneticPr fontId="5"/>
  </si>
  <si>
    <t>法非適用企業</t>
    <phoneticPr fontId="5"/>
  </si>
  <si>
    <t>農業集落排水事業特別会計</t>
    <phoneticPr fontId="5"/>
  </si>
  <si>
    <t>下水道事業特別会計</t>
    <phoneticPr fontId="5"/>
  </si>
  <si>
    <t>温泉開発事業特別会計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</si>
  <si>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</si>
  <si>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</si>
  <si>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</si>
  <si>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</si>
  <si>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</si>
  <si>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</si>
  <si>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</si>
  <si>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</si>
  <si>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</si>
  <si>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</si>
  <si>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</si>
  <si>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</si>
  <si>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</si>
  <si>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</si>
  <si>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</si>
  <si>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</si>
  <si>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</si>
  <si>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</si>
  <si>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</si>
  <si>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</si>
  <si>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</si>
  <si>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</si>
  <si>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</si>
  <si>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</si>
  <si>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</si>
  <si>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</si>
  <si>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</si>
  <si>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</si>
  <si>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</si>
  <si>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</si>
  <si>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</si>
  <si>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</si>
  <si>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</si>
  <si>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</si>
  <si>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</si>
  <si>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</si>
  <si>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</si>
  <si>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</si>
  <si>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</si>
  <si>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</si>
  <si>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</si>
  <si>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</si>
  <si>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</si>
  <si>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</si>
  <si>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</si>
  <si>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</si>
  <si>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</si>
  <si>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</si>
  <si>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</si>
  <si>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</si>
  <si>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</si>
  <si>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</si>
  <si>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</si>
  <si>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</si>
  <si>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</si>
  <si>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水道事業特別会計</t>
    <phoneticPr fontId="5"/>
  </si>
  <si>
    <t>-</t>
    <phoneticPr fontId="5"/>
  </si>
  <si>
    <t>将来負担比率（(Ｅ)－(Ｆ)）／（(Ｃ)－(Ｄ)）×１００</t>
    <rPh sb="0" eb="2">
      <t>ショウライ</t>
    </rPh>
    <rPh sb="2" eb="4">
      <t>フタン</t>
    </rPh>
    <rPh sb="4" eb="6">
      <t>ヒリツ</t>
    </rPh>
    <phoneticPr fontId="5"/>
  </si>
  <si>
    <t>上水道事業会計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</si>
  <si>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</si>
  <si>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</si>
  <si>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</si>
  <si>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</si>
  <si>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</si>
  <si>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</si>
  <si>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</si>
  <si>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</si>
  <si>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</si>
  <si>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</si>
  <si>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</si>
  <si>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</si>
  <si>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</si>
  <si>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</si>
  <si>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</si>
  <si>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</si>
  <si>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</si>
  <si>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</si>
  <si>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</si>
  <si>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</si>
  <si>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</si>
  <si>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</si>
  <si>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</si>
  <si>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</si>
  <si>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</si>
  <si>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</si>
  <si>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</si>
  <si>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</si>
  <si>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</si>
  <si>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</si>
  <si>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</si>
  <si>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</si>
  <si>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</si>
  <si>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</si>
  <si>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</si>
  <si>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</si>
  <si>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</si>
  <si>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</si>
  <si>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</si>
  <si>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</si>
  <si>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</si>
  <si>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</si>
  <si>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</si>
  <si>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</si>
  <si>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</si>
  <si>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</si>
  <si>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</si>
  <si>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</si>
  <si>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</si>
  <si>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</si>
  <si>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</si>
  <si>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</si>
  <si>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</si>
  <si>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</si>
  <si>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</si>
  <si>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</si>
  <si>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</si>
  <si>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</si>
  <si>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</si>
  <si>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</si>
  <si>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</si>
  <si>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</si>
  <si>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</si>
  <si>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</si>
  <si>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</si>
  <si>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</si>
  <si>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</si>
  <si>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</si>
  <si>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</si>
  <si>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</si>
  <si>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</si>
  <si>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</si>
  <si>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</si>
  <si>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</si>
  <si>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</si>
  <si>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</si>
  <si>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</si>
  <si>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</si>
  <si>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</si>
  <si>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</si>
  <si>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</si>
  <si>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0.07</t>
  </si>
  <si>
    <t>上水道事業会計</t>
  </si>
  <si>
    <t>一般会計</t>
  </si>
  <si>
    <t>国民健康保険特別会計</t>
  </si>
  <si>
    <t>介護保険特別会計</t>
  </si>
  <si>
    <t>下水道事業特別会計</t>
  </si>
  <si>
    <t>水道事業特別会計</t>
  </si>
  <si>
    <t>温泉開発事業特別会計</t>
  </si>
  <si>
    <t>診療所特別会計</t>
  </si>
  <si>
    <t>その他会計（赤字）</t>
  </si>
  <si>
    <t>その他会計（黒字）</t>
  </si>
  <si>
    <t>高山村土地開発公社</t>
    <rPh sb="0" eb="3">
      <t>タカヤマムラ</t>
    </rPh>
    <rPh sb="3" eb="5">
      <t>トチ</t>
    </rPh>
    <rPh sb="5" eb="7">
      <t>カイハツ</t>
    </rPh>
    <rPh sb="7" eb="9">
      <t>コウシャ</t>
    </rPh>
    <phoneticPr fontId="2"/>
  </si>
  <si>
    <t>-</t>
    <phoneticPr fontId="2"/>
  </si>
  <si>
    <t>長野広域連合</t>
    <rPh sb="0" eb="2">
      <t>ナガノ</t>
    </rPh>
    <rPh sb="2" eb="4">
      <t>コウイキ</t>
    </rPh>
    <rPh sb="4" eb="6">
      <t>レンゴウ</t>
    </rPh>
    <phoneticPr fontId="24"/>
  </si>
  <si>
    <t>　(一般会計)</t>
  </si>
  <si>
    <t>　(老人福祉施設等運営事業特別会計)</t>
  </si>
  <si>
    <t>　(長野地域ふるさと事業特別会計)</t>
    <rPh sb="2" eb="4">
      <t>ナガノ</t>
    </rPh>
    <rPh sb="4" eb="6">
      <t>チイキ</t>
    </rPh>
    <phoneticPr fontId="24"/>
  </si>
  <si>
    <t>　(ごみ処理施設事業特別会計)</t>
    <rPh sb="4" eb="6">
      <t>ショリ</t>
    </rPh>
    <rPh sb="6" eb="8">
      <t>シセツ</t>
    </rPh>
    <rPh sb="8" eb="10">
      <t>ジギョウ</t>
    </rPh>
    <phoneticPr fontId="24"/>
  </si>
  <si>
    <t>長野県市町村自治振興組合</t>
  </si>
  <si>
    <t>長野県後期高齢者医療広域連合</t>
    <rPh sb="2" eb="3">
      <t>ケン</t>
    </rPh>
    <phoneticPr fontId="24"/>
  </si>
  <si>
    <t>　(一般会計)</t>
    <rPh sb="2" eb="4">
      <t>イッパン</t>
    </rPh>
    <rPh sb="4" eb="6">
      <t>カイケイ</t>
    </rPh>
    <phoneticPr fontId="24"/>
  </si>
  <si>
    <t>　(後期高齢者医療事業会計)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</si>
  <si>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</si>
  <si>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4"/>
  </si>
  <si>
    <t>東北信市町村交通災害共済事務組合</t>
    <rPh sb="0" eb="2">
      <t>トウホク</t>
    </rPh>
    <rPh sb="3" eb="4">
      <t>シ</t>
    </rPh>
    <phoneticPr fontId="2"/>
  </si>
  <si>
    <t>高山村外一市一町財産組合</t>
    <rPh sb="0" eb="3">
      <t>タカヤマムラ</t>
    </rPh>
    <rPh sb="3" eb="4">
      <t>ソト</t>
    </rPh>
    <rPh sb="4" eb="5">
      <t>イッ</t>
    </rPh>
    <rPh sb="5" eb="6">
      <t>シ</t>
    </rPh>
    <rPh sb="6" eb="8">
      <t>イッチョウ</t>
    </rPh>
    <rPh sb="8" eb="10">
      <t>ザイサン</t>
    </rPh>
    <rPh sb="10" eb="12">
      <t>クミアイ</t>
    </rPh>
    <phoneticPr fontId="2"/>
  </si>
  <si>
    <t>-</t>
    <phoneticPr fontId="2"/>
  </si>
  <si>
    <t>-</t>
    <phoneticPr fontId="2"/>
  </si>
  <si>
    <t>須高行政事務組合</t>
    <rPh sb="0" eb="2">
      <t>スコウ</t>
    </rPh>
    <rPh sb="2" eb="4">
      <t>ギョウセイ</t>
    </rPh>
    <rPh sb="4" eb="6">
      <t>ジム</t>
    </rPh>
    <rPh sb="6" eb="8">
      <t>クミアイ</t>
    </rPh>
    <phoneticPr fontId="2"/>
  </si>
  <si>
    <t>-</t>
    <phoneticPr fontId="2"/>
  </si>
  <si>
    <t>-</t>
    <phoneticPr fontId="2"/>
  </si>
  <si>
    <t>-</t>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</si>
  <si>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</si>
  <si>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</si>
  <si>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</si>
  <si>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</si>
  <si>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</si>
  <si>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</si>
  <si>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</si>
  <si>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</si>
  <si>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</si>
  <si>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</si>
  <si>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</si>
  <si>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</si>
  <si>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</si>
  <si>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については、地方債の償還完了による残高の減少や基金積立による充当可能基金の増加等により、類似団体及び全国平均を大きく下回る状況である。また、実質公債費率については、類似団体及び全国平均を若干上回る状況であるが、地域総合整備事業債等の償還完了や新発債の抑制等により、平成19年度の16.4%をピークに平成20年度以降は減少傾向であるため、引き続き新発債の抑制等により健全財政を堅持していきたい。
</t>
    <rPh sb="0" eb="2">
      <t>ショウライ</t>
    </rPh>
    <rPh sb="2" eb="4">
      <t>フタン</t>
    </rPh>
    <rPh sb="4" eb="6">
      <t>ヒリツ</t>
    </rPh>
    <rPh sb="76" eb="78">
      <t>ジッシツ</t>
    </rPh>
    <rPh sb="78" eb="80">
      <t>コウサイ</t>
    </rPh>
    <rPh sb="80" eb="81">
      <t>ヒ</t>
    </rPh>
    <rPh sb="81" eb="82">
      <t>リツ</t>
    </rPh>
    <rPh sb="99" eb="101">
      <t>ジャッカン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</si>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</sst>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74915</c:v>
                </c:pt>
                <c:pt idx="1">
                  <c:v>105346</c:v>
                </c:pt>
                <c:pt idx="2">
                  <c:v>58598</c:v>
                </c:pt>
                <c:pt idx="3">
                  <c:v>83683</c:v>
                </c:pt>
                <c:pt idx="4">
                  <c:v>119371</c:v>
                </c:pt>
              </c:numCache>
            </c:numRef>
          </c:val>
          <c:smooth val="0"/>
        </c:ser>
        <c:dLbls>
          <c:showLegendKey val="0"/>
          <c:showVal val="0"/>
          <c:showCatName val="0"/>
          <c:showSerName val="0"/>
          <c:showPercent val="0"/>
          <c:showBubbleSize val="0"/>
        </c:dLbls>
        <c:marker val="1"/>
        <c:smooth val="0"/>
        <c:axId val="79770368"/>
        <c:axId val="79772288"/>
      </c:lineChart>
      <c:catAx>
        <c:axId val="79770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72288"/>
        <c:crosses val="autoZero"/>
        <c:auto val="1"/>
        <c:lblAlgn val="ctr"/>
        <c:lblOffset val="100"/>
        <c:tickLblSkip val="1"/>
        <c:tickMarkSkip val="1"/>
        <c:noMultiLvlLbl val="0"/>
      </c:catAx>
      <c:valAx>
        <c:axId val="797722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7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5.33</c:v>
                </c:pt>
                <c:pt idx="1">
                  <c:v>5.59</c:v>
                </c:pt>
                <c:pt idx="2">
                  <c:v>6.08</c:v>
                </c:pt>
                <c:pt idx="3">
                  <c:v>7.1</c:v>
                </c:pt>
                <c:pt idx="4">
                  <c:v>6.85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15.78</c:v>
                </c:pt>
                <c:pt idx="1">
                  <c:v>16.100000000000001</c:v>
                </c:pt>
                <c:pt idx="2">
                  <c:v>16.21</c:v>
                </c:pt>
                <c:pt idx="3">
                  <c:v>16.329999999999998</c:v>
                </c:pt>
                <c:pt idx="4">
                  <c:v>15.97</c:v>
                </c:pt>
              </c:numCache>
            </c:numRef>
          </c:val>
        </c:ser>
        <c:dLbls>
          <c:showLegendKey val="0"/>
          <c:showVal val="0"/>
          <c:showCatName val="0"/>
          <c:showSerName val="0"/>
          <c:showPercent val="0"/>
          <c:showBubbleSize val="0"/>
        </c:dLbls>
        <c:gapWidth val="250"/>
        <c:overlap val="100"/>
        <c:axId val="70280320"/>
        <c:axId val="70282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0.09</c:v>
                </c:pt>
                <c:pt idx="1">
                  <c:v>0.17</c:v>
                </c:pt>
                <c:pt idx="2">
                  <c:v>0.48</c:v>
                </c:pt>
                <c:pt idx="3">
                  <c:v>1</c:v>
                </c:pt>
                <c:pt idx="4">
                  <c:v>-7.0000000000000007E-2</c:v>
                </c:pt>
              </c:numCache>
            </c:numRef>
          </c:val>
          <c:smooth val="0"/>
        </c:ser>
        <c:dLbls>
          <c:showLegendKey val="0"/>
          <c:showVal val="0"/>
          <c:showCatName val="0"/>
          <c:showSerName val="0"/>
          <c:showPercent val="0"/>
          <c:showBubbleSize val="0"/>
        </c:dLbls>
        <c:marker val="1"/>
        <c:smooth val="0"/>
        <c:axId val="70280320"/>
        <c:axId val="70282240"/>
      </c:lineChart>
      <c:catAx>
        <c:axId val="7028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282240"/>
        <c:crosses val="autoZero"/>
        <c:auto val="1"/>
        <c:lblAlgn val="ctr"/>
        <c:lblOffset val="100"/>
        <c:tickLblSkip val="1"/>
        <c:tickMarkSkip val="1"/>
        <c:noMultiLvlLbl val="0"/>
      </c:catAx>
      <c:valAx>
        <c:axId val="7028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28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0.36</c:v>
                </c:pt>
                <c:pt idx="2">
                  <c:v>#N/A</c:v>
                </c:pt>
                <c:pt idx="3">
                  <c:v>0.23</c:v>
                </c:pt>
                <c:pt idx="4">
                  <c:v>#N/A</c:v>
                </c:pt>
                <c:pt idx="5">
                  <c:v>0.1</c:v>
                </c:pt>
                <c:pt idx="6">
                  <c:v>#N/A</c:v>
                </c:pt>
                <c:pt idx="7">
                  <c:v>0.14000000000000001</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7.0000000000000007E-2</c:v>
                </c:pt>
                <c:pt idx="4">
                  <c:v>#N/A</c:v>
                </c:pt>
                <c:pt idx="5">
                  <c:v>0.08</c:v>
                </c:pt>
                <c:pt idx="6">
                  <c:v>#N/A</c:v>
                </c:pt>
                <c:pt idx="7">
                  <c:v>0.05</c:v>
                </c:pt>
                <c:pt idx="8">
                  <c:v>#N/A</c:v>
                </c:pt>
                <c:pt idx="9">
                  <c:v>0.11</c:v>
                </c:pt>
              </c:numCache>
            </c:numRef>
          </c:val>
        </c:ser>
        <c:ser>
          <c:idx val="3"/>
          <c:order val="3"/>
          <c:tx>
            <c:strRef>
              <c:f>データシート!$A$30</c:f>
              <c:strCache>
                <c:ptCount val="1"/>
                <c:pt idx="0">
                  <c:v>温泉開発事業特別会計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7.0000000000000007E-2</c:v>
                </c:pt>
                <c:pt idx="4">
                  <c:v>#N/A</c:v>
                </c:pt>
                <c:pt idx="5">
                  <c:v>0.15</c:v>
                </c:pt>
                <c:pt idx="6">
                  <c:v>#N/A</c:v>
                </c:pt>
                <c:pt idx="7">
                  <c:v>0.43</c:v>
                </c:pt>
                <c:pt idx="8">
                  <c:v>#N/A</c:v>
                </c:pt>
                <c:pt idx="9">
                  <c:v>0.47</c:v>
                </c:pt>
              </c:numCache>
            </c:numRef>
          </c:val>
        </c:ser>
        <c:ser>
          <c:idx val="4"/>
          <c:order val="4"/>
          <c:tx>
            <c:strRef>
              <c:f>データシート!$A$31</c:f>
              <c:strCache>
                <c:ptCount val="1"/>
                <c:pt idx="0">
                  <c:v>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0.27</c:v>
                </c:pt>
                <c:pt idx="2">
                  <c:v>#N/A</c:v>
                </c:pt>
                <c:pt idx="3">
                  <c:v>0.31</c:v>
                </c:pt>
                <c:pt idx="4">
                  <c:v>#N/A</c:v>
                </c:pt>
                <c:pt idx="5">
                  <c:v>0.36</c:v>
                </c:pt>
                <c:pt idx="6">
                  <c:v>#N/A</c:v>
                </c:pt>
                <c:pt idx="7">
                  <c:v>0.42</c:v>
                </c:pt>
                <c:pt idx="8">
                  <c:v>#N/A</c:v>
                </c:pt>
                <c:pt idx="9">
                  <c:v>0.51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0.26</c:v>
                </c:pt>
                <c:pt idx="4">
                  <c:v>#N/A</c:v>
                </c:pt>
                <c:pt idx="5">
                  <c:v>0.34</c:v>
                </c:pt>
                <c:pt idx="6">
                  <c:v>#N/A</c:v>
                </c:pt>
                <c:pt idx="7">
                  <c:v>0.63</c:v>
                </c:pt>
                <c:pt idx="8">
                  <c:v>#N/A</c:v>
                </c:pt>
                <c:pt idx="9">
                  <c:v>0.53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0.25</c:v>
                </c:pt>
                <c:pt idx="4">
                  <c:v>#N/A</c:v>
                </c:pt>
                <c:pt idx="5">
                  <c:v>0.63</c:v>
                </c:pt>
                <c:pt idx="6">
                  <c:v>#N/A</c:v>
                </c:pt>
                <c:pt idx="7">
                  <c:v>1.1200000000000001</c:v>
                </c:pt>
                <c:pt idx="8">
                  <c:v>#N/A</c:v>
                </c:pt>
                <c:pt idx="9">
                  <c:v>1.71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0.4</c:v>
                </c:pt>
                <c:pt idx="4">
                  <c:v>#N/A</c:v>
                </c:pt>
                <c:pt idx="5">
                  <c:v>1.34</c:v>
                </c:pt>
                <c:pt idx="6">
                  <c:v>#N/A</c:v>
                </c:pt>
                <c:pt idx="7">
                  <c:v>2.5299999999999998</c:v>
                </c:pt>
                <c:pt idx="8">
                  <c:v>#N/A</c:v>
                </c:pt>
                <c:pt idx="9">
                  <c:v>1.86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5.32</c:v>
                </c:pt>
                <c:pt idx="2">
                  <c:v>#N/A</c:v>
                </c:pt>
                <c:pt idx="3">
                  <c:v>5.58</c:v>
                </c:pt>
                <c:pt idx="4">
                  <c:v>#N/A</c:v>
                </c:pt>
                <c:pt idx="5">
                  <c:v>6.08</c:v>
                </c:pt>
                <c:pt idx="6">
                  <c:v>#N/A</c:v>
                </c:pt>
                <c:pt idx="7">
                  <c:v>7.1</c:v>
                </c:pt>
                <c:pt idx="8">
                  <c:v>#N/A</c:v>
                </c:pt>
                <c:pt idx="9">
                  <c:v>6.85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9.26</c:v>
                </c:pt>
                <c:pt idx="2">
                  <c:v>#N/A</c:v>
                </c:pt>
                <c:pt idx="3">
                  <c:v>10.68</c:v>
                </c:pt>
                <c:pt idx="4">
                  <c:v>#N/A</c:v>
                </c:pt>
                <c:pt idx="5">
                  <c:v>12.1</c:v>
                </c:pt>
                <c:pt idx="6">
                  <c:v>#N/A</c:v>
                </c:pt>
                <c:pt idx="7">
                  <c:v>13.47</c:v>
                </c:pt>
                <c:pt idx="8">
                  <c:v>#N/A</c:v>
                </c:pt>
                <c:pt idx="9">
                  <c:v>14.47</c:v>
                </c:pt>
              </c:numCache>
            </c:numRef>
          </c:val>
        </c:ser>
        <c:dLbls>
          <c:showLegendKey val="0"/>
          <c:showVal val="0"/>
          <c:showCatName val="0"/>
          <c:showSerName val="0"/>
          <c:showPercent val="0"/>
          <c:showBubbleSize val="0"/>
        </c:dLbls>
        <c:gapWidth val="150"/>
        <c:overlap val="100"/>
        <c:axId val="85138048"/>
        <c:axId val="85139840"/>
      </c:barChart>
      <c:catAx>
        <c:axId val="851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139840"/>
        <c:crosses val="autoZero"/>
        <c:auto val="1"/>
        <c:lblAlgn val="ctr"/>
        <c:lblOffset val="100"/>
        <c:tickLblSkip val="1"/>
        <c:tickMarkSkip val="1"/>
        <c:noMultiLvlLbl val="0"/>
      </c:catAx>
      <c:valAx>
        <c:axId val="8513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3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553</c:v>
                </c:pt>
                <c:pt idx="5">
                  <c:v>561</c:v>
                </c:pt>
                <c:pt idx="8">
                  <c:v>544</c:v>
                </c:pt>
                <c:pt idx="11">
                  <c:v>552</c:v>
                </c:pt>
                <c:pt idx="14">
                  <c:v>528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1</c:v>
                </c:pt>
                <c:pt idx="6">
                  <c:v>2</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7</c:v>
                </c:pt>
                <c:pt idx="6">
                  <c:v>7</c:v>
                </c:pt>
                <c:pt idx="9">
                  <c:v>7</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225</c:v>
                </c:pt>
                <c:pt idx="3">
                  <c:v>225</c:v>
                </c:pt>
                <c:pt idx="6">
                  <c:v>220</c:v>
                </c:pt>
                <c:pt idx="9">
                  <c:v>222</c:v>
                </c:pt>
                <c:pt idx="12">
                  <c:v>228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606</c:v>
                </c:pt>
                <c:pt idx="3">
                  <c:v>577</c:v>
                </c:pt>
                <c:pt idx="6">
                  <c:v>542</c:v>
                </c:pt>
                <c:pt idx="9">
                  <c:v>515</c:v>
                </c:pt>
                <c:pt idx="12">
                  <c:v>499</c:v>
                </c:pt>
              </c:numCache>
            </c:numRef>
          </c:val>
        </c:ser>
        <c:dLbls>
          <c:showLegendKey val="0"/>
          <c:showVal val="0"/>
          <c:showCatName val="0"/>
          <c:showSerName val="0"/>
          <c:showPercent val="0"/>
          <c:showBubbleSize val="0"/>
        </c:dLbls>
        <c:gapWidth val="100"/>
        <c:overlap val="100"/>
        <c:axId val="102041856"/>
        <c:axId val="10206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290</c:v>
                </c:pt>
                <c:pt idx="2">
                  <c:v>#N/A</c:v>
                </c:pt>
                <c:pt idx="3">
                  <c:v>#N/A</c:v>
                </c:pt>
                <c:pt idx="4">
                  <c:v>249</c:v>
                </c:pt>
                <c:pt idx="5">
                  <c:v>#N/A</c:v>
                </c:pt>
                <c:pt idx="6">
                  <c:v>#N/A</c:v>
                </c:pt>
                <c:pt idx="7">
                  <c:v>227</c:v>
                </c:pt>
                <c:pt idx="8">
                  <c:v>#N/A</c:v>
                </c:pt>
                <c:pt idx="9">
                  <c:v>#N/A</c:v>
                </c:pt>
                <c:pt idx="10">
                  <c:v>193</c:v>
                </c:pt>
                <c:pt idx="11">
                  <c:v>#N/A</c:v>
                </c:pt>
                <c:pt idx="12">
                  <c:v>#N/A</c:v>
                </c:pt>
                <c:pt idx="13">
                  <c:v>205</c:v>
                </c:pt>
                <c:pt idx="14">
                  <c:v>#N/A</c:v>
                </c:pt>
              </c:numCache>
            </c:numRef>
          </c:val>
          <c:smooth val="0"/>
        </c:ser>
        <c:dLbls>
          <c:showLegendKey val="0"/>
          <c:showVal val="0"/>
          <c:showCatName val="0"/>
          <c:showSerName val="0"/>
          <c:showPercent val="0"/>
          <c:showBubbleSize val="0"/>
        </c:dLbls>
        <c:marker val="1"/>
        <c:smooth val="0"/>
        <c:axId val="102041856"/>
        <c:axId val="102060416"/>
      </c:lineChart>
      <c:catAx>
        <c:axId val="10204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60416"/>
        <c:crosses val="autoZero"/>
        <c:auto val="1"/>
        <c:lblAlgn val="ctr"/>
        <c:lblOffset val="100"/>
        <c:tickLblSkip val="1"/>
        <c:tickMarkSkip val="1"/>
        <c:noMultiLvlLbl val="0"/>
      </c:catAx>
      <c:valAx>
        <c:axId val="10206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4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4968</c:v>
                </c:pt>
                <c:pt idx="5">
                  <c:v>4734</c:v>
                </c:pt>
                <c:pt idx="8">
                  <c:v>4505</c:v>
                </c:pt>
                <c:pt idx="11">
                  <c:v>4379</c:v>
                </c:pt>
                <c:pt idx="14">
                  <c:v>4190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64</c:v>
                </c:pt>
                <c:pt idx="5">
                  <c:v>56</c:v>
                </c:pt>
                <c:pt idx="8">
                  <c:v>48</c:v>
                </c:pt>
                <c:pt idx="11">
                  <c:v>40</c:v>
                </c:pt>
                <c:pt idx="14">
                  <c:v>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2642</c:v>
                </c:pt>
                <c:pt idx="5">
                  <c:v>2687</c:v>
                </c:pt>
                <c:pt idx="8">
                  <c:v>2801</c:v>
                </c:pt>
                <c:pt idx="11">
                  <c:v>3003</c:v>
                </c:pt>
                <c:pt idx="14">
                  <c:v>3104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677</c:v>
                </c:pt>
                <c:pt idx="3">
                  <c:v>702</c:v>
                </c:pt>
                <c:pt idx="6">
                  <c:v>664</c:v>
                </c:pt>
                <c:pt idx="9">
                  <c:v>648</c:v>
                </c:pt>
                <c:pt idx="12">
                  <c:v>593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c:v>
                </c:pt>
                <c:pt idx="3">
                  <c:v>32</c:v>
                </c:pt>
                <c:pt idx="6">
                  <c:v>26</c:v>
                </c:pt>
                <c:pt idx="9">
                  <c:v>19</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2319</c:v>
                </c:pt>
                <c:pt idx="3">
                  <c:v>2297</c:v>
                </c:pt>
                <c:pt idx="6">
                  <c:v>2155</c:v>
                </c:pt>
                <c:pt idx="9">
                  <c:v>2027</c:v>
                </c:pt>
                <c:pt idx="12">
                  <c:v>1933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c:v>
                </c:pt>
                <c:pt idx="3">
                  <c:v>50</c:v>
                </c:pt>
                <c:pt idx="6">
                  <c:v>45</c:v>
                </c:pt>
                <c:pt idx="9">
                  <c:v>89</c:v>
                </c:pt>
                <c:pt idx="12">
                  <c:v>133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3941</c:v>
                </c:pt>
                <c:pt idx="3">
                  <c:v>3648</c:v>
                </c:pt>
                <c:pt idx="6">
                  <c:v>3318</c:v>
                </c:pt>
                <c:pt idx="9">
                  <c:v>3278</c:v>
                </c:pt>
                <c:pt idx="12">
                  <c:v>3283</c:v>
                </c:pt>
              </c:numCache>
            </c:numRef>
          </c:val>
        </c:ser>
        <c:dLbls>
          <c:showLegendKey val="0"/>
          <c:showVal val="0"/>
          <c:showCatName val="0"/>
          <c:showSerName val="0"/>
          <c:showPercent val="0"/>
          <c:showBubbleSize val="0"/>
        </c:dLbls>
        <c:gapWidth val="100"/>
        <c:overlap val="100"/>
        <c:axId val="70373760"/>
        <c:axId val="7037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0373760"/>
        <c:axId val="70375680"/>
      </c:lineChart>
      <c:catAx>
        <c:axId val="703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375680"/>
        <c:crosses val="autoZero"/>
        <c:auto val="1"/>
        <c:lblAlgn val="ctr"/>
        <c:lblOffset val="100"/>
        <c:tickLblSkip val="1"/>
        <c:tickMarkSkip val="1"/>
        <c:noMultiLvlLbl val="0"/>
      </c:catAx>
      <c:valAx>
        <c:axId val="7037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3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736128"/>
        <c:axId val="2738048"/>
      </c:scatterChart>
      <c:valAx>
        <c:axId val="2736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38048"/>
        <c:crosses val="autoZero"/>
        <c:crossBetween val="midCat"/>
      </c:valAx>
      <c:valAx>
        <c:axId val="2738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36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12.7</c:v>
                </c:pt>
                <c:pt idx="1">
                  <c:v>12.4</c:v>
                </c:pt>
                <c:pt idx="2">
                  <c:v>11.6</c:v>
                </c:pt>
                <c:pt idx="3">
                  <c:v>10.199999999999999</c:v>
                </c:pt>
                <c:pt idx="4">
                  <c:v>9.5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1948416"/>
        <c:axId val="101954688"/>
      </c:scatterChart>
      <c:valAx>
        <c:axId val="10194841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54688"/>
        <c:crosses val="autoZero"/>
        <c:crossBetween val="midCat"/>
      </c:valAx>
      <c:valAx>
        <c:axId val="10195468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94841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ja-JP" altLang="ja-JP" sz="1100" b="0">
              <a:solidFill>
                <a:schemeClr val="dk1"/>
              </a:solidFill>
              <a:effectLst/>
              <a:latin typeface="+mn-lt"/>
              <a:ea typeface="+mn-ea"/>
              <a:cs typeface="+mn-cs"/>
            </a:rPr>
            <a:t>たかやま保育園建設債の元金償還開始により元利償還金は</a:t>
          </a:r>
          <a:r>
            <a:rPr lang="ja-JP" altLang="ja-JP" sz="1100" b="0" i="0" baseline="0">
              <a:solidFill>
                <a:schemeClr val="dk1"/>
              </a:solidFill>
              <a:effectLst/>
              <a:latin typeface="+mn-lt"/>
              <a:ea typeface="+mn-ea"/>
              <a:cs typeface="+mn-cs"/>
            </a:rPr>
            <a:t>増加したものの、平成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年度以降は、高山小学校耐震化事業に伴う防災対策事業債や地域総合整備事業債等の償還完了による元利償還金の減等に伴い、実質公債比率の分子はほぼ横ばいに推移している。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地域総合整備事業債の償還完了等による地方債残高の減少や基金積立による充当可能基金の増加、また平成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カ年にわたり臨時財政対策債発行可能額の全額を借り入れなかったこと等により、平成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年度以降は将来負担比率の分子はマイナスに転じている。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7,336
7,289
98.56
4,637,456
4,246,520
189,123
2,759,368
3,282,866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7,336
7,289
98.56
4,637,456
4,246,520
189,123
2,759,368
3,282,866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7,336
7,289
98.56
4,637,456
4,246,520
189,123
2,759,368
3,282,866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7,336
7,289
98.56
4,637,456
4,246,520
189,123
2,759,368
3,282,866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やや上回るものの、全国平均を下回る状況である。引き続き、自主財源である村税を確保するため、移住希望者へのＰＲ活動や村営住宅整備など定住促進施策を講じるとともに、ワイン産地育成事業等による産業振興施策を通じ、財政力の向上を図っていき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26307</xdr:rowOff>
    </xdr:to>
    <xdr:cxnSp macro="">
      <xdr:nvCxnSpPr>
        <xdr:cNvPr id="69" name="直線コネクタ 68"/>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26307</xdr:rowOff>
    </xdr:to>
    <xdr:cxnSp macro="">
      <xdr:nvCxnSpPr>
        <xdr:cNvPr id="78" name="直線コネクタ 77"/>
        <xdr:cNvCxnSpPr/>
      </xdr:nvCxnSpPr>
      <xdr:spPr>
        <a:xfrm>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146249</xdr:rowOff>
    </xdr:from>
    <xdr:ext cx="762000" cy="259045"/>
    <xdr:sp macro="" textlink="">
      <xdr:nvSpPr>
        <xdr:cNvPr id="89"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7" name="テキスト ボックス 96"/>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行政改革実施計画に基づく人件費や経常的物件費等の抑制を図っていることなどから、類似団体平均を下回っている。今後においては、扶助費や繰出金等で増加傾向にあり硬直化の進行が懸念されることから、さらなる経常的経費の抑制に努めていき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117094</xdr:rowOff>
    </xdr:from>
    <xdr:to>
      <xdr:col>7</xdr:col>
      <xdr:colOff>152400</xdr:colOff>
      <xdr:row>60</xdr:row>
      <xdr:rowOff>155702</xdr:rowOff>
    </xdr:to>
    <xdr:cxnSp macro="">
      <xdr:nvCxnSpPr>
        <xdr:cNvPr id="130" name="直線コネクタ 129"/>
        <xdr:cNvCxnSpPr/>
      </xdr:nvCxnSpPr>
      <xdr:spPr>
        <a:xfrm>
          <a:off x="4114800" y="1040409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117094</xdr:rowOff>
    </xdr:from>
    <xdr:to>
      <xdr:col>6</xdr:col>
      <xdr:colOff>0</xdr:colOff>
      <xdr:row>61</xdr:row>
      <xdr:rowOff>104902</xdr:rowOff>
    </xdr:to>
    <xdr:cxnSp macro="">
      <xdr:nvCxnSpPr>
        <xdr:cNvPr id="133" name="直線コネクタ 132"/>
        <xdr:cNvCxnSpPr/>
      </xdr:nvCxnSpPr>
      <xdr:spPr>
        <a:xfrm flipV="1">
          <a:off x="3225800" y="1040409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62</xdr:row>
      <xdr:rowOff>29972</xdr:rowOff>
    </xdr:to>
    <xdr:cxnSp macro="">
      <xdr:nvCxnSpPr>
        <xdr:cNvPr id="136" name="直線コネクタ 135"/>
        <xdr:cNvCxnSpPr/>
      </xdr:nvCxnSpPr>
      <xdr:spPr>
        <a:xfrm flipV="1">
          <a:off x="2336800" y="105633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34798</xdr:rowOff>
    </xdr:to>
    <xdr:cxnSp macro="">
      <xdr:nvCxnSpPr>
        <xdr:cNvPr id="139" name="直線コネクタ 138"/>
        <xdr:cNvCxnSpPr/>
      </xdr:nvCxnSpPr>
      <xdr:spPr>
        <a:xfrm flipV="1">
          <a:off x="1447800" y="106598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104902</xdr:rowOff>
    </xdr:from>
    <xdr:to>
      <xdr:col>7</xdr:col>
      <xdr:colOff>203200</xdr:colOff>
      <xdr:row>61</xdr:row>
      <xdr:rowOff>35052</xdr:rowOff>
    </xdr:to>
    <xdr:sp macro="" textlink="">
      <xdr:nvSpPr>
        <xdr:cNvPr id="149" name="円/楕円 148"/>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121429</xdr:rowOff>
    </xdr:from>
    <xdr:ext cx="762000" cy="259045"/>
    <xdr:sp macro="" textlink="">
      <xdr:nvSpPr>
        <xdr:cNvPr id="150" name="財政構造の弾力性該当値テキスト"/>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66294</xdr:rowOff>
    </xdr:from>
    <xdr:to>
      <xdr:col>6</xdr:col>
      <xdr:colOff>50800</xdr:colOff>
      <xdr:row>60</xdr:row>
      <xdr:rowOff>167894</xdr:rowOff>
    </xdr:to>
    <xdr:sp macro="" textlink="">
      <xdr:nvSpPr>
        <xdr:cNvPr id="151" name="円/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3" name="円/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54" name="テキスト ボックス 153"/>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5" name="円/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7" name="円/楕円 156"/>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95775</xdr:rowOff>
    </xdr:from>
    <xdr:ext cx="762000" cy="259045"/>
    <xdr:sp macro="" textlink="">
      <xdr:nvSpPr>
        <xdr:cNvPr id="158" name="テキスト ボックス 157"/>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の推進により類似団体平均を大きく下回るものの、全国平均は上回ることから、引き続き事務事業の見直し、職員配置の工夫等による人件費の抑制、今後増加が見込まれる村営施設に係る物件費・維持補修費等の縮減に努め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66987</xdr:rowOff>
    </xdr:from>
    <xdr:to>
      <xdr:col>7</xdr:col>
      <xdr:colOff>152400</xdr:colOff>
      <xdr:row>82</xdr:row>
      <xdr:rowOff>100295</xdr:rowOff>
    </xdr:to>
    <xdr:cxnSp macro="">
      <xdr:nvCxnSpPr>
        <xdr:cNvPr id="193" name="直線コネクタ 192"/>
        <xdr:cNvCxnSpPr/>
      </xdr:nvCxnSpPr>
      <xdr:spPr>
        <a:xfrm>
          <a:off x="4114800" y="14125887"/>
          <a:ext cx="838200" cy="3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26629</xdr:rowOff>
    </xdr:from>
    <xdr:to>
      <xdr:col>6</xdr:col>
      <xdr:colOff>0</xdr:colOff>
      <xdr:row>82</xdr:row>
      <xdr:rowOff>66987</xdr:rowOff>
    </xdr:to>
    <xdr:cxnSp macro="">
      <xdr:nvCxnSpPr>
        <xdr:cNvPr id="196" name="直線コネクタ 195"/>
        <xdr:cNvCxnSpPr/>
      </xdr:nvCxnSpPr>
      <xdr:spPr>
        <a:xfrm>
          <a:off x="3225800" y="14085529"/>
          <a:ext cx="889000" cy="4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12542</xdr:rowOff>
    </xdr:from>
    <xdr:to>
      <xdr:col>4</xdr:col>
      <xdr:colOff>482600</xdr:colOff>
      <xdr:row>82</xdr:row>
      <xdr:rowOff>26629</xdr:rowOff>
    </xdr:to>
    <xdr:cxnSp macro="">
      <xdr:nvCxnSpPr>
        <xdr:cNvPr id="199" name="直線コネクタ 198"/>
        <xdr:cNvCxnSpPr/>
      </xdr:nvCxnSpPr>
      <xdr:spPr>
        <a:xfrm>
          <a:off x="2336800" y="14071442"/>
          <a:ext cx="8890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1257</xdr:rowOff>
    </xdr:from>
    <xdr:to>
      <xdr:col>3</xdr:col>
      <xdr:colOff>279400</xdr:colOff>
      <xdr:row>82</xdr:row>
      <xdr:rowOff>12542</xdr:rowOff>
    </xdr:to>
    <xdr:cxnSp macro="">
      <xdr:nvCxnSpPr>
        <xdr:cNvPr id="202" name="直線コネクタ 201"/>
        <xdr:cNvCxnSpPr/>
      </xdr:nvCxnSpPr>
      <xdr:spPr>
        <a:xfrm>
          <a:off x="1447800" y="14060157"/>
          <a:ext cx="889000" cy="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49495</xdr:rowOff>
    </xdr:from>
    <xdr:to>
      <xdr:col>7</xdr:col>
      <xdr:colOff>203200</xdr:colOff>
      <xdr:row>82</xdr:row>
      <xdr:rowOff>151095</xdr:rowOff>
    </xdr:to>
    <xdr:sp macro="" textlink="">
      <xdr:nvSpPr>
        <xdr:cNvPr id="212" name="円/楕円 211"/>
        <xdr:cNvSpPr/>
      </xdr:nvSpPr>
      <xdr:spPr>
        <a:xfrm>
          <a:off x="4902200" y="14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66022</xdr:rowOff>
    </xdr:from>
    <xdr:ext cx="762000" cy="259045"/>
    <xdr:sp macro="" textlink="">
      <xdr:nvSpPr>
        <xdr:cNvPr id="213" name="人件費・物件費等の状況該当値テキスト"/>
        <xdr:cNvSpPr txBox="1"/>
      </xdr:nvSpPr>
      <xdr:spPr>
        <a:xfrm>
          <a:off x="5041900" y="1395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189,149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16187</xdr:rowOff>
    </xdr:from>
    <xdr:to>
      <xdr:col>6</xdr:col>
      <xdr:colOff>50800</xdr:colOff>
      <xdr:row>82</xdr:row>
      <xdr:rowOff>117787</xdr:rowOff>
    </xdr:to>
    <xdr:sp macro="" textlink="">
      <xdr:nvSpPr>
        <xdr:cNvPr id="214" name="円/楕円 213"/>
        <xdr:cNvSpPr/>
      </xdr:nvSpPr>
      <xdr:spPr>
        <a:xfrm>
          <a:off x="4064000" y="140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127964</xdr:rowOff>
    </xdr:from>
    <xdr:ext cx="736600" cy="259045"/>
    <xdr:sp macro="" textlink="">
      <xdr:nvSpPr>
        <xdr:cNvPr id="215" name="テキスト ボックス 214"/>
        <xdr:cNvSpPr txBox="1"/>
      </xdr:nvSpPr>
      <xdr:spPr>
        <a:xfrm>
          <a:off x="3733800" y="1384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147279</xdr:rowOff>
    </xdr:from>
    <xdr:to>
      <xdr:col>4</xdr:col>
      <xdr:colOff>533400</xdr:colOff>
      <xdr:row>82</xdr:row>
      <xdr:rowOff>77429</xdr:rowOff>
    </xdr:to>
    <xdr:sp macro="" textlink="">
      <xdr:nvSpPr>
        <xdr:cNvPr id="216" name="円/楕円 215"/>
        <xdr:cNvSpPr/>
      </xdr:nvSpPr>
      <xdr:spPr>
        <a:xfrm>
          <a:off x="3175000" y="140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87606</xdr:rowOff>
    </xdr:from>
    <xdr:ext cx="762000" cy="259045"/>
    <xdr:sp macro="" textlink="">
      <xdr:nvSpPr>
        <xdr:cNvPr id="217" name="テキスト ボックス 216"/>
        <xdr:cNvSpPr txBox="1"/>
      </xdr:nvSpPr>
      <xdr:spPr>
        <a:xfrm>
          <a:off x="2844800" y="1380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133192</xdr:rowOff>
    </xdr:from>
    <xdr:to>
      <xdr:col>3</xdr:col>
      <xdr:colOff>330200</xdr:colOff>
      <xdr:row>82</xdr:row>
      <xdr:rowOff>63342</xdr:rowOff>
    </xdr:to>
    <xdr:sp macro="" textlink="">
      <xdr:nvSpPr>
        <xdr:cNvPr id="218" name="円/楕円 217"/>
        <xdr:cNvSpPr/>
      </xdr:nvSpPr>
      <xdr:spPr>
        <a:xfrm>
          <a:off x="2286000" y="140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73519</xdr:rowOff>
    </xdr:from>
    <xdr:ext cx="762000" cy="259045"/>
    <xdr:sp macro="" textlink="">
      <xdr:nvSpPr>
        <xdr:cNvPr id="219" name="テキスト ボックス 218"/>
        <xdr:cNvSpPr txBox="1"/>
      </xdr:nvSpPr>
      <xdr:spPr>
        <a:xfrm>
          <a:off x="1955800" y="1378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121907</xdr:rowOff>
    </xdr:from>
    <xdr:to>
      <xdr:col>2</xdr:col>
      <xdr:colOff>127000</xdr:colOff>
      <xdr:row>82</xdr:row>
      <xdr:rowOff>52057</xdr:rowOff>
    </xdr:to>
    <xdr:sp macro="" textlink="">
      <xdr:nvSpPr>
        <xdr:cNvPr id="220" name="円/楕円 219"/>
        <xdr:cNvSpPr/>
      </xdr:nvSpPr>
      <xdr:spPr>
        <a:xfrm>
          <a:off x="1397000" y="140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62234</xdr:rowOff>
    </xdr:from>
    <xdr:ext cx="762000" cy="259045"/>
    <xdr:sp macro="" textlink="">
      <xdr:nvSpPr>
        <xdr:cNvPr id="221" name="テキスト ボックス 220"/>
        <xdr:cNvSpPr txBox="1"/>
      </xdr:nvSpPr>
      <xdr:spPr>
        <a:xfrm>
          <a:off x="1066800" y="137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類似団体及び全国平均を下回っている。今後も引き続き、事務事業の見直しや職員配置の工夫等により給与水準の抑制に努めていきたい。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106680</xdr:rowOff>
    </xdr:to>
    <xdr:cxnSp macro="">
      <xdr:nvCxnSpPr>
        <xdr:cNvPr id="255" name="直線コネクタ 254"/>
        <xdr:cNvCxnSpPr/>
      </xdr:nvCxnSpPr>
      <xdr:spPr>
        <a:xfrm>
          <a:off x="16179800" y="1448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84</xdr:row>
      <xdr:rowOff>82550</xdr:rowOff>
    </xdr:to>
    <xdr:cxnSp macro="">
      <xdr:nvCxnSpPr>
        <xdr:cNvPr id="258" name="直線コネクタ 257"/>
        <xdr:cNvCxnSpPr/>
      </xdr:nvCxnSpPr>
      <xdr:spPr>
        <a:xfrm>
          <a:off x="15290800" y="143476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117263</xdr:rowOff>
    </xdr:from>
    <xdr:to>
      <xdr:col>22</xdr:col>
      <xdr:colOff>203200</xdr:colOff>
      <xdr:row>88</xdr:row>
      <xdr:rowOff>88477</xdr:rowOff>
    </xdr:to>
    <xdr:cxnSp macro="">
      <xdr:nvCxnSpPr>
        <xdr:cNvPr id="261" name="直線コネクタ 260"/>
        <xdr:cNvCxnSpPr/>
      </xdr:nvCxnSpPr>
      <xdr:spPr>
        <a:xfrm flipV="1">
          <a:off x="14401800" y="1434761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89</xdr:row>
      <xdr:rowOff>45720</xdr:rowOff>
    </xdr:to>
    <xdr:cxnSp macro="">
      <xdr:nvCxnSpPr>
        <xdr:cNvPr id="264" name="直線コネクタ 263"/>
        <xdr:cNvCxnSpPr/>
      </xdr:nvCxnSpPr>
      <xdr:spPr>
        <a:xfrm flipV="1">
          <a:off x="13512800" y="151760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4" name="円/楕円 273"/>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5"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6" name="円/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66463</xdr:rowOff>
    </xdr:from>
    <xdr:to>
      <xdr:col>22</xdr:col>
      <xdr:colOff>254000</xdr:colOff>
      <xdr:row>83</xdr:row>
      <xdr:rowOff>168063</xdr:rowOff>
    </xdr:to>
    <xdr:sp macro="" textlink="">
      <xdr:nvSpPr>
        <xdr:cNvPr id="278" name="円/楕円 277"/>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79" name="テキスト ボックス 278"/>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0" name="円/楕円 279"/>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81" name="テキスト ボックス 280"/>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2" name="円/楕円 281"/>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3" name="テキスト ボックス 282"/>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退職者の不補充や新規採用の抑制等により、類似団体平均より職員数は少ない状況である。引き続き、事務事業の見直しや職員配置の工夫等により職員数の抑制に努めていきたい。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143074</xdr:rowOff>
    </xdr:from>
    <xdr:to>
      <xdr:col>24</xdr:col>
      <xdr:colOff>558800</xdr:colOff>
      <xdr:row>59</xdr:row>
      <xdr:rowOff>158931</xdr:rowOff>
    </xdr:to>
    <xdr:cxnSp macro="">
      <xdr:nvCxnSpPr>
        <xdr:cNvPr id="320" name="直線コネクタ 319"/>
        <xdr:cNvCxnSpPr/>
      </xdr:nvCxnSpPr>
      <xdr:spPr>
        <a:xfrm>
          <a:off x="16179800" y="10258624"/>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135491</xdr:rowOff>
    </xdr:from>
    <xdr:to>
      <xdr:col>23</xdr:col>
      <xdr:colOff>406400</xdr:colOff>
      <xdr:row>59</xdr:row>
      <xdr:rowOff>143074</xdr:rowOff>
    </xdr:to>
    <xdr:cxnSp macro="">
      <xdr:nvCxnSpPr>
        <xdr:cNvPr id="323" name="直線コネクタ 322"/>
        <xdr:cNvCxnSpPr/>
      </xdr:nvCxnSpPr>
      <xdr:spPr>
        <a:xfrm>
          <a:off x="15290800" y="10251041"/>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122392</xdr:rowOff>
    </xdr:from>
    <xdr:to>
      <xdr:col>22</xdr:col>
      <xdr:colOff>203200</xdr:colOff>
      <xdr:row>59</xdr:row>
      <xdr:rowOff>135491</xdr:rowOff>
    </xdr:to>
    <xdr:cxnSp macro="">
      <xdr:nvCxnSpPr>
        <xdr:cNvPr id="326" name="直線コネクタ 325"/>
        <xdr:cNvCxnSpPr/>
      </xdr:nvCxnSpPr>
      <xdr:spPr>
        <a:xfrm>
          <a:off x="14401800" y="10237942"/>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118945</xdr:rowOff>
    </xdr:from>
    <xdr:to>
      <xdr:col>21</xdr:col>
      <xdr:colOff>0</xdr:colOff>
      <xdr:row>59</xdr:row>
      <xdr:rowOff>122392</xdr:rowOff>
    </xdr:to>
    <xdr:cxnSp macro="">
      <xdr:nvCxnSpPr>
        <xdr:cNvPr id="329" name="直線コネクタ 328"/>
        <xdr:cNvCxnSpPr/>
      </xdr:nvCxnSpPr>
      <xdr:spPr>
        <a:xfrm>
          <a:off x="13512800" y="1023449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108131</xdr:rowOff>
    </xdr:from>
    <xdr:to>
      <xdr:col>24</xdr:col>
      <xdr:colOff>609600</xdr:colOff>
      <xdr:row>60</xdr:row>
      <xdr:rowOff>38281</xdr:rowOff>
    </xdr:to>
    <xdr:sp macro="" textlink="">
      <xdr:nvSpPr>
        <xdr:cNvPr id="339" name="円/楕円 338"/>
        <xdr:cNvSpPr/>
      </xdr:nvSpPr>
      <xdr:spPr>
        <a:xfrm>
          <a:off x="16967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124658</xdr:rowOff>
    </xdr:from>
    <xdr:ext cx="762000" cy="259045"/>
    <xdr:sp macro="" textlink="">
      <xdr:nvSpPr>
        <xdr:cNvPr id="340" name="定員管理の状況該当値テキスト"/>
        <xdr:cNvSpPr txBox="1"/>
      </xdr:nvSpPr>
      <xdr:spPr>
        <a:xfrm>
          <a:off x="17106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92274</xdr:rowOff>
    </xdr:from>
    <xdr:to>
      <xdr:col>23</xdr:col>
      <xdr:colOff>457200</xdr:colOff>
      <xdr:row>60</xdr:row>
      <xdr:rowOff>22424</xdr:rowOff>
    </xdr:to>
    <xdr:sp macro="" textlink="">
      <xdr:nvSpPr>
        <xdr:cNvPr id="341" name="円/楕円 340"/>
        <xdr:cNvSpPr/>
      </xdr:nvSpPr>
      <xdr:spPr>
        <a:xfrm>
          <a:off x="16129000" y="102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32601</xdr:rowOff>
    </xdr:from>
    <xdr:ext cx="736600" cy="259045"/>
    <xdr:sp macro="" textlink="">
      <xdr:nvSpPr>
        <xdr:cNvPr id="342" name="テキスト ボックス 341"/>
        <xdr:cNvSpPr txBox="1"/>
      </xdr:nvSpPr>
      <xdr:spPr>
        <a:xfrm>
          <a:off x="15798800" y="997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84691</xdr:rowOff>
    </xdr:from>
    <xdr:to>
      <xdr:col>22</xdr:col>
      <xdr:colOff>254000</xdr:colOff>
      <xdr:row>60</xdr:row>
      <xdr:rowOff>14841</xdr:rowOff>
    </xdr:to>
    <xdr:sp macro="" textlink="">
      <xdr:nvSpPr>
        <xdr:cNvPr id="343" name="円/楕円 342"/>
        <xdr:cNvSpPr/>
      </xdr:nvSpPr>
      <xdr:spPr>
        <a:xfrm>
          <a:off x="15240000" y="102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25018</xdr:rowOff>
    </xdr:from>
    <xdr:ext cx="762000" cy="259045"/>
    <xdr:sp macro="" textlink="">
      <xdr:nvSpPr>
        <xdr:cNvPr id="344" name="テキスト ボックス 343"/>
        <xdr:cNvSpPr txBox="1"/>
      </xdr:nvSpPr>
      <xdr:spPr>
        <a:xfrm>
          <a:off x="14909800" y="99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71592</xdr:rowOff>
    </xdr:from>
    <xdr:to>
      <xdr:col>21</xdr:col>
      <xdr:colOff>50800</xdr:colOff>
      <xdr:row>60</xdr:row>
      <xdr:rowOff>1742</xdr:rowOff>
    </xdr:to>
    <xdr:sp macro="" textlink="">
      <xdr:nvSpPr>
        <xdr:cNvPr id="345" name="円/楕円 344"/>
        <xdr:cNvSpPr/>
      </xdr:nvSpPr>
      <xdr:spPr>
        <a:xfrm>
          <a:off x="14351000" y="10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11919</xdr:rowOff>
    </xdr:from>
    <xdr:ext cx="762000" cy="259045"/>
    <xdr:sp macro="" textlink="">
      <xdr:nvSpPr>
        <xdr:cNvPr id="346" name="テキスト ボックス 345"/>
        <xdr:cNvSpPr txBox="1"/>
      </xdr:nvSpPr>
      <xdr:spPr>
        <a:xfrm>
          <a:off x="14020800" y="99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68145</xdr:rowOff>
    </xdr:from>
    <xdr:to>
      <xdr:col>19</xdr:col>
      <xdr:colOff>533400</xdr:colOff>
      <xdr:row>59</xdr:row>
      <xdr:rowOff>169745</xdr:rowOff>
    </xdr:to>
    <xdr:sp macro="" textlink="">
      <xdr:nvSpPr>
        <xdr:cNvPr id="347" name="円/楕円 346"/>
        <xdr:cNvSpPr/>
      </xdr:nvSpPr>
      <xdr:spPr>
        <a:xfrm>
          <a:off x="13462000" y="101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8472</xdr:rowOff>
    </xdr:from>
    <xdr:ext cx="762000" cy="259045"/>
    <xdr:sp macro="" textlink="">
      <xdr:nvSpPr>
        <xdr:cNvPr id="348" name="テキスト ボックス 347"/>
        <xdr:cNvSpPr txBox="1"/>
      </xdr:nvSpPr>
      <xdr:spPr>
        <a:xfrm>
          <a:off x="13131800" y="995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類似団体及び全国平均を上回る状況であるが、地域総合整備事業債等の償還完了や新発債の抑制等により、平成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16.4%</a:t>
          </a:r>
          <a:r>
            <a:rPr lang="ja-JP" altLang="ja-JP" sz="1100" b="0" i="0" baseline="0">
              <a:solidFill>
                <a:schemeClr val="dk1"/>
              </a:solidFill>
              <a:effectLst/>
              <a:latin typeface="+mn-lt"/>
              <a:ea typeface="+mn-ea"/>
              <a:cs typeface="+mn-cs"/>
            </a:rPr>
            <a:t>をピークに平成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年度以降は減少傾向であるため、引き続き新発債の抑制等により健全財政を堅持していきたい。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35052</xdr:rowOff>
    </xdr:to>
    <xdr:cxnSp macro="">
      <xdr:nvCxnSpPr>
        <xdr:cNvPr id="379" name="直線コネクタ 378"/>
        <xdr:cNvCxnSpPr/>
      </xdr:nvCxnSpPr>
      <xdr:spPr>
        <a:xfrm flipV="1">
          <a:off x="16179800" y="720217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102616</xdr:rowOff>
    </xdr:to>
    <xdr:cxnSp macro="">
      <xdr:nvCxnSpPr>
        <xdr:cNvPr id="382" name="直線コネクタ 381"/>
        <xdr:cNvCxnSpPr/>
      </xdr:nvCxnSpPr>
      <xdr:spPr>
        <a:xfrm flipV="1">
          <a:off x="15290800" y="723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102616</xdr:rowOff>
    </xdr:from>
    <xdr:to>
      <xdr:col>22</xdr:col>
      <xdr:colOff>203200</xdr:colOff>
      <xdr:row>42</xdr:row>
      <xdr:rowOff>141224</xdr:rowOff>
    </xdr:to>
    <xdr:cxnSp macro="">
      <xdr:nvCxnSpPr>
        <xdr:cNvPr id="385" name="直線コネクタ 384"/>
        <xdr:cNvCxnSpPr/>
      </xdr:nvCxnSpPr>
      <xdr:spPr>
        <a:xfrm flipV="1">
          <a:off x="14401800" y="730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42</xdr:row>
      <xdr:rowOff>155702</xdr:rowOff>
    </xdr:to>
    <xdr:cxnSp macro="">
      <xdr:nvCxnSpPr>
        <xdr:cNvPr id="388" name="直線コネクタ 387"/>
        <xdr:cNvCxnSpPr/>
      </xdr:nvCxnSpPr>
      <xdr:spPr>
        <a:xfrm flipV="1">
          <a:off x="13512800" y="734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8" name="円/楕円 397"/>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9"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400" name="円/楕円 399"/>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401" name="テキスト ボックス 400"/>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51816</xdr:rowOff>
    </xdr:from>
    <xdr:to>
      <xdr:col>22</xdr:col>
      <xdr:colOff>254000</xdr:colOff>
      <xdr:row>42</xdr:row>
      <xdr:rowOff>153416</xdr:rowOff>
    </xdr:to>
    <xdr:sp macro="" textlink="">
      <xdr:nvSpPr>
        <xdr:cNvPr id="402" name="円/楕円 401"/>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138193</xdr:rowOff>
    </xdr:from>
    <xdr:ext cx="762000" cy="259045"/>
    <xdr:sp macro="" textlink="">
      <xdr:nvSpPr>
        <xdr:cNvPr id="403" name="テキスト ボックス 402"/>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404" name="円/楕円 403"/>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405" name="テキスト ボックス 404"/>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6" name="円/楕円 405"/>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7" name="テキスト ボックス 406"/>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地方債の償還完了による残高の減少や基金積立による充当可能基金の増加等により、類似団体及び全国平均を大きく下回る状況である。今後も引き続き、新発債の抑制等により健全財政を堅持していきたい。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7,336
7,289
98.56
4,637,456
4,246,520
189,123
2,759,368
3,282,866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退職不補充及び新規採用の抑制による職員数の削減、理事者報酬の削減等により、類似団体及び全国平均を下回る状況である。今後も引き続き、事務事業の見直しや職員配置の工夫等により人件費の抑制に努め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85090</xdr:rowOff>
    </xdr:to>
    <xdr:cxnSp macro="">
      <xdr:nvCxnSpPr>
        <xdr:cNvPr id="66" name="直線コネクタ 65"/>
        <xdr:cNvCxnSpPr/>
      </xdr:nvCxnSpPr>
      <xdr:spPr>
        <a:xfrm flipV="1">
          <a:off x="3987800" y="6024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115570</xdr:rowOff>
    </xdr:to>
    <xdr:cxnSp macro="">
      <xdr:nvCxnSpPr>
        <xdr:cNvPr id="69" name="直線コネクタ 68"/>
        <xdr:cNvCxnSpPr/>
      </xdr:nvCxnSpPr>
      <xdr:spPr>
        <a:xfrm flipV="1">
          <a:off x="3098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36</xdr:row>
      <xdr:rowOff>12700</xdr:rowOff>
    </xdr:to>
    <xdr:cxnSp macro="">
      <xdr:nvCxnSpPr>
        <xdr:cNvPr id="72" name="直線コネクタ 71"/>
        <xdr:cNvCxnSpPr/>
      </xdr:nvCxnSpPr>
      <xdr:spPr>
        <a:xfrm flipV="1">
          <a:off x="2209800" y="611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12700</xdr:rowOff>
    </xdr:to>
    <xdr:cxnSp macro="">
      <xdr:nvCxnSpPr>
        <xdr:cNvPr id="75" name="直線コネクタ 74"/>
        <xdr:cNvCxnSpPr/>
      </xdr:nvCxnSpPr>
      <xdr:spPr>
        <a:xfrm>
          <a:off x="1320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9" name="円/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3" name="円/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ワイン振興事業費等の臨時的な経費で類似団体を</a:t>
          </a:r>
          <a:r>
            <a:rPr lang="ja-JP" altLang="ja-JP" sz="1100" b="0" i="0" baseline="0">
              <a:solidFill>
                <a:schemeClr val="dk1"/>
              </a:solidFill>
              <a:effectLst/>
              <a:latin typeface="+mn-lt"/>
              <a:ea typeface="+mn-ea"/>
              <a:cs typeface="+mn-cs"/>
            </a:rPr>
            <a:t>上回る状況である。今後は物件費の抑制に努めていきたい。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17</xdr:row>
      <xdr:rowOff>19558</xdr:rowOff>
    </xdr:to>
    <xdr:cxnSp macro="">
      <xdr:nvCxnSpPr>
        <xdr:cNvPr id="124" name="直線コネクタ 123"/>
        <xdr:cNvCxnSpPr/>
      </xdr:nvCxnSpPr>
      <xdr:spPr>
        <a:xfrm>
          <a:off x="15671800" y="276504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21844</xdr:rowOff>
    </xdr:to>
    <xdr:cxnSp macro="">
      <xdr:nvCxnSpPr>
        <xdr:cNvPr id="127" name="直線コネクタ 126"/>
        <xdr:cNvCxnSpPr/>
      </xdr:nvCxnSpPr>
      <xdr:spPr>
        <a:xfrm>
          <a:off x="14782800" y="2765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53848</xdr:rowOff>
    </xdr:to>
    <xdr:cxnSp macro="">
      <xdr:nvCxnSpPr>
        <xdr:cNvPr id="130" name="直線コネクタ 129"/>
        <xdr:cNvCxnSpPr/>
      </xdr:nvCxnSpPr>
      <xdr:spPr>
        <a:xfrm flipV="1">
          <a:off x="13893800" y="2765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53848</xdr:rowOff>
    </xdr:to>
    <xdr:cxnSp macro="">
      <xdr:nvCxnSpPr>
        <xdr:cNvPr id="133" name="直線コネクタ 132"/>
        <xdr:cNvCxnSpPr/>
      </xdr:nvCxnSpPr>
      <xdr:spPr>
        <a:xfrm>
          <a:off x="13004800" y="2783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43" name="円/楕円 142"/>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112285</xdr:rowOff>
    </xdr:from>
    <xdr:ext cx="762000" cy="259045"/>
    <xdr:sp macro="" textlink="">
      <xdr:nvSpPr>
        <xdr:cNvPr id="144" name="物件費該当値テキスト"/>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5" name="円/楕円 144"/>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6" name="テキスト ボックス 145"/>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7" name="円/楕円 146"/>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82821</xdr:rowOff>
    </xdr:from>
    <xdr:ext cx="762000" cy="259045"/>
    <xdr:sp macro="" textlink="">
      <xdr:nvSpPr>
        <xdr:cNvPr id="148" name="テキスト ボックス 147"/>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xdr:rowOff>
    </xdr:from>
    <xdr:to>
      <xdr:col>20</xdr:col>
      <xdr:colOff>209550</xdr:colOff>
      <xdr:row>16</xdr:row>
      <xdr:rowOff>104648</xdr:rowOff>
    </xdr:to>
    <xdr:sp macro="" textlink="">
      <xdr:nvSpPr>
        <xdr:cNvPr id="149" name="円/楕円 148"/>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114825</xdr:rowOff>
    </xdr:from>
    <xdr:ext cx="762000" cy="259045"/>
    <xdr:sp macro="" textlink="">
      <xdr:nvSpPr>
        <xdr:cNvPr id="150" name="テキスト ボックス 149"/>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51" name="円/楕円 150"/>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52" name="テキスト ボックス 151"/>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障害者自立支援給付費等の減により</a:t>
          </a:r>
          <a:r>
            <a:rPr lang="ja-JP" altLang="ja-JP" sz="1100" b="0" i="0" baseline="0">
              <a:solidFill>
                <a:schemeClr val="dk1"/>
              </a:solidFill>
              <a:effectLst/>
              <a:latin typeface="+mn-lt"/>
              <a:ea typeface="+mn-ea"/>
              <a:cs typeface="+mn-cs"/>
            </a:rPr>
            <a:t>類似団体平均を下回る状況である。今後も事業内容の検証や見直し等により、可能な限り扶助費の抑制に努めていきたい。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78015</xdr:rowOff>
    </xdr:to>
    <xdr:cxnSp macro="">
      <xdr:nvCxnSpPr>
        <xdr:cNvPr id="186" name="直線コネクタ 185"/>
        <xdr:cNvCxnSpPr/>
      </xdr:nvCxnSpPr>
      <xdr:spPr>
        <a:xfrm flipV="1">
          <a:off x="3987800" y="95975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127000</xdr:rowOff>
    </xdr:to>
    <xdr:cxnSp macro="">
      <xdr:nvCxnSpPr>
        <xdr:cNvPr id="189" name="直線コネクタ 188"/>
        <xdr:cNvCxnSpPr/>
      </xdr:nvCxnSpPr>
      <xdr:spPr>
        <a:xfrm flipV="1">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127000</xdr:rowOff>
    </xdr:to>
    <xdr:cxnSp macro="">
      <xdr:nvCxnSpPr>
        <xdr:cNvPr id="192" name="直線コネクタ 191"/>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127000</xdr:rowOff>
    </xdr:to>
    <xdr:cxnSp macro="">
      <xdr:nvCxnSpPr>
        <xdr:cNvPr id="195" name="直線コネクタ 194"/>
        <xdr:cNvCxnSpPr/>
      </xdr:nvCxnSpPr>
      <xdr:spPr>
        <a:xfrm>
          <a:off x="1320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5" name="円/楕円 204"/>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06"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7" name="円/楕円 206"/>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8" name="テキスト ボックス 207"/>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3" name="円/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医療費の増に伴う国民健康保険特別会計や介護保険特別会計への繰出金の増加等により、類似団体平均や全国平均を上回る状況である。今後においても繰出金や、経年劣化に伴う村内公共施設の修繕費など維持補修費の増加が見込まれることから、事業内容の検証及び施設点検の実施等により経費の抑制に努めていきた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39370</xdr:rowOff>
    </xdr:from>
    <xdr:to>
      <xdr:col>24</xdr:col>
      <xdr:colOff>31750</xdr:colOff>
      <xdr:row>59</xdr:row>
      <xdr:rowOff>69850</xdr:rowOff>
    </xdr:to>
    <xdr:cxnSp macro="">
      <xdr:nvCxnSpPr>
        <xdr:cNvPr id="246" name="直線コネクタ 245"/>
        <xdr:cNvCxnSpPr/>
      </xdr:nvCxnSpPr>
      <xdr:spPr>
        <a:xfrm flipV="1">
          <a:off x="15671800" y="1015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107950</xdr:rowOff>
    </xdr:to>
    <xdr:cxnSp macro="">
      <xdr:nvCxnSpPr>
        <xdr:cNvPr id="249" name="直線コネクタ 248"/>
        <xdr:cNvCxnSpPr/>
      </xdr:nvCxnSpPr>
      <xdr:spPr>
        <a:xfrm flipV="1">
          <a:off x="14782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92710</xdr:rowOff>
    </xdr:from>
    <xdr:to>
      <xdr:col>21</xdr:col>
      <xdr:colOff>361950</xdr:colOff>
      <xdr:row>59</xdr:row>
      <xdr:rowOff>107950</xdr:rowOff>
    </xdr:to>
    <xdr:cxnSp macro="">
      <xdr:nvCxnSpPr>
        <xdr:cNvPr id="252" name="直線コネクタ 251"/>
        <xdr:cNvCxnSpPr/>
      </xdr:nvCxnSpPr>
      <xdr:spPr>
        <a:xfrm>
          <a:off x="13893800" y="1020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85090</xdr:rowOff>
    </xdr:from>
    <xdr:to>
      <xdr:col>20</xdr:col>
      <xdr:colOff>158750</xdr:colOff>
      <xdr:row>59</xdr:row>
      <xdr:rowOff>92710</xdr:rowOff>
    </xdr:to>
    <xdr:cxnSp macro="">
      <xdr:nvCxnSpPr>
        <xdr:cNvPr id="255" name="直線コネクタ 254"/>
        <xdr:cNvCxnSpPr/>
      </xdr:nvCxnSpPr>
      <xdr:spPr>
        <a:xfrm>
          <a:off x="13004800" y="1020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160020</xdr:rowOff>
    </xdr:from>
    <xdr:to>
      <xdr:col>24</xdr:col>
      <xdr:colOff>82550</xdr:colOff>
      <xdr:row>59</xdr:row>
      <xdr:rowOff>90170</xdr:rowOff>
    </xdr:to>
    <xdr:sp macro="" textlink="">
      <xdr:nvSpPr>
        <xdr:cNvPr id="265" name="円/楕円 264"/>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132097</xdr:rowOff>
    </xdr:from>
    <xdr:ext cx="762000" cy="259045"/>
    <xdr:sp macro="" textlink="">
      <xdr:nvSpPr>
        <xdr:cNvPr id="266"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7" name="円/楕円 266"/>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8" name="テキスト ボックス 267"/>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69" name="円/楕円 268"/>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0" name="テキスト ボックス 269"/>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41910</xdr:rowOff>
    </xdr:from>
    <xdr:to>
      <xdr:col>20</xdr:col>
      <xdr:colOff>209550</xdr:colOff>
      <xdr:row>59</xdr:row>
      <xdr:rowOff>143510</xdr:rowOff>
    </xdr:to>
    <xdr:sp macro="" textlink="">
      <xdr:nvSpPr>
        <xdr:cNvPr id="271" name="円/楕円 270"/>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128287</xdr:rowOff>
    </xdr:from>
    <xdr:ext cx="762000" cy="259045"/>
    <xdr:sp macro="" textlink="">
      <xdr:nvSpPr>
        <xdr:cNvPr id="272" name="テキスト ボックス 271"/>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34290</xdr:rowOff>
    </xdr:from>
    <xdr:to>
      <xdr:col>19</xdr:col>
      <xdr:colOff>6350</xdr:colOff>
      <xdr:row>59</xdr:row>
      <xdr:rowOff>135890</xdr:rowOff>
    </xdr:to>
    <xdr:sp macro="" textlink="">
      <xdr:nvSpPr>
        <xdr:cNvPr id="273" name="円/楕円 272"/>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120667</xdr:rowOff>
    </xdr:from>
    <xdr:ext cx="762000" cy="259045"/>
    <xdr:sp macro="" textlink="">
      <xdr:nvSpPr>
        <xdr:cNvPr id="274" name="テキスト ボックス 273"/>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類似団体及び全国平均を下回る状況であるが、村行政改革実施計画に基づき、事務事業の整理・見直しを引き続き推進し、適正な補助事業の実施に努めていきたい。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164556</xdr:rowOff>
    </xdr:from>
    <xdr:to>
      <xdr:col>24</xdr:col>
      <xdr:colOff>31750</xdr:colOff>
      <xdr:row>35</xdr:row>
      <xdr:rowOff>164556</xdr:rowOff>
    </xdr:to>
    <xdr:cxnSp macro="">
      <xdr:nvCxnSpPr>
        <xdr:cNvPr id="308" name="直線コネクタ 307"/>
        <xdr:cNvCxnSpPr/>
      </xdr:nvCxnSpPr>
      <xdr:spPr>
        <a:xfrm>
          <a:off x="15671800" y="6165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164556</xdr:rowOff>
    </xdr:from>
    <xdr:to>
      <xdr:col>22</xdr:col>
      <xdr:colOff>565150</xdr:colOff>
      <xdr:row>35</xdr:row>
      <xdr:rowOff>164556</xdr:rowOff>
    </xdr:to>
    <xdr:cxnSp macro="">
      <xdr:nvCxnSpPr>
        <xdr:cNvPr id="311" name="直線コネクタ 310"/>
        <xdr:cNvCxnSpPr/>
      </xdr:nvCxnSpPr>
      <xdr:spPr>
        <a:xfrm>
          <a:off x="14782800" y="6165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112304</xdr:rowOff>
    </xdr:from>
    <xdr:to>
      <xdr:col>21</xdr:col>
      <xdr:colOff>361950</xdr:colOff>
      <xdr:row>35</xdr:row>
      <xdr:rowOff>164556</xdr:rowOff>
    </xdr:to>
    <xdr:cxnSp macro="">
      <xdr:nvCxnSpPr>
        <xdr:cNvPr id="314" name="直線コネクタ 313"/>
        <xdr:cNvCxnSpPr/>
      </xdr:nvCxnSpPr>
      <xdr:spPr>
        <a:xfrm>
          <a:off x="13893800" y="6113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112304</xdr:rowOff>
    </xdr:from>
    <xdr:to>
      <xdr:col>20</xdr:col>
      <xdr:colOff>158750</xdr:colOff>
      <xdr:row>35</xdr:row>
      <xdr:rowOff>144961</xdr:rowOff>
    </xdr:to>
    <xdr:cxnSp macro="">
      <xdr:nvCxnSpPr>
        <xdr:cNvPr id="317" name="直線コネクタ 316"/>
        <xdr:cNvCxnSpPr/>
      </xdr:nvCxnSpPr>
      <xdr:spPr>
        <a:xfrm flipV="1">
          <a:off x="13004800" y="61130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113756</xdr:rowOff>
    </xdr:from>
    <xdr:to>
      <xdr:col>24</xdr:col>
      <xdr:colOff>82550</xdr:colOff>
      <xdr:row>36</xdr:row>
      <xdr:rowOff>43906</xdr:rowOff>
    </xdr:to>
    <xdr:sp macro="" textlink="">
      <xdr:nvSpPr>
        <xdr:cNvPr id="327" name="円/楕円 326"/>
        <xdr:cNvSpPr/>
      </xdr:nvSpPr>
      <xdr:spPr>
        <a:xfrm>
          <a:off x="16459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130283</xdr:rowOff>
    </xdr:from>
    <xdr:ext cx="762000" cy="259045"/>
    <xdr:sp macro="" textlink="">
      <xdr:nvSpPr>
        <xdr:cNvPr id="328" name="補助費等該当値テキスト"/>
        <xdr:cNvSpPr txBox="1"/>
      </xdr:nvSpPr>
      <xdr:spPr>
        <a:xfrm>
          <a:off x="16598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113756</xdr:rowOff>
    </xdr:from>
    <xdr:to>
      <xdr:col>22</xdr:col>
      <xdr:colOff>615950</xdr:colOff>
      <xdr:row>36</xdr:row>
      <xdr:rowOff>43906</xdr:rowOff>
    </xdr:to>
    <xdr:sp macro="" textlink="">
      <xdr:nvSpPr>
        <xdr:cNvPr id="329" name="円/楕円 328"/>
        <xdr:cNvSpPr/>
      </xdr:nvSpPr>
      <xdr:spPr>
        <a:xfrm>
          <a:off x="15621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54083</xdr:rowOff>
    </xdr:from>
    <xdr:ext cx="736600" cy="259045"/>
    <xdr:sp macro="" textlink="">
      <xdr:nvSpPr>
        <xdr:cNvPr id="330" name="テキスト ボックス 329"/>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113756</xdr:rowOff>
    </xdr:from>
    <xdr:to>
      <xdr:col>21</xdr:col>
      <xdr:colOff>412750</xdr:colOff>
      <xdr:row>36</xdr:row>
      <xdr:rowOff>43906</xdr:rowOff>
    </xdr:to>
    <xdr:sp macro="" textlink="">
      <xdr:nvSpPr>
        <xdr:cNvPr id="331" name="円/楕円 330"/>
        <xdr:cNvSpPr/>
      </xdr:nvSpPr>
      <xdr:spPr>
        <a:xfrm>
          <a:off x="14732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54083</xdr:rowOff>
    </xdr:from>
    <xdr:ext cx="762000" cy="259045"/>
    <xdr:sp macro="" textlink="">
      <xdr:nvSpPr>
        <xdr:cNvPr id="332" name="テキスト ボックス 331"/>
        <xdr:cNvSpPr txBox="1"/>
      </xdr:nvSpPr>
      <xdr:spPr>
        <a:xfrm>
          <a:off x="14401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61504</xdr:rowOff>
    </xdr:from>
    <xdr:to>
      <xdr:col>20</xdr:col>
      <xdr:colOff>209550</xdr:colOff>
      <xdr:row>35</xdr:row>
      <xdr:rowOff>163104</xdr:rowOff>
    </xdr:to>
    <xdr:sp macro="" textlink="">
      <xdr:nvSpPr>
        <xdr:cNvPr id="333" name="円/楕円 332"/>
        <xdr:cNvSpPr/>
      </xdr:nvSpPr>
      <xdr:spPr>
        <a:xfrm>
          <a:off x="13843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1831</xdr:rowOff>
    </xdr:from>
    <xdr:ext cx="762000" cy="259045"/>
    <xdr:sp macro="" textlink="">
      <xdr:nvSpPr>
        <xdr:cNvPr id="334" name="テキスト ボックス 333"/>
        <xdr:cNvSpPr txBox="1"/>
      </xdr:nvSpPr>
      <xdr:spPr>
        <a:xfrm>
          <a:off x="13512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94161</xdr:rowOff>
    </xdr:from>
    <xdr:to>
      <xdr:col>19</xdr:col>
      <xdr:colOff>6350</xdr:colOff>
      <xdr:row>36</xdr:row>
      <xdr:rowOff>24311</xdr:rowOff>
    </xdr:to>
    <xdr:sp macro="" textlink="">
      <xdr:nvSpPr>
        <xdr:cNvPr id="335" name="円/楕円 334"/>
        <xdr:cNvSpPr/>
      </xdr:nvSpPr>
      <xdr:spPr>
        <a:xfrm>
          <a:off x="12954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34488</xdr:rowOff>
    </xdr:from>
    <xdr:ext cx="762000" cy="259045"/>
    <xdr:sp macro="" textlink="">
      <xdr:nvSpPr>
        <xdr:cNvPr id="336" name="テキスト ボックス 335"/>
        <xdr:cNvSpPr txBox="1"/>
      </xdr:nvSpPr>
      <xdr:spPr>
        <a:xfrm>
          <a:off x="12623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新発債の抑制等により、類似団体を下回る状況であるが、世代間扶助の観点から、地方債を発行する場合であっても、辺地対策事業債や国の経済対策に伴う補正予算債等の交付税措置率の高い有利な地方債の導入等に努め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72137</xdr:rowOff>
    </xdr:to>
    <xdr:cxnSp macro="">
      <xdr:nvCxnSpPr>
        <xdr:cNvPr id="366" name="直線コネクタ 365"/>
        <xdr:cNvCxnSpPr/>
      </xdr:nvCxnSpPr>
      <xdr:spPr>
        <a:xfrm flipV="1">
          <a:off x="3987800" y="133903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168148</xdr:rowOff>
    </xdr:to>
    <xdr:cxnSp macro="">
      <xdr:nvCxnSpPr>
        <xdr:cNvPr id="369" name="直線コネクタ 368"/>
        <xdr:cNvCxnSpPr/>
      </xdr:nvCxnSpPr>
      <xdr:spPr>
        <a:xfrm flipV="1">
          <a:off x="3098800" y="134452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60706</xdr:rowOff>
    </xdr:to>
    <xdr:cxnSp macro="">
      <xdr:nvCxnSpPr>
        <xdr:cNvPr id="372" name="直線コネクタ 371"/>
        <xdr:cNvCxnSpPr/>
      </xdr:nvCxnSpPr>
      <xdr:spPr>
        <a:xfrm flipV="1">
          <a:off x="2209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83565</xdr:rowOff>
    </xdr:to>
    <xdr:cxnSp macro="">
      <xdr:nvCxnSpPr>
        <xdr:cNvPr id="375" name="直線コネクタ 374"/>
        <xdr:cNvCxnSpPr/>
      </xdr:nvCxnSpPr>
      <xdr:spPr>
        <a:xfrm flipV="1">
          <a:off x="1320800" y="136052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85" name="円/楕円 384"/>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154449</xdr:rowOff>
    </xdr:from>
    <xdr:ext cx="762000" cy="259045"/>
    <xdr:sp macro="" textlink="">
      <xdr:nvSpPr>
        <xdr:cNvPr id="386" name="公債費該当値テキスト"/>
        <xdr:cNvSpPr txBox="1"/>
      </xdr:nvSpPr>
      <xdr:spPr>
        <a:xfrm>
          <a:off x="4914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7" name="円/楕円 386"/>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88" name="テキスト ボックス 387"/>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9" name="円/楕円 388"/>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90" name="テキスト ボックス 389"/>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1" name="円/楕円 390"/>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2" name="テキスト ボックス 391"/>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93" name="円/楕円 392"/>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4" name="テキスト ボックス 393"/>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類似団体平均を下回る状況であるが、その他経費（繰出金等）の増に伴い公債費以外の経費は増加するため、可能な限り経費の抑制に努めていきたい。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75</xdr:row>
      <xdr:rowOff>35560</xdr:rowOff>
    </xdr:to>
    <xdr:cxnSp macro="">
      <xdr:nvCxnSpPr>
        <xdr:cNvPr id="427" name="直線コネクタ 426"/>
        <xdr:cNvCxnSpPr/>
      </xdr:nvCxnSpPr>
      <xdr:spPr>
        <a:xfrm>
          <a:off x="15671800" y="128181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75</xdr:row>
      <xdr:rowOff>5080</xdr:rowOff>
    </xdr:to>
    <xdr:cxnSp macro="">
      <xdr:nvCxnSpPr>
        <xdr:cNvPr id="430" name="直線コネクタ 429"/>
        <xdr:cNvCxnSpPr/>
      </xdr:nvCxnSpPr>
      <xdr:spPr>
        <a:xfrm flipV="1">
          <a:off x="14782800" y="12818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xdr:rowOff>
    </xdr:from>
    <xdr:to>
      <xdr:col>21</xdr:col>
      <xdr:colOff>361950</xdr:colOff>
      <xdr:row>75</xdr:row>
      <xdr:rowOff>27940</xdr:rowOff>
    </xdr:to>
    <xdr:cxnSp macro="">
      <xdr:nvCxnSpPr>
        <xdr:cNvPr id="433" name="直線コネクタ 432"/>
        <xdr:cNvCxnSpPr/>
      </xdr:nvCxnSpPr>
      <xdr:spPr>
        <a:xfrm flipV="1">
          <a:off x="13893800" y="12863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27940</xdr:rowOff>
    </xdr:to>
    <xdr:cxnSp macro="">
      <xdr:nvCxnSpPr>
        <xdr:cNvPr id="436" name="直線コネクタ 435"/>
        <xdr:cNvCxnSpPr/>
      </xdr:nvCxnSpPr>
      <xdr:spPr>
        <a:xfrm>
          <a:off x="13004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156210</xdr:rowOff>
    </xdr:from>
    <xdr:to>
      <xdr:col>24</xdr:col>
      <xdr:colOff>82550</xdr:colOff>
      <xdr:row>75</xdr:row>
      <xdr:rowOff>86360</xdr:rowOff>
    </xdr:to>
    <xdr:sp macro="" textlink="">
      <xdr:nvSpPr>
        <xdr:cNvPr id="446" name="円/楕円 445"/>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1287</xdr:rowOff>
    </xdr:from>
    <xdr:ext cx="762000" cy="259045"/>
    <xdr:sp macro="" textlink="">
      <xdr:nvSpPr>
        <xdr:cNvPr id="447"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8" name="円/楕円 447"/>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49" name="テキスト ボックス 448"/>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125730</xdr:rowOff>
    </xdr:from>
    <xdr:to>
      <xdr:col>21</xdr:col>
      <xdr:colOff>412750</xdr:colOff>
      <xdr:row>75</xdr:row>
      <xdr:rowOff>55880</xdr:rowOff>
    </xdr:to>
    <xdr:sp macro="" textlink="">
      <xdr:nvSpPr>
        <xdr:cNvPr id="450" name="円/楕円 449"/>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66057</xdr:rowOff>
    </xdr:from>
    <xdr:ext cx="762000" cy="259045"/>
    <xdr:sp macro="" textlink="">
      <xdr:nvSpPr>
        <xdr:cNvPr id="451" name="テキスト ボックス 450"/>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148590</xdr:rowOff>
    </xdr:from>
    <xdr:to>
      <xdr:col>20</xdr:col>
      <xdr:colOff>209550</xdr:colOff>
      <xdr:row>75</xdr:row>
      <xdr:rowOff>78740</xdr:rowOff>
    </xdr:to>
    <xdr:sp macro="" textlink="">
      <xdr:nvSpPr>
        <xdr:cNvPr id="452" name="円/楕円 451"/>
        <xdr:cNvSpPr/>
      </xdr:nvSpPr>
      <xdr:spPr>
        <a:xfrm>
          <a:off x="13843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53" name="テキスト ボックス 452"/>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133350</xdr:rowOff>
    </xdr:from>
    <xdr:to>
      <xdr:col>19</xdr:col>
      <xdr:colOff>6350</xdr:colOff>
      <xdr:row>75</xdr:row>
      <xdr:rowOff>63500</xdr:rowOff>
    </xdr:to>
    <xdr:sp macro="" textlink="">
      <xdr:nvSpPr>
        <xdr:cNvPr id="454" name="円/楕円 453"/>
        <xdr:cNvSpPr/>
      </xdr:nvSpPr>
      <xdr:spPr>
        <a:xfrm>
          <a:off x="12954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73677</xdr:rowOff>
    </xdr:from>
    <xdr:ext cx="762000" cy="259045"/>
    <xdr:sp macro="" textlink="">
      <xdr:nvSpPr>
        <xdr:cNvPr id="455" name="テキスト ボックス 454"/>
        <xdr:cNvSpPr txBox="1"/>
      </xdr:nvSpPr>
      <xdr:spPr>
        <a:xfrm>
          <a:off x="12623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長野県高山村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46683</xdr:rowOff>
    </xdr:from>
    <xdr:to>
      <xdr:col>4</xdr:col>
      <xdr:colOff>1117600</xdr:colOff>
      <xdr:row>19</xdr:row>
      <xdr:rowOff>58787</xdr:rowOff>
    </xdr:to>
    <xdr:cxnSp macro="">
      <xdr:nvCxnSpPr>
        <xdr:cNvPr id="46" name="直線コネクタ 45"/>
        <xdr:cNvCxnSpPr/>
      </xdr:nvCxnSpPr>
      <xdr:spPr bwMode="auto">
        <a:xfrm flipV="1">
          <a:off x="5003800" y="3351858"/>
          <a:ext cx="647700" cy="1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58787</xdr:rowOff>
    </xdr:from>
    <xdr:to>
      <xdr:col>4</xdr:col>
      <xdr:colOff>469900</xdr:colOff>
      <xdr:row>19</xdr:row>
      <xdr:rowOff>86866</xdr:rowOff>
    </xdr:to>
    <xdr:cxnSp macro="">
      <xdr:nvCxnSpPr>
        <xdr:cNvPr id="49" name="直線コネクタ 48"/>
        <xdr:cNvCxnSpPr/>
      </xdr:nvCxnSpPr>
      <xdr:spPr bwMode="auto">
        <a:xfrm flipV="1">
          <a:off x="4305300" y="3363962"/>
          <a:ext cx="698500" cy="2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86866</xdr:rowOff>
    </xdr:from>
    <xdr:to>
      <xdr:col>3</xdr:col>
      <xdr:colOff>904875</xdr:colOff>
      <xdr:row>19</xdr:row>
      <xdr:rowOff>91860</xdr:rowOff>
    </xdr:to>
    <xdr:cxnSp macro="">
      <xdr:nvCxnSpPr>
        <xdr:cNvPr id="52" name="直線コネクタ 51"/>
        <xdr:cNvCxnSpPr/>
      </xdr:nvCxnSpPr>
      <xdr:spPr bwMode="auto">
        <a:xfrm flipV="1">
          <a:off x="3606800" y="3392041"/>
          <a:ext cx="698500" cy="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91860</xdr:rowOff>
    </xdr:from>
    <xdr:to>
      <xdr:col>3</xdr:col>
      <xdr:colOff>206375</xdr:colOff>
      <xdr:row>19</xdr:row>
      <xdr:rowOff>98335</xdr:rowOff>
    </xdr:to>
    <xdr:cxnSp macro="">
      <xdr:nvCxnSpPr>
        <xdr:cNvPr id="55" name="直線コネクタ 54"/>
        <xdr:cNvCxnSpPr/>
      </xdr:nvCxnSpPr>
      <xdr:spPr bwMode="auto">
        <a:xfrm flipV="1">
          <a:off x="2908300" y="3397035"/>
          <a:ext cx="698500" cy="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167333</xdr:rowOff>
    </xdr:from>
    <xdr:to>
      <xdr:col>5</xdr:col>
      <xdr:colOff>34925</xdr:colOff>
      <xdr:row>19</xdr:row>
      <xdr:rowOff>97483</xdr:rowOff>
    </xdr:to>
    <xdr:sp macro="" textlink="">
      <xdr:nvSpPr>
        <xdr:cNvPr id="65" name="円/楕円 64"/>
        <xdr:cNvSpPr/>
      </xdr:nvSpPr>
      <xdr:spPr bwMode="auto">
        <a:xfrm>
          <a:off x="5600700" y="330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75910</xdr:rowOff>
    </xdr:from>
    <xdr:ext cx="762000" cy="259045"/>
    <xdr:sp macro="" textlink="">
      <xdr:nvSpPr>
        <xdr:cNvPr id="66" name="人口1人当たり決算額の推移該当値テキスト130"/>
        <xdr:cNvSpPr txBox="1"/>
      </xdr:nvSpPr>
      <xdr:spPr>
        <a:xfrm>
          <a:off x="5740400" y="320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102,387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7987</xdr:rowOff>
    </xdr:from>
    <xdr:to>
      <xdr:col>4</xdr:col>
      <xdr:colOff>520700</xdr:colOff>
      <xdr:row>19</xdr:row>
      <xdr:rowOff>109587</xdr:rowOff>
    </xdr:to>
    <xdr:sp macro="" textlink="">
      <xdr:nvSpPr>
        <xdr:cNvPr id="67" name="円/楕円 66"/>
        <xdr:cNvSpPr/>
      </xdr:nvSpPr>
      <xdr:spPr bwMode="auto">
        <a:xfrm>
          <a:off x="4953000" y="33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94364</xdr:rowOff>
    </xdr:from>
    <xdr:ext cx="736600" cy="259045"/>
    <xdr:sp macro="" textlink="">
      <xdr:nvSpPr>
        <xdr:cNvPr id="68" name="テキスト ボックス 67"/>
        <xdr:cNvSpPr txBox="1"/>
      </xdr:nvSpPr>
      <xdr:spPr>
        <a:xfrm>
          <a:off x="4622800" y="339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100,269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36066</xdr:rowOff>
    </xdr:from>
    <xdr:to>
      <xdr:col>3</xdr:col>
      <xdr:colOff>955675</xdr:colOff>
      <xdr:row>19</xdr:row>
      <xdr:rowOff>137666</xdr:rowOff>
    </xdr:to>
    <xdr:sp macro="" textlink="">
      <xdr:nvSpPr>
        <xdr:cNvPr id="69" name="円/楕円 68"/>
        <xdr:cNvSpPr/>
      </xdr:nvSpPr>
      <xdr:spPr bwMode="auto">
        <a:xfrm>
          <a:off x="4254500" y="334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122443</xdr:rowOff>
    </xdr:from>
    <xdr:ext cx="762000" cy="259045"/>
    <xdr:sp macro="" textlink="">
      <xdr:nvSpPr>
        <xdr:cNvPr id="70" name="テキスト ボックス 69"/>
        <xdr:cNvSpPr txBox="1"/>
      </xdr:nvSpPr>
      <xdr:spPr>
        <a:xfrm>
          <a:off x="3924300" y="342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95,356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41060</xdr:rowOff>
    </xdr:from>
    <xdr:to>
      <xdr:col>3</xdr:col>
      <xdr:colOff>257175</xdr:colOff>
      <xdr:row>19</xdr:row>
      <xdr:rowOff>142660</xdr:rowOff>
    </xdr:to>
    <xdr:sp macro="" textlink="">
      <xdr:nvSpPr>
        <xdr:cNvPr id="71" name="円/楕円 70"/>
        <xdr:cNvSpPr/>
      </xdr:nvSpPr>
      <xdr:spPr bwMode="auto">
        <a:xfrm>
          <a:off x="3556000" y="334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127437</xdr:rowOff>
    </xdr:from>
    <xdr:ext cx="762000" cy="259045"/>
    <xdr:sp macro="" textlink="">
      <xdr:nvSpPr>
        <xdr:cNvPr id="72" name="テキスト ボックス 71"/>
        <xdr:cNvSpPr txBox="1"/>
      </xdr:nvSpPr>
      <xdr:spPr>
        <a:xfrm>
          <a:off x="3225800" y="343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94,482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47535</xdr:rowOff>
    </xdr:from>
    <xdr:to>
      <xdr:col>2</xdr:col>
      <xdr:colOff>692150</xdr:colOff>
      <xdr:row>19</xdr:row>
      <xdr:rowOff>149135</xdr:rowOff>
    </xdr:to>
    <xdr:sp macro="" textlink="">
      <xdr:nvSpPr>
        <xdr:cNvPr id="73" name="円/楕円 72"/>
        <xdr:cNvSpPr/>
      </xdr:nvSpPr>
      <xdr:spPr bwMode="auto">
        <a:xfrm>
          <a:off x="2857500" y="335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133912</xdr:rowOff>
    </xdr:from>
    <xdr:ext cx="762000" cy="259045"/>
    <xdr:sp macro="" textlink="">
      <xdr:nvSpPr>
        <xdr:cNvPr id="74" name="テキスト ボックス 73"/>
        <xdr:cNvSpPr txBox="1"/>
      </xdr:nvSpPr>
      <xdr:spPr>
        <a:xfrm>
          <a:off x="2527300" y="34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27809</xdr:rowOff>
    </xdr:from>
    <xdr:to>
      <xdr:col>4</xdr:col>
      <xdr:colOff>1117600</xdr:colOff>
      <xdr:row>36</xdr:row>
      <xdr:rowOff>48318</xdr:rowOff>
    </xdr:to>
    <xdr:cxnSp macro="">
      <xdr:nvCxnSpPr>
        <xdr:cNvPr id="109" name="直線コネクタ 108"/>
        <xdr:cNvCxnSpPr/>
      </xdr:nvCxnSpPr>
      <xdr:spPr bwMode="auto">
        <a:xfrm flipV="1">
          <a:off x="5003800" y="6981059"/>
          <a:ext cx="6477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2685</xdr:rowOff>
    </xdr:from>
    <xdr:to>
      <xdr:col>4</xdr:col>
      <xdr:colOff>469900</xdr:colOff>
      <xdr:row>36</xdr:row>
      <xdr:rowOff>48318</xdr:rowOff>
    </xdr:to>
    <xdr:cxnSp macro="">
      <xdr:nvCxnSpPr>
        <xdr:cNvPr id="112" name="直線コネクタ 111"/>
        <xdr:cNvCxnSpPr/>
      </xdr:nvCxnSpPr>
      <xdr:spPr bwMode="auto">
        <a:xfrm>
          <a:off x="4305300" y="6955935"/>
          <a:ext cx="698500" cy="4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313592</xdr:rowOff>
    </xdr:from>
    <xdr:to>
      <xdr:col>3</xdr:col>
      <xdr:colOff>904875</xdr:colOff>
      <xdr:row>36</xdr:row>
      <xdr:rowOff>2685</xdr:rowOff>
    </xdr:to>
    <xdr:cxnSp macro="">
      <xdr:nvCxnSpPr>
        <xdr:cNvPr id="115" name="直線コネクタ 114"/>
        <xdr:cNvCxnSpPr/>
      </xdr:nvCxnSpPr>
      <xdr:spPr bwMode="auto">
        <a:xfrm>
          <a:off x="3606800" y="6923942"/>
          <a:ext cx="698500" cy="31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257019</xdr:rowOff>
    </xdr:from>
    <xdr:to>
      <xdr:col>3</xdr:col>
      <xdr:colOff>206375</xdr:colOff>
      <xdr:row>35</xdr:row>
      <xdr:rowOff>313592</xdr:rowOff>
    </xdr:to>
    <xdr:cxnSp macro="">
      <xdr:nvCxnSpPr>
        <xdr:cNvPr id="118" name="直線コネクタ 117"/>
        <xdr:cNvCxnSpPr/>
      </xdr:nvCxnSpPr>
      <xdr:spPr bwMode="auto">
        <a:xfrm>
          <a:off x="2908300" y="6867369"/>
          <a:ext cx="698500" cy="5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319909</xdr:rowOff>
    </xdr:from>
    <xdr:to>
      <xdr:col>5</xdr:col>
      <xdr:colOff>34925</xdr:colOff>
      <xdr:row>36</xdr:row>
      <xdr:rowOff>78609</xdr:rowOff>
    </xdr:to>
    <xdr:sp macro="" textlink="">
      <xdr:nvSpPr>
        <xdr:cNvPr id="128" name="円/楕円 127"/>
        <xdr:cNvSpPr/>
      </xdr:nvSpPr>
      <xdr:spPr bwMode="auto">
        <a:xfrm>
          <a:off x="5600700" y="693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291986</xdr:rowOff>
    </xdr:from>
    <xdr:ext cx="762000" cy="259045"/>
    <xdr:sp macro="" textlink="">
      <xdr:nvSpPr>
        <xdr:cNvPr id="129" name="人口1人当たり決算額の推移該当値テキスト445"/>
        <xdr:cNvSpPr txBox="1"/>
      </xdr:nvSpPr>
      <xdr:spPr>
        <a:xfrm>
          <a:off x="5740400" y="690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340418</xdr:rowOff>
    </xdr:from>
    <xdr:to>
      <xdr:col>4</xdr:col>
      <xdr:colOff>520700</xdr:colOff>
      <xdr:row>36</xdr:row>
      <xdr:rowOff>99118</xdr:rowOff>
    </xdr:to>
    <xdr:sp macro="" textlink="">
      <xdr:nvSpPr>
        <xdr:cNvPr id="130" name="円/楕円 129"/>
        <xdr:cNvSpPr/>
      </xdr:nvSpPr>
      <xdr:spPr bwMode="auto">
        <a:xfrm>
          <a:off x="4953000" y="695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83895</xdr:rowOff>
    </xdr:from>
    <xdr:ext cx="736600" cy="259045"/>
    <xdr:sp macro="" textlink="">
      <xdr:nvSpPr>
        <xdr:cNvPr id="131" name="テキスト ボックス 130"/>
        <xdr:cNvSpPr txBox="1"/>
      </xdr:nvSpPr>
      <xdr:spPr>
        <a:xfrm>
          <a:off x="4622800" y="703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294785</xdr:rowOff>
    </xdr:from>
    <xdr:to>
      <xdr:col>3</xdr:col>
      <xdr:colOff>955675</xdr:colOff>
      <xdr:row>36</xdr:row>
      <xdr:rowOff>53485</xdr:rowOff>
    </xdr:to>
    <xdr:sp macro="" textlink="">
      <xdr:nvSpPr>
        <xdr:cNvPr id="132" name="円/楕円 131"/>
        <xdr:cNvSpPr/>
      </xdr:nvSpPr>
      <xdr:spPr bwMode="auto">
        <a:xfrm>
          <a:off x="4254500" y="690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38262</xdr:rowOff>
    </xdr:from>
    <xdr:ext cx="762000" cy="259045"/>
    <xdr:sp macro="" textlink="">
      <xdr:nvSpPr>
        <xdr:cNvPr id="133" name="テキスト ボックス 132"/>
        <xdr:cNvSpPr txBox="1"/>
      </xdr:nvSpPr>
      <xdr:spPr>
        <a:xfrm>
          <a:off x="3924300" y="699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262792</xdr:rowOff>
    </xdr:from>
    <xdr:to>
      <xdr:col>3</xdr:col>
      <xdr:colOff>257175</xdr:colOff>
      <xdr:row>36</xdr:row>
      <xdr:rowOff>21492</xdr:rowOff>
    </xdr:to>
    <xdr:sp macro="" textlink="">
      <xdr:nvSpPr>
        <xdr:cNvPr id="134" name="円/楕円 133"/>
        <xdr:cNvSpPr/>
      </xdr:nvSpPr>
      <xdr:spPr bwMode="auto">
        <a:xfrm>
          <a:off x="3556000" y="687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6269</xdr:rowOff>
    </xdr:from>
    <xdr:ext cx="762000" cy="259045"/>
    <xdr:sp macro="" textlink="">
      <xdr:nvSpPr>
        <xdr:cNvPr id="135" name="テキスト ボックス 134"/>
        <xdr:cNvSpPr txBox="1"/>
      </xdr:nvSpPr>
      <xdr:spPr>
        <a:xfrm>
          <a:off x="3225800" y="695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206219</xdr:rowOff>
    </xdr:from>
    <xdr:to>
      <xdr:col>2</xdr:col>
      <xdr:colOff>692150</xdr:colOff>
      <xdr:row>35</xdr:row>
      <xdr:rowOff>307819</xdr:rowOff>
    </xdr:to>
    <xdr:sp macro="" textlink="">
      <xdr:nvSpPr>
        <xdr:cNvPr id="136" name="円/楕円 135"/>
        <xdr:cNvSpPr/>
      </xdr:nvSpPr>
      <xdr:spPr bwMode="auto">
        <a:xfrm>
          <a:off x="2857500" y="68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292596</xdr:rowOff>
    </xdr:from>
    <xdr:ext cx="762000" cy="259045"/>
    <xdr:sp macro="" textlink="">
      <xdr:nvSpPr>
        <xdr:cNvPr id="137" name="テキスト ボックス 136"/>
        <xdr:cNvSpPr txBox="1"/>
      </xdr:nvSpPr>
      <xdr:spPr>
        <a:xfrm>
          <a:off x="2527300" y="690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7,336
7,289
98.56
4,637,456
4,246,520
189,123
2,759,368
3,282,866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138016</xdr:rowOff>
    </xdr:from>
    <xdr:to>
      <xdr:col>6</xdr:col>
      <xdr:colOff>511175</xdr:colOff>
      <xdr:row>37</xdr:row>
      <xdr:rowOff>145750</xdr:rowOff>
    </xdr:to>
    <xdr:cxnSp macro="">
      <xdr:nvCxnSpPr>
        <xdr:cNvPr id="61" name="直線コネクタ 60"/>
        <xdr:cNvCxnSpPr/>
      </xdr:nvCxnSpPr>
      <xdr:spPr>
        <a:xfrm flipV="1">
          <a:off x="3797300" y="6481666"/>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145750</xdr:rowOff>
    </xdr:from>
    <xdr:to>
      <xdr:col>5</xdr:col>
      <xdr:colOff>358775</xdr:colOff>
      <xdr:row>38</xdr:row>
      <xdr:rowOff>5687</xdr:rowOff>
    </xdr:to>
    <xdr:cxnSp macro="">
      <xdr:nvCxnSpPr>
        <xdr:cNvPr id="64" name="直線コネクタ 63"/>
        <xdr:cNvCxnSpPr/>
      </xdr:nvCxnSpPr>
      <xdr:spPr>
        <a:xfrm flipV="1">
          <a:off x="2908300" y="6489400"/>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165844</xdr:rowOff>
    </xdr:from>
    <xdr:to>
      <xdr:col>4</xdr:col>
      <xdr:colOff>155575</xdr:colOff>
      <xdr:row>38</xdr:row>
      <xdr:rowOff>5687</xdr:rowOff>
    </xdr:to>
    <xdr:cxnSp macro="">
      <xdr:nvCxnSpPr>
        <xdr:cNvPr id="67" name="直線コネクタ 66"/>
        <xdr:cNvCxnSpPr/>
      </xdr:nvCxnSpPr>
      <xdr:spPr>
        <a:xfrm>
          <a:off x="2019300" y="6509494"/>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156220</xdr:rowOff>
    </xdr:from>
    <xdr:to>
      <xdr:col>2</xdr:col>
      <xdr:colOff>638175</xdr:colOff>
      <xdr:row>37</xdr:row>
      <xdr:rowOff>165844</xdr:rowOff>
    </xdr:to>
    <xdr:cxnSp macro="">
      <xdr:nvCxnSpPr>
        <xdr:cNvPr id="70" name="直線コネクタ 69"/>
        <xdr:cNvCxnSpPr/>
      </xdr:nvCxnSpPr>
      <xdr:spPr>
        <a:xfrm>
          <a:off x="1130300" y="6499870"/>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87216</xdr:rowOff>
    </xdr:from>
    <xdr:to>
      <xdr:col>6</xdr:col>
      <xdr:colOff>561975</xdr:colOff>
      <xdr:row>38</xdr:row>
      <xdr:rowOff>17366</xdr:rowOff>
    </xdr:to>
    <xdr:sp macro="" textlink="">
      <xdr:nvSpPr>
        <xdr:cNvPr id="80" name="円/楕円 79"/>
        <xdr:cNvSpPr/>
      </xdr:nvSpPr>
      <xdr:spPr>
        <a:xfrm>
          <a:off x="4584700" y="64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65643</xdr:rowOff>
    </xdr:from>
    <xdr:ext cx="534377" cy="259045"/>
    <xdr:sp macro="" textlink="">
      <xdr:nvSpPr>
        <xdr:cNvPr id="81" name="人件費該当値テキスト"/>
        <xdr:cNvSpPr txBox="1"/>
      </xdr:nvSpPr>
      <xdr:spPr>
        <a:xfrm>
          <a:off x="4686300" y="64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94950</xdr:rowOff>
    </xdr:from>
    <xdr:to>
      <xdr:col>5</xdr:col>
      <xdr:colOff>409575</xdr:colOff>
      <xdr:row>38</xdr:row>
      <xdr:rowOff>25101</xdr:rowOff>
    </xdr:to>
    <xdr:sp macro="" textlink="">
      <xdr:nvSpPr>
        <xdr:cNvPr id="82" name="円/楕円 81"/>
        <xdr:cNvSpPr/>
      </xdr:nvSpPr>
      <xdr:spPr>
        <a:xfrm>
          <a:off x="3746500" y="6438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16227</xdr:rowOff>
    </xdr:from>
    <xdr:ext cx="534377" cy="259045"/>
    <xdr:sp macro="" textlink="">
      <xdr:nvSpPr>
        <xdr:cNvPr id="83" name="テキスト ボックス 82"/>
        <xdr:cNvSpPr txBox="1"/>
      </xdr:nvSpPr>
      <xdr:spPr>
        <a:xfrm>
          <a:off x="3530111" y="6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126337</xdr:rowOff>
    </xdr:from>
    <xdr:to>
      <xdr:col>4</xdr:col>
      <xdr:colOff>206375</xdr:colOff>
      <xdr:row>38</xdr:row>
      <xdr:rowOff>56487</xdr:rowOff>
    </xdr:to>
    <xdr:sp macro="" textlink="">
      <xdr:nvSpPr>
        <xdr:cNvPr id="84" name="円/楕円 83"/>
        <xdr:cNvSpPr/>
      </xdr:nvSpPr>
      <xdr:spPr>
        <a:xfrm>
          <a:off x="2857500" y="6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47614</xdr:rowOff>
    </xdr:from>
    <xdr:ext cx="534377" cy="259045"/>
    <xdr:sp macro="" textlink="">
      <xdr:nvSpPr>
        <xdr:cNvPr id="85" name="テキスト ボックス 84"/>
        <xdr:cNvSpPr txBox="1"/>
      </xdr:nvSpPr>
      <xdr:spPr>
        <a:xfrm>
          <a:off x="2641111" y="65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115044</xdr:rowOff>
    </xdr:from>
    <xdr:to>
      <xdr:col>3</xdr:col>
      <xdr:colOff>3175</xdr:colOff>
      <xdr:row>38</xdr:row>
      <xdr:rowOff>45194</xdr:rowOff>
    </xdr:to>
    <xdr:sp macro="" textlink="">
      <xdr:nvSpPr>
        <xdr:cNvPr id="86" name="円/楕円 85"/>
        <xdr:cNvSpPr/>
      </xdr:nvSpPr>
      <xdr:spPr>
        <a:xfrm>
          <a:off x="1968500" y="645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36321</xdr:rowOff>
    </xdr:from>
    <xdr:ext cx="534377" cy="259045"/>
    <xdr:sp macro="" textlink="">
      <xdr:nvSpPr>
        <xdr:cNvPr id="87" name="テキスト ボックス 86"/>
        <xdr:cNvSpPr txBox="1"/>
      </xdr:nvSpPr>
      <xdr:spPr>
        <a:xfrm>
          <a:off x="1752111" y="65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105420</xdr:rowOff>
    </xdr:from>
    <xdr:to>
      <xdr:col>1</xdr:col>
      <xdr:colOff>485775</xdr:colOff>
      <xdr:row>38</xdr:row>
      <xdr:rowOff>35570</xdr:rowOff>
    </xdr:to>
    <xdr:sp macro="" textlink="">
      <xdr:nvSpPr>
        <xdr:cNvPr id="88" name="円/楕円 87"/>
        <xdr:cNvSpPr/>
      </xdr:nvSpPr>
      <xdr:spPr>
        <a:xfrm>
          <a:off x="1079500" y="64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26697</xdr:rowOff>
    </xdr:from>
    <xdr:ext cx="534377" cy="259045"/>
    <xdr:sp macro="" textlink="">
      <xdr:nvSpPr>
        <xdr:cNvPr id="89" name="テキスト ボックス 88"/>
        <xdr:cNvSpPr txBox="1"/>
      </xdr:nvSpPr>
      <xdr:spPr>
        <a:xfrm>
          <a:off x="863111" y="65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146565</xdr:rowOff>
    </xdr:from>
    <xdr:to>
      <xdr:col>6</xdr:col>
      <xdr:colOff>511175</xdr:colOff>
      <xdr:row>57</xdr:row>
      <xdr:rowOff>48085</xdr:rowOff>
    </xdr:to>
    <xdr:cxnSp macro="">
      <xdr:nvCxnSpPr>
        <xdr:cNvPr id="119" name="直線コネクタ 118"/>
        <xdr:cNvCxnSpPr/>
      </xdr:nvCxnSpPr>
      <xdr:spPr>
        <a:xfrm flipV="1">
          <a:off x="3797300" y="9747765"/>
          <a:ext cx="838200" cy="7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48085</xdr:rowOff>
    </xdr:from>
    <xdr:to>
      <xdr:col>5</xdr:col>
      <xdr:colOff>358775</xdr:colOff>
      <xdr:row>57</xdr:row>
      <xdr:rowOff>85888</xdr:rowOff>
    </xdr:to>
    <xdr:cxnSp macro="">
      <xdr:nvCxnSpPr>
        <xdr:cNvPr id="122" name="直線コネクタ 121"/>
        <xdr:cNvCxnSpPr/>
      </xdr:nvCxnSpPr>
      <xdr:spPr>
        <a:xfrm flipV="1">
          <a:off x="2908300" y="9820735"/>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85888</xdr:rowOff>
    </xdr:from>
    <xdr:to>
      <xdr:col>4</xdr:col>
      <xdr:colOff>155575</xdr:colOff>
      <xdr:row>57</xdr:row>
      <xdr:rowOff>100709</xdr:rowOff>
    </xdr:to>
    <xdr:cxnSp macro="">
      <xdr:nvCxnSpPr>
        <xdr:cNvPr id="125" name="直線コネクタ 124"/>
        <xdr:cNvCxnSpPr/>
      </xdr:nvCxnSpPr>
      <xdr:spPr>
        <a:xfrm flipV="1">
          <a:off x="2019300" y="985853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100709</xdr:rowOff>
    </xdr:from>
    <xdr:to>
      <xdr:col>2</xdr:col>
      <xdr:colOff>638175</xdr:colOff>
      <xdr:row>57</xdr:row>
      <xdr:rowOff>119369</xdr:rowOff>
    </xdr:to>
    <xdr:cxnSp macro="">
      <xdr:nvCxnSpPr>
        <xdr:cNvPr id="128" name="直線コネクタ 127"/>
        <xdr:cNvCxnSpPr/>
      </xdr:nvCxnSpPr>
      <xdr:spPr>
        <a:xfrm flipV="1">
          <a:off x="1130300" y="9873359"/>
          <a:ext cx="889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95765</xdr:rowOff>
    </xdr:from>
    <xdr:to>
      <xdr:col>6</xdr:col>
      <xdr:colOff>561975</xdr:colOff>
      <xdr:row>57</xdr:row>
      <xdr:rowOff>25915</xdr:rowOff>
    </xdr:to>
    <xdr:sp macro="" textlink="">
      <xdr:nvSpPr>
        <xdr:cNvPr id="138" name="円/楕円 137"/>
        <xdr:cNvSpPr/>
      </xdr:nvSpPr>
      <xdr:spPr>
        <a:xfrm>
          <a:off x="4584700" y="96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74192</xdr:rowOff>
    </xdr:from>
    <xdr:ext cx="599010" cy="259045"/>
    <xdr:sp macro="" textlink="">
      <xdr:nvSpPr>
        <xdr:cNvPr id="139" name="物件費該当値テキスト"/>
        <xdr:cNvSpPr txBox="1"/>
      </xdr:nvSpPr>
      <xdr:spPr>
        <a:xfrm>
          <a:off x="4686300" y="967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168735</xdr:rowOff>
    </xdr:from>
    <xdr:to>
      <xdr:col>5</xdr:col>
      <xdr:colOff>409575</xdr:colOff>
      <xdr:row>57</xdr:row>
      <xdr:rowOff>98885</xdr:rowOff>
    </xdr:to>
    <xdr:sp macro="" textlink="">
      <xdr:nvSpPr>
        <xdr:cNvPr id="140" name="円/楕円 139"/>
        <xdr:cNvSpPr/>
      </xdr:nvSpPr>
      <xdr:spPr>
        <a:xfrm>
          <a:off x="3746500" y="97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90012</xdr:rowOff>
    </xdr:from>
    <xdr:ext cx="534377" cy="259045"/>
    <xdr:sp macro="" textlink="">
      <xdr:nvSpPr>
        <xdr:cNvPr id="141" name="テキスト ボックス 140"/>
        <xdr:cNvSpPr txBox="1"/>
      </xdr:nvSpPr>
      <xdr:spPr>
        <a:xfrm>
          <a:off x="3530111" y="98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35088</xdr:rowOff>
    </xdr:from>
    <xdr:to>
      <xdr:col>4</xdr:col>
      <xdr:colOff>206375</xdr:colOff>
      <xdr:row>57</xdr:row>
      <xdr:rowOff>136688</xdr:rowOff>
    </xdr:to>
    <xdr:sp macro="" textlink="">
      <xdr:nvSpPr>
        <xdr:cNvPr id="142" name="円/楕円 141"/>
        <xdr:cNvSpPr/>
      </xdr:nvSpPr>
      <xdr:spPr>
        <a:xfrm>
          <a:off x="2857500" y="9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127815</xdr:rowOff>
    </xdr:from>
    <xdr:ext cx="534377" cy="259045"/>
    <xdr:sp macro="" textlink="">
      <xdr:nvSpPr>
        <xdr:cNvPr id="143" name="テキスト ボックス 142"/>
        <xdr:cNvSpPr txBox="1"/>
      </xdr:nvSpPr>
      <xdr:spPr>
        <a:xfrm>
          <a:off x="2641111" y="99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49909</xdr:rowOff>
    </xdr:from>
    <xdr:to>
      <xdr:col>3</xdr:col>
      <xdr:colOff>3175</xdr:colOff>
      <xdr:row>57</xdr:row>
      <xdr:rowOff>151509</xdr:rowOff>
    </xdr:to>
    <xdr:sp macro="" textlink="">
      <xdr:nvSpPr>
        <xdr:cNvPr id="144" name="円/楕円 143"/>
        <xdr:cNvSpPr/>
      </xdr:nvSpPr>
      <xdr:spPr>
        <a:xfrm>
          <a:off x="1968500" y="98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142636</xdr:rowOff>
    </xdr:from>
    <xdr:ext cx="534377" cy="259045"/>
    <xdr:sp macro="" textlink="">
      <xdr:nvSpPr>
        <xdr:cNvPr id="145" name="テキスト ボックス 144"/>
        <xdr:cNvSpPr txBox="1"/>
      </xdr:nvSpPr>
      <xdr:spPr>
        <a:xfrm>
          <a:off x="1752111" y="99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68569</xdr:rowOff>
    </xdr:from>
    <xdr:to>
      <xdr:col>1</xdr:col>
      <xdr:colOff>485775</xdr:colOff>
      <xdr:row>57</xdr:row>
      <xdr:rowOff>170169</xdr:rowOff>
    </xdr:to>
    <xdr:sp macro="" textlink="">
      <xdr:nvSpPr>
        <xdr:cNvPr id="146" name="円/楕円 145"/>
        <xdr:cNvSpPr/>
      </xdr:nvSpPr>
      <xdr:spPr>
        <a:xfrm>
          <a:off x="1079500" y="98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161296</xdr:rowOff>
    </xdr:from>
    <xdr:ext cx="534377" cy="259045"/>
    <xdr:sp macro="" textlink="">
      <xdr:nvSpPr>
        <xdr:cNvPr id="147" name="テキスト ボックス 146"/>
        <xdr:cNvSpPr txBox="1"/>
      </xdr:nvSpPr>
      <xdr:spPr>
        <a:xfrm>
          <a:off x="863111" y="99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8065</xdr:rowOff>
    </xdr:from>
    <xdr:to>
      <xdr:col>6</xdr:col>
      <xdr:colOff>511175</xdr:colOff>
      <xdr:row>77</xdr:row>
      <xdr:rowOff>73064</xdr:rowOff>
    </xdr:to>
    <xdr:cxnSp macro="">
      <xdr:nvCxnSpPr>
        <xdr:cNvPr id="176" name="直線コネクタ 175"/>
        <xdr:cNvCxnSpPr/>
      </xdr:nvCxnSpPr>
      <xdr:spPr>
        <a:xfrm>
          <a:off x="3797300" y="13209715"/>
          <a:ext cx="8382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8065</xdr:rowOff>
    </xdr:from>
    <xdr:to>
      <xdr:col>5</xdr:col>
      <xdr:colOff>358775</xdr:colOff>
      <xdr:row>77</xdr:row>
      <xdr:rowOff>45022</xdr:rowOff>
    </xdr:to>
    <xdr:cxnSp macro="">
      <xdr:nvCxnSpPr>
        <xdr:cNvPr id="179" name="直線コネクタ 178"/>
        <xdr:cNvCxnSpPr/>
      </xdr:nvCxnSpPr>
      <xdr:spPr>
        <a:xfrm flipV="1">
          <a:off x="2908300" y="1320971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45022</xdr:rowOff>
    </xdr:from>
    <xdr:to>
      <xdr:col>4</xdr:col>
      <xdr:colOff>155575</xdr:colOff>
      <xdr:row>77</xdr:row>
      <xdr:rowOff>155893</xdr:rowOff>
    </xdr:to>
    <xdr:cxnSp macro="">
      <xdr:nvCxnSpPr>
        <xdr:cNvPr id="182" name="直線コネクタ 181"/>
        <xdr:cNvCxnSpPr/>
      </xdr:nvCxnSpPr>
      <xdr:spPr>
        <a:xfrm flipV="1">
          <a:off x="2019300" y="13246672"/>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155893</xdr:rowOff>
    </xdr:from>
    <xdr:to>
      <xdr:col>2</xdr:col>
      <xdr:colOff>638175</xdr:colOff>
      <xdr:row>78</xdr:row>
      <xdr:rowOff>6998</xdr:rowOff>
    </xdr:to>
    <xdr:cxnSp macro="">
      <xdr:nvCxnSpPr>
        <xdr:cNvPr id="185" name="直線コネクタ 184"/>
        <xdr:cNvCxnSpPr/>
      </xdr:nvCxnSpPr>
      <xdr:spPr>
        <a:xfrm flipV="1">
          <a:off x="1130300" y="13357543"/>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22264</xdr:rowOff>
    </xdr:from>
    <xdr:to>
      <xdr:col>6</xdr:col>
      <xdr:colOff>561975</xdr:colOff>
      <xdr:row>77</xdr:row>
      <xdr:rowOff>123864</xdr:rowOff>
    </xdr:to>
    <xdr:sp macro="" textlink="">
      <xdr:nvSpPr>
        <xdr:cNvPr id="195" name="円/楕円 194"/>
        <xdr:cNvSpPr/>
      </xdr:nvSpPr>
      <xdr:spPr>
        <a:xfrm>
          <a:off x="45847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691</xdr:rowOff>
    </xdr:from>
    <xdr:ext cx="469744" cy="259045"/>
    <xdr:sp macro="" textlink="">
      <xdr:nvSpPr>
        <xdr:cNvPr id="196" name="維持補修費該当値テキスト"/>
        <xdr:cNvSpPr txBox="1"/>
      </xdr:nvSpPr>
      <xdr:spPr>
        <a:xfrm>
          <a:off x="4686300" y="132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128715</xdr:rowOff>
    </xdr:from>
    <xdr:to>
      <xdr:col>5</xdr:col>
      <xdr:colOff>409575</xdr:colOff>
      <xdr:row>77</xdr:row>
      <xdr:rowOff>58865</xdr:rowOff>
    </xdr:to>
    <xdr:sp macro="" textlink="">
      <xdr:nvSpPr>
        <xdr:cNvPr id="197" name="円/楕円 196"/>
        <xdr:cNvSpPr/>
      </xdr:nvSpPr>
      <xdr:spPr>
        <a:xfrm>
          <a:off x="3746500" y="131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49992</xdr:rowOff>
    </xdr:from>
    <xdr:ext cx="469744" cy="259045"/>
    <xdr:sp macro="" textlink="">
      <xdr:nvSpPr>
        <xdr:cNvPr id="198" name="テキスト ボックス 197"/>
        <xdr:cNvSpPr txBox="1"/>
      </xdr:nvSpPr>
      <xdr:spPr>
        <a:xfrm>
          <a:off x="3562427" y="1325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165672</xdr:rowOff>
    </xdr:from>
    <xdr:to>
      <xdr:col>4</xdr:col>
      <xdr:colOff>206375</xdr:colOff>
      <xdr:row>77</xdr:row>
      <xdr:rowOff>95822</xdr:rowOff>
    </xdr:to>
    <xdr:sp macro="" textlink="">
      <xdr:nvSpPr>
        <xdr:cNvPr id="199" name="円/楕円 198"/>
        <xdr:cNvSpPr/>
      </xdr:nvSpPr>
      <xdr:spPr>
        <a:xfrm>
          <a:off x="2857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86949</xdr:rowOff>
    </xdr:from>
    <xdr:ext cx="469744" cy="259045"/>
    <xdr:sp macro="" textlink="">
      <xdr:nvSpPr>
        <xdr:cNvPr id="200" name="テキスト ボックス 199"/>
        <xdr:cNvSpPr txBox="1"/>
      </xdr:nvSpPr>
      <xdr:spPr>
        <a:xfrm>
          <a:off x="2673427" y="132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105093</xdr:rowOff>
    </xdr:from>
    <xdr:to>
      <xdr:col>3</xdr:col>
      <xdr:colOff>3175</xdr:colOff>
      <xdr:row>78</xdr:row>
      <xdr:rowOff>35243</xdr:rowOff>
    </xdr:to>
    <xdr:sp macro="" textlink="">
      <xdr:nvSpPr>
        <xdr:cNvPr id="201" name="円/楕円 200"/>
        <xdr:cNvSpPr/>
      </xdr:nvSpPr>
      <xdr:spPr>
        <a:xfrm>
          <a:off x="1968500" y="133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26370</xdr:rowOff>
    </xdr:from>
    <xdr:ext cx="469744" cy="259045"/>
    <xdr:sp macro="" textlink="">
      <xdr:nvSpPr>
        <xdr:cNvPr id="202" name="テキスト ボックス 201"/>
        <xdr:cNvSpPr txBox="1"/>
      </xdr:nvSpPr>
      <xdr:spPr>
        <a:xfrm>
          <a:off x="1784427" y="1339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127648</xdr:rowOff>
    </xdr:from>
    <xdr:to>
      <xdr:col>1</xdr:col>
      <xdr:colOff>485775</xdr:colOff>
      <xdr:row>78</xdr:row>
      <xdr:rowOff>57798</xdr:rowOff>
    </xdr:to>
    <xdr:sp macro="" textlink="">
      <xdr:nvSpPr>
        <xdr:cNvPr id="203" name="円/楕円 202"/>
        <xdr:cNvSpPr/>
      </xdr:nvSpPr>
      <xdr:spPr>
        <a:xfrm>
          <a:off x="10795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48925</xdr:rowOff>
    </xdr:from>
    <xdr:ext cx="469744" cy="259045"/>
    <xdr:sp macro="" textlink="">
      <xdr:nvSpPr>
        <xdr:cNvPr id="204" name="テキスト ボックス 203"/>
        <xdr:cNvSpPr txBox="1"/>
      </xdr:nvSpPr>
      <xdr:spPr>
        <a:xfrm>
          <a:off x="895427" y="1342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46983</xdr:rowOff>
    </xdr:from>
    <xdr:to>
      <xdr:col>6</xdr:col>
      <xdr:colOff>511175</xdr:colOff>
      <xdr:row>98</xdr:row>
      <xdr:rowOff>118726</xdr:rowOff>
    </xdr:to>
    <xdr:cxnSp macro="">
      <xdr:nvCxnSpPr>
        <xdr:cNvPr id="234" name="直線コネクタ 233"/>
        <xdr:cNvCxnSpPr/>
      </xdr:nvCxnSpPr>
      <xdr:spPr>
        <a:xfrm>
          <a:off x="3797300" y="16849083"/>
          <a:ext cx="838200" cy="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46983</xdr:rowOff>
    </xdr:from>
    <xdr:to>
      <xdr:col>5</xdr:col>
      <xdr:colOff>358775</xdr:colOff>
      <xdr:row>98</xdr:row>
      <xdr:rowOff>79808</xdr:rowOff>
    </xdr:to>
    <xdr:cxnSp macro="">
      <xdr:nvCxnSpPr>
        <xdr:cNvPr id="237" name="直線コネクタ 236"/>
        <xdr:cNvCxnSpPr/>
      </xdr:nvCxnSpPr>
      <xdr:spPr>
        <a:xfrm flipV="1">
          <a:off x="2908300" y="16849083"/>
          <a:ext cx="889000" cy="3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79808</xdr:rowOff>
    </xdr:from>
    <xdr:to>
      <xdr:col>4</xdr:col>
      <xdr:colOff>155575</xdr:colOff>
      <xdr:row>98</xdr:row>
      <xdr:rowOff>84703</xdr:rowOff>
    </xdr:to>
    <xdr:cxnSp macro="">
      <xdr:nvCxnSpPr>
        <xdr:cNvPr id="240" name="直線コネクタ 239"/>
        <xdr:cNvCxnSpPr/>
      </xdr:nvCxnSpPr>
      <xdr:spPr>
        <a:xfrm flipV="1">
          <a:off x="2019300" y="16881908"/>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84703</xdr:rowOff>
    </xdr:from>
    <xdr:to>
      <xdr:col>2</xdr:col>
      <xdr:colOff>638175</xdr:colOff>
      <xdr:row>98</xdr:row>
      <xdr:rowOff>99543</xdr:rowOff>
    </xdr:to>
    <xdr:cxnSp macro="">
      <xdr:nvCxnSpPr>
        <xdr:cNvPr id="243" name="直線コネクタ 242"/>
        <xdr:cNvCxnSpPr/>
      </xdr:nvCxnSpPr>
      <xdr:spPr>
        <a:xfrm flipV="1">
          <a:off x="1130300" y="16886803"/>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67926</xdr:rowOff>
    </xdr:from>
    <xdr:to>
      <xdr:col>6</xdr:col>
      <xdr:colOff>561975</xdr:colOff>
      <xdr:row>98</xdr:row>
      <xdr:rowOff>169526</xdr:rowOff>
    </xdr:to>
    <xdr:sp macro="" textlink="">
      <xdr:nvSpPr>
        <xdr:cNvPr id="253" name="円/楕円 252"/>
        <xdr:cNvSpPr/>
      </xdr:nvSpPr>
      <xdr:spPr>
        <a:xfrm>
          <a:off x="4584700" y="168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154303</xdr:rowOff>
    </xdr:from>
    <xdr:ext cx="534377" cy="259045"/>
    <xdr:sp macro="" textlink="">
      <xdr:nvSpPr>
        <xdr:cNvPr id="254" name="扶助費該当値テキスト"/>
        <xdr:cNvSpPr txBox="1"/>
      </xdr:nvSpPr>
      <xdr:spPr>
        <a:xfrm>
          <a:off x="4686300" y="167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167633</xdr:rowOff>
    </xdr:from>
    <xdr:to>
      <xdr:col>5</xdr:col>
      <xdr:colOff>409575</xdr:colOff>
      <xdr:row>98</xdr:row>
      <xdr:rowOff>97783</xdr:rowOff>
    </xdr:to>
    <xdr:sp macro="" textlink="">
      <xdr:nvSpPr>
        <xdr:cNvPr id="255" name="円/楕円 254"/>
        <xdr:cNvSpPr/>
      </xdr:nvSpPr>
      <xdr:spPr>
        <a:xfrm>
          <a:off x="3746500" y="167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88910</xdr:rowOff>
    </xdr:from>
    <xdr:ext cx="534377" cy="259045"/>
    <xdr:sp macro="" textlink="">
      <xdr:nvSpPr>
        <xdr:cNvPr id="256" name="テキスト ボックス 255"/>
        <xdr:cNvSpPr txBox="1"/>
      </xdr:nvSpPr>
      <xdr:spPr>
        <a:xfrm>
          <a:off x="3530111" y="168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29008</xdr:rowOff>
    </xdr:from>
    <xdr:to>
      <xdr:col>4</xdr:col>
      <xdr:colOff>206375</xdr:colOff>
      <xdr:row>98</xdr:row>
      <xdr:rowOff>130608</xdr:rowOff>
    </xdr:to>
    <xdr:sp macro="" textlink="">
      <xdr:nvSpPr>
        <xdr:cNvPr id="257" name="円/楕円 256"/>
        <xdr:cNvSpPr/>
      </xdr:nvSpPr>
      <xdr:spPr>
        <a:xfrm>
          <a:off x="2857500" y="168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121735</xdr:rowOff>
    </xdr:from>
    <xdr:ext cx="534377" cy="259045"/>
    <xdr:sp macro="" textlink="">
      <xdr:nvSpPr>
        <xdr:cNvPr id="258" name="テキスト ボックス 257"/>
        <xdr:cNvSpPr txBox="1"/>
      </xdr:nvSpPr>
      <xdr:spPr>
        <a:xfrm>
          <a:off x="2641111" y="1692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33903</xdr:rowOff>
    </xdr:from>
    <xdr:to>
      <xdr:col>3</xdr:col>
      <xdr:colOff>3175</xdr:colOff>
      <xdr:row>98</xdr:row>
      <xdr:rowOff>135503</xdr:rowOff>
    </xdr:to>
    <xdr:sp macro="" textlink="">
      <xdr:nvSpPr>
        <xdr:cNvPr id="259" name="円/楕円 258"/>
        <xdr:cNvSpPr/>
      </xdr:nvSpPr>
      <xdr:spPr>
        <a:xfrm>
          <a:off x="1968500" y="16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126630</xdr:rowOff>
    </xdr:from>
    <xdr:ext cx="534377" cy="259045"/>
    <xdr:sp macro="" textlink="">
      <xdr:nvSpPr>
        <xdr:cNvPr id="260" name="テキスト ボックス 259"/>
        <xdr:cNvSpPr txBox="1"/>
      </xdr:nvSpPr>
      <xdr:spPr>
        <a:xfrm>
          <a:off x="1752111" y="169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48743</xdr:rowOff>
    </xdr:from>
    <xdr:to>
      <xdr:col>1</xdr:col>
      <xdr:colOff>485775</xdr:colOff>
      <xdr:row>98</xdr:row>
      <xdr:rowOff>150343</xdr:rowOff>
    </xdr:to>
    <xdr:sp macro="" textlink="">
      <xdr:nvSpPr>
        <xdr:cNvPr id="261" name="円/楕円 260"/>
        <xdr:cNvSpPr/>
      </xdr:nvSpPr>
      <xdr:spPr>
        <a:xfrm>
          <a:off x="1079500" y="168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141470</xdr:rowOff>
    </xdr:from>
    <xdr:ext cx="534377" cy="259045"/>
    <xdr:sp macro="" textlink="">
      <xdr:nvSpPr>
        <xdr:cNvPr id="262" name="テキスト ボックス 261"/>
        <xdr:cNvSpPr txBox="1"/>
      </xdr:nvSpPr>
      <xdr:spPr>
        <a:xfrm>
          <a:off x="863111" y="1694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58325</xdr:rowOff>
    </xdr:from>
    <xdr:to>
      <xdr:col>15</xdr:col>
      <xdr:colOff>180975</xdr:colOff>
      <xdr:row>38</xdr:row>
      <xdr:rowOff>97242</xdr:rowOff>
    </xdr:to>
    <xdr:cxnSp macro="">
      <xdr:nvCxnSpPr>
        <xdr:cNvPr id="293" name="直線コネクタ 292"/>
        <xdr:cNvCxnSpPr/>
      </xdr:nvCxnSpPr>
      <xdr:spPr>
        <a:xfrm flipV="1">
          <a:off x="9639300" y="6573425"/>
          <a:ext cx="8382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97242</xdr:rowOff>
    </xdr:from>
    <xdr:to>
      <xdr:col>14</xdr:col>
      <xdr:colOff>28575</xdr:colOff>
      <xdr:row>38</xdr:row>
      <xdr:rowOff>113757</xdr:rowOff>
    </xdr:to>
    <xdr:cxnSp macro="">
      <xdr:nvCxnSpPr>
        <xdr:cNvPr id="296" name="直線コネクタ 295"/>
        <xdr:cNvCxnSpPr/>
      </xdr:nvCxnSpPr>
      <xdr:spPr>
        <a:xfrm flipV="1">
          <a:off x="8750300" y="6612342"/>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113757</xdr:rowOff>
    </xdr:from>
    <xdr:to>
      <xdr:col>12</xdr:col>
      <xdr:colOff>511175</xdr:colOff>
      <xdr:row>38</xdr:row>
      <xdr:rowOff>114456</xdr:rowOff>
    </xdr:to>
    <xdr:cxnSp macro="">
      <xdr:nvCxnSpPr>
        <xdr:cNvPr id="299" name="直線コネクタ 298"/>
        <xdr:cNvCxnSpPr/>
      </xdr:nvCxnSpPr>
      <xdr:spPr>
        <a:xfrm flipV="1">
          <a:off x="7861300" y="6628857"/>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114456</xdr:rowOff>
    </xdr:from>
    <xdr:to>
      <xdr:col>11</xdr:col>
      <xdr:colOff>307975</xdr:colOff>
      <xdr:row>38</xdr:row>
      <xdr:rowOff>117993</xdr:rowOff>
    </xdr:to>
    <xdr:cxnSp macro="">
      <xdr:nvCxnSpPr>
        <xdr:cNvPr id="302" name="直線コネクタ 301"/>
        <xdr:cNvCxnSpPr/>
      </xdr:nvCxnSpPr>
      <xdr:spPr>
        <a:xfrm flipV="1">
          <a:off x="6972300" y="6629556"/>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7525</xdr:rowOff>
    </xdr:from>
    <xdr:to>
      <xdr:col>15</xdr:col>
      <xdr:colOff>231775</xdr:colOff>
      <xdr:row>38</xdr:row>
      <xdr:rowOff>109125</xdr:rowOff>
    </xdr:to>
    <xdr:sp macro="" textlink="">
      <xdr:nvSpPr>
        <xdr:cNvPr id="312" name="円/楕円 311"/>
        <xdr:cNvSpPr/>
      </xdr:nvSpPr>
      <xdr:spPr>
        <a:xfrm>
          <a:off x="10426700" y="65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93902</xdr:rowOff>
    </xdr:from>
    <xdr:ext cx="534377" cy="259045"/>
    <xdr:sp macro="" textlink="">
      <xdr:nvSpPr>
        <xdr:cNvPr id="313" name="補助費等該当値テキスト"/>
        <xdr:cNvSpPr txBox="1"/>
      </xdr:nvSpPr>
      <xdr:spPr>
        <a:xfrm>
          <a:off x="10528300" y="64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46442</xdr:rowOff>
    </xdr:from>
    <xdr:to>
      <xdr:col>14</xdr:col>
      <xdr:colOff>79375</xdr:colOff>
      <xdr:row>38</xdr:row>
      <xdr:rowOff>148042</xdr:rowOff>
    </xdr:to>
    <xdr:sp macro="" textlink="">
      <xdr:nvSpPr>
        <xdr:cNvPr id="314" name="円/楕円 313"/>
        <xdr:cNvSpPr/>
      </xdr:nvSpPr>
      <xdr:spPr>
        <a:xfrm>
          <a:off x="9588500" y="65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139169</xdr:rowOff>
    </xdr:from>
    <xdr:ext cx="534377" cy="259045"/>
    <xdr:sp macro="" textlink="">
      <xdr:nvSpPr>
        <xdr:cNvPr id="315" name="テキスト ボックス 314"/>
        <xdr:cNvSpPr txBox="1"/>
      </xdr:nvSpPr>
      <xdr:spPr>
        <a:xfrm>
          <a:off x="9372111" y="66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62957</xdr:rowOff>
    </xdr:from>
    <xdr:to>
      <xdr:col>12</xdr:col>
      <xdr:colOff>561975</xdr:colOff>
      <xdr:row>38</xdr:row>
      <xdr:rowOff>164557</xdr:rowOff>
    </xdr:to>
    <xdr:sp macro="" textlink="">
      <xdr:nvSpPr>
        <xdr:cNvPr id="316" name="円/楕円 315"/>
        <xdr:cNvSpPr/>
      </xdr:nvSpPr>
      <xdr:spPr>
        <a:xfrm>
          <a:off x="8699500" y="65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155684</xdr:rowOff>
    </xdr:from>
    <xdr:ext cx="534377" cy="259045"/>
    <xdr:sp macro="" textlink="">
      <xdr:nvSpPr>
        <xdr:cNvPr id="317" name="テキスト ボックス 316"/>
        <xdr:cNvSpPr txBox="1"/>
      </xdr:nvSpPr>
      <xdr:spPr>
        <a:xfrm>
          <a:off x="8483111" y="667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63656</xdr:rowOff>
    </xdr:from>
    <xdr:to>
      <xdr:col>11</xdr:col>
      <xdr:colOff>358775</xdr:colOff>
      <xdr:row>38</xdr:row>
      <xdr:rowOff>165256</xdr:rowOff>
    </xdr:to>
    <xdr:sp macro="" textlink="">
      <xdr:nvSpPr>
        <xdr:cNvPr id="318" name="円/楕円 317"/>
        <xdr:cNvSpPr/>
      </xdr:nvSpPr>
      <xdr:spPr>
        <a:xfrm>
          <a:off x="7810500" y="65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156383</xdr:rowOff>
    </xdr:from>
    <xdr:ext cx="534377" cy="259045"/>
    <xdr:sp macro="" textlink="">
      <xdr:nvSpPr>
        <xdr:cNvPr id="319" name="テキスト ボックス 318"/>
        <xdr:cNvSpPr txBox="1"/>
      </xdr:nvSpPr>
      <xdr:spPr>
        <a:xfrm>
          <a:off x="7594111" y="66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67193</xdr:rowOff>
    </xdr:from>
    <xdr:to>
      <xdr:col>10</xdr:col>
      <xdr:colOff>155575</xdr:colOff>
      <xdr:row>38</xdr:row>
      <xdr:rowOff>168793</xdr:rowOff>
    </xdr:to>
    <xdr:sp macro="" textlink="">
      <xdr:nvSpPr>
        <xdr:cNvPr id="320" name="円/楕円 319"/>
        <xdr:cNvSpPr/>
      </xdr:nvSpPr>
      <xdr:spPr>
        <a:xfrm>
          <a:off x="6921500" y="65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159920</xdr:rowOff>
    </xdr:from>
    <xdr:ext cx="534377" cy="259045"/>
    <xdr:sp macro="" textlink="">
      <xdr:nvSpPr>
        <xdr:cNvPr id="321" name="テキスト ボックス 320"/>
        <xdr:cNvSpPr txBox="1"/>
      </xdr:nvSpPr>
      <xdr:spPr>
        <a:xfrm>
          <a:off x="6705111" y="66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51947</xdr:rowOff>
    </xdr:from>
    <xdr:to>
      <xdr:col>15</xdr:col>
      <xdr:colOff>180975</xdr:colOff>
      <xdr:row>57</xdr:row>
      <xdr:rowOff>168494</xdr:rowOff>
    </xdr:to>
    <xdr:cxnSp macro="">
      <xdr:nvCxnSpPr>
        <xdr:cNvPr id="352" name="直線コネクタ 351"/>
        <xdr:cNvCxnSpPr/>
      </xdr:nvCxnSpPr>
      <xdr:spPr>
        <a:xfrm flipV="1">
          <a:off x="9639300" y="9824597"/>
          <a:ext cx="838200" cy="1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168494</xdr:rowOff>
    </xdr:from>
    <xdr:to>
      <xdr:col>14</xdr:col>
      <xdr:colOff>28575</xdr:colOff>
      <xdr:row>58</xdr:row>
      <xdr:rowOff>78964</xdr:rowOff>
    </xdr:to>
    <xdr:cxnSp macro="">
      <xdr:nvCxnSpPr>
        <xdr:cNvPr id="355" name="直線コネクタ 354"/>
        <xdr:cNvCxnSpPr/>
      </xdr:nvCxnSpPr>
      <xdr:spPr>
        <a:xfrm flipV="1">
          <a:off x="8750300" y="9941144"/>
          <a:ext cx="889000" cy="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97748</xdr:rowOff>
    </xdr:from>
    <xdr:to>
      <xdr:col>12</xdr:col>
      <xdr:colOff>511175</xdr:colOff>
      <xdr:row>58</xdr:row>
      <xdr:rowOff>78964</xdr:rowOff>
    </xdr:to>
    <xdr:cxnSp macro="">
      <xdr:nvCxnSpPr>
        <xdr:cNvPr id="358" name="直線コネクタ 357"/>
        <xdr:cNvCxnSpPr/>
      </xdr:nvCxnSpPr>
      <xdr:spPr>
        <a:xfrm>
          <a:off x="7861300" y="9870398"/>
          <a:ext cx="889000" cy="1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97748</xdr:rowOff>
    </xdr:from>
    <xdr:to>
      <xdr:col>11</xdr:col>
      <xdr:colOff>307975</xdr:colOff>
      <xdr:row>58</xdr:row>
      <xdr:rowOff>25678</xdr:rowOff>
    </xdr:to>
    <xdr:cxnSp macro="">
      <xdr:nvCxnSpPr>
        <xdr:cNvPr id="361" name="直線コネクタ 360"/>
        <xdr:cNvCxnSpPr/>
      </xdr:nvCxnSpPr>
      <xdr:spPr>
        <a:xfrm flipV="1">
          <a:off x="6972300" y="9870398"/>
          <a:ext cx="889000" cy="9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1147</xdr:rowOff>
    </xdr:from>
    <xdr:to>
      <xdr:col>15</xdr:col>
      <xdr:colOff>231775</xdr:colOff>
      <xdr:row>57</xdr:row>
      <xdr:rowOff>102747</xdr:rowOff>
    </xdr:to>
    <xdr:sp macro="" textlink="">
      <xdr:nvSpPr>
        <xdr:cNvPr id="371" name="円/楕円 370"/>
        <xdr:cNvSpPr/>
      </xdr:nvSpPr>
      <xdr:spPr>
        <a:xfrm>
          <a:off x="10426700" y="97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151024</xdr:rowOff>
    </xdr:from>
    <xdr:ext cx="599010" cy="259045"/>
    <xdr:sp macro="" textlink="">
      <xdr:nvSpPr>
        <xdr:cNvPr id="372" name="普通建設事業費該当値テキスト"/>
        <xdr:cNvSpPr txBox="1"/>
      </xdr:nvSpPr>
      <xdr:spPr>
        <a:xfrm>
          <a:off x="10528300" y="975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117694</xdr:rowOff>
    </xdr:from>
    <xdr:to>
      <xdr:col>14</xdr:col>
      <xdr:colOff>79375</xdr:colOff>
      <xdr:row>58</xdr:row>
      <xdr:rowOff>47844</xdr:rowOff>
    </xdr:to>
    <xdr:sp macro="" textlink="">
      <xdr:nvSpPr>
        <xdr:cNvPr id="373" name="円/楕円 372"/>
        <xdr:cNvSpPr/>
      </xdr:nvSpPr>
      <xdr:spPr>
        <a:xfrm>
          <a:off x="9588500" y="98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38971</xdr:rowOff>
    </xdr:from>
    <xdr:ext cx="534377" cy="259045"/>
    <xdr:sp macro="" textlink="">
      <xdr:nvSpPr>
        <xdr:cNvPr id="374" name="テキスト ボックス 373"/>
        <xdr:cNvSpPr txBox="1"/>
      </xdr:nvSpPr>
      <xdr:spPr>
        <a:xfrm>
          <a:off x="9372111" y="9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28164</xdr:rowOff>
    </xdr:from>
    <xdr:to>
      <xdr:col>12</xdr:col>
      <xdr:colOff>561975</xdr:colOff>
      <xdr:row>58</xdr:row>
      <xdr:rowOff>129764</xdr:rowOff>
    </xdr:to>
    <xdr:sp macro="" textlink="">
      <xdr:nvSpPr>
        <xdr:cNvPr id="375" name="円/楕円 374"/>
        <xdr:cNvSpPr/>
      </xdr:nvSpPr>
      <xdr:spPr>
        <a:xfrm>
          <a:off x="8699500" y="99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120891</xdr:rowOff>
    </xdr:from>
    <xdr:ext cx="534377" cy="259045"/>
    <xdr:sp macro="" textlink="">
      <xdr:nvSpPr>
        <xdr:cNvPr id="376" name="テキスト ボックス 375"/>
        <xdr:cNvSpPr txBox="1"/>
      </xdr:nvSpPr>
      <xdr:spPr>
        <a:xfrm>
          <a:off x="8483111" y="100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46948</xdr:rowOff>
    </xdr:from>
    <xdr:to>
      <xdr:col>11</xdr:col>
      <xdr:colOff>358775</xdr:colOff>
      <xdr:row>57</xdr:row>
      <xdr:rowOff>148548</xdr:rowOff>
    </xdr:to>
    <xdr:sp macro="" textlink="">
      <xdr:nvSpPr>
        <xdr:cNvPr id="377" name="円/楕円 376"/>
        <xdr:cNvSpPr/>
      </xdr:nvSpPr>
      <xdr:spPr>
        <a:xfrm>
          <a:off x="7810500" y="98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139675</xdr:rowOff>
    </xdr:from>
    <xdr:ext cx="599010" cy="259045"/>
    <xdr:sp macro="" textlink="">
      <xdr:nvSpPr>
        <xdr:cNvPr id="378" name="テキスト ボックス 377"/>
        <xdr:cNvSpPr txBox="1"/>
      </xdr:nvSpPr>
      <xdr:spPr>
        <a:xfrm>
          <a:off x="7561794" y="991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146328</xdr:rowOff>
    </xdr:from>
    <xdr:to>
      <xdr:col>10</xdr:col>
      <xdr:colOff>155575</xdr:colOff>
      <xdr:row>58</xdr:row>
      <xdr:rowOff>76478</xdr:rowOff>
    </xdr:to>
    <xdr:sp macro="" textlink="">
      <xdr:nvSpPr>
        <xdr:cNvPr id="379" name="円/楕円 378"/>
        <xdr:cNvSpPr/>
      </xdr:nvSpPr>
      <xdr:spPr>
        <a:xfrm>
          <a:off x="6921500" y="99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67605</xdr:rowOff>
    </xdr:from>
    <xdr:ext cx="534377" cy="259045"/>
    <xdr:sp macro="" textlink="">
      <xdr:nvSpPr>
        <xdr:cNvPr id="380" name="テキスト ボックス 379"/>
        <xdr:cNvSpPr txBox="1"/>
      </xdr:nvSpPr>
      <xdr:spPr>
        <a:xfrm>
          <a:off x="6705111" y="100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22177</xdr:rowOff>
    </xdr:from>
    <xdr:to>
      <xdr:col>15</xdr:col>
      <xdr:colOff>180975</xdr:colOff>
      <xdr:row>79</xdr:row>
      <xdr:rowOff>44450</xdr:rowOff>
    </xdr:to>
    <xdr:cxnSp macro="">
      <xdr:nvCxnSpPr>
        <xdr:cNvPr id="409" name="直線コネクタ 408"/>
        <xdr:cNvCxnSpPr/>
      </xdr:nvCxnSpPr>
      <xdr:spPr>
        <a:xfrm>
          <a:off x="9639300" y="13395277"/>
          <a:ext cx="838200" cy="19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9" name="円/楕円 418"/>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0"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142827</xdr:rowOff>
    </xdr:from>
    <xdr:to>
      <xdr:col>14</xdr:col>
      <xdr:colOff>79375</xdr:colOff>
      <xdr:row>78</xdr:row>
      <xdr:rowOff>72977</xdr:rowOff>
    </xdr:to>
    <xdr:sp macro="" textlink="">
      <xdr:nvSpPr>
        <xdr:cNvPr id="421" name="円/楕円 420"/>
        <xdr:cNvSpPr/>
      </xdr:nvSpPr>
      <xdr:spPr>
        <a:xfrm>
          <a:off x="9588500" y="133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64104</xdr:rowOff>
    </xdr:from>
    <xdr:ext cx="534377" cy="259045"/>
    <xdr:sp macro="" textlink="">
      <xdr:nvSpPr>
        <xdr:cNvPr id="422" name="テキスト ボックス 421"/>
        <xdr:cNvSpPr txBox="1"/>
      </xdr:nvSpPr>
      <xdr:spPr>
        <a:xfrm>
          <a:off x="9372111" y="1343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52294</xdr:rowOff>
    </xdr:from>
    <xdr:to>
      <xdr:col>15</xdr:col>
      <xdr:colOff>180975</xdr:colOff>
      <xdr:row>99</xdr:row>
      <xdr:rowOff>23199</xdr:rowOff>
    </xdr:to>
    <xdr:cxnSp macro="">
      <xdr:nvCxnSpPr>
        <xdr:cNvPr id="451" name="直線コネクタ 450"/>
        <xdr:cNvCxnSpPr/>
      </xdr:nvCxnSpPr>
      <xdr:spPr>
        <a:xfrm flipV="1">
          <a:off x="9639300" y="16682944"/>
          <a:ext cx="838200" cy="3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1494</xdr:rowOff>
    </xdr:from>
    <xdr:to>
      <xdr:col>15</xdr:col>
      <xdr:colOff>231775</xdr:colOff>
      <xdr:row>97</xdr:row>
      <xdr:rowOff>103094</xdr:rowOff>
    </xdr:to>
    <xdr:sp macro="" textlink="">
      <xdr:nvSpPr>
        <xdr:cNvPr id="461" name="円/楕円 460"/>
        <xdr:cNvSpPr/>
      </xdr:nvSpPr>
      <xdr:spPr>
        <a:xfrm>
          <a:off x="10426700" y="166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24371</xdr:rowOff>
    </xdr:from>
    <xdr:ext cx="534377" cy="259045"/>
    <xdr:sp macro="" textlink="">
      <xdr:nvSpPr>
        <xdr:cNvPr id="462" name="普通建設事業費 （ うち更新整備　）該当値テキスト"/>
        <xdr:cNvSpPr txBox="1"/>
      </xdr:nvSpPr>
      <xdr:spPr>
        <a:xfrm>
          <a:off x="10528300" y="164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143849</xdr:rowOff>
    </xdr:from>
    <xdr:to>
      <xdr:col>14</xdr:col>
      <xdr:colOff>79375</xdr:colOff>
      <xdr:row>99</xdr:row>
      <xdr:rowOff>73999</xdr:rowOff>
    </xdr:to>
    <xdr:sp macro="" textlink="">
      <xdr:nvSpPr>
        <xdr:cNvPr id="463" name="円/楕円 462"/>
        <xdr:cNvSpPr/>
      </xdr:nvSpPr>
      <xdr:spPr>
        <a:xfrm>
          <a:off x="9588500" y="16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65126</xdr:rowOff>
    </xdr:from>
    <xdr:ext cx="469744" cy="259045"/>
    <xdr:sp macro="" textlink="">
      <xdr:nvSpPr>
        <xdr:cNvPr id="464" name="テキスト ボックス 463"/>
        <xdr:cNvSpPr txBox="1"/>
      </xdr:nvSpPr>
      <xdr:spPr>
        <a:xfrm>
          <a:off x="9404427" y="17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110174</xdr:rowOff>
    </xdr:from>
    <xdr:to>
      <xdr:col>23</xdr:col>
      <xdr:colOff>517525</xdr:colOff>
      <xdr:row>38</xdr:row>
      <xdr:rowOff>139700</xdr:rowOff>
    </xdr:to>
    <xdr:cxnSp macro="">
      <xdr:nvCxnSpPr>
        <xdr:cNvPr id="491" name="直線コネクタ 490"/>
        <xdr:cNvCxnSpPr/>
      </xdr:nvCxnSpPr>
      <xdr:spPr>
        <a:xfrm>
          <a:off x="15481300" y="6625274"/>
          <a:ext cx="838200" cy="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110174</xdr:rowOff>
    </xdr:from>
    <xdr:to>
      <xdr:col>22</xdr:col>
      <xdr:colOff>365125</xdr:colOff>
      <xdr:row>38</xdr:row>
      <xdr:rowOff>127255</xdr:rowOff>
    </xdr:to>
    <xdr:cxnSp macro="">
      <xdr:nvCxnSpPr>
        <xdr:cNvPr id="494" name="直線コネクタ 493"/>
        <xdr:cNvCxnSpPr/>
      </xdr:nvCxnSpPr>
      <xdr:spPr>
        <a:xfrm flipV="1">
          <a:off x="14592300" y="6625274"/>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127255</xdr:rowOff>
    </xdr:from>
    <xdr:to>
      <xdr:col>21</xdr:col>
      <xdr:colOff>161925</xdr:colOff>
      <xdr:row>38</xdr:row>
      <xdr:rowOff>139700</xdr:rowOff>
    </xdr:to>
    <xdr:cxnSp macro="">
      <xdr:nvCxnSpPr>
        <xdr:cNvPr id="497" name="直線コネクタ 496"/>
        <xdr:cNvCxnSpPr/>
      </xdr:nvCxnSpPr>
      <xdr:spPr>
        <a:xfrm flipV="1">
          <a:off x="13703300" y="6642355"/>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59374</xdr:rowOff>
    </xdr:from>
    <xdr:to>
      <xdr:col>22</xdr:col>
      <xdr:colOff>415925</xdr:colOff>
      <xdr:row>38</xdr:row>
      <xdr:rowOff>160974</xdr:rowOff>
    </xdr:to>
    <xdr:sp macro="" textlink="">
      <xdr:nvSpPr>
        <xdr:cNvPr id="512" name="円/楕円 511"/>
        <xdr:cNvSpPr/>
      </xdr:nvSpPr>
      <xdr:spPr>
        <a:xfrm>
          <a:off x="15430500" y="65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152101</xdr:rowOff>
    </xdr:from>
    <xdr:ext cx="469744" cy="259045"/>
    <xdr:sp macro="" textlink="">
      <xdr:nvSpPr>
        <xdr:cNvPr id="513" name="テキスト ボックス 512"/>
        <xdr:cNvSpPr txBox="1"/>
      </xdr:nvSpPr>
      <xdr:spPr>
        <a:xfrm>
          <a:off x="15246427" y="666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76455</xdr:rowOff>
    </xdr:from>
    <xdr:to>
      <xdr:col>21</xdr:col>
      <xdr:colOff>212725</xdr:colOff>
      <xdr:row>39</xdr:row>
      <xdr:rowOff>6605</xdr:rowOff>
    </xdr:to>
    <xdr:sp macro="" textlink="">
      <xdr:nvSpPr>
        <xdr:cNvPr id="514" name="円/楕円 513"/>
        <xdr:cNvSpPr/>
      </xdr:nvSpPr>
      <xdr:spPr>
        <a:xfrm>
          <a:off x="14541500" y="65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169182</xdr:rowOff>
    </xdr:from>
    <xdr:ext cx="469744" cy="259045"/>
    <xdr:sp macro="" textlink="">
      <xdr:nvSpPr>
        <xdr:cNvPr id="515" name="テキスト ボックス 514"/>
        <xdr:cNvSpPr txBox="1"/>
      </xdr:nvSpPr>
      <xdr:spPr>
        <a:xfrm>
          <a:off x="14357427" y="66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164993</xdr:rowOff>
    </xdr:from>
    <xdr:to>
      <xdr:col>23</xdr:col>
      <xdr:colOff>517525</xdr:colOff>
      <xdr:row>77</xdr:row>
      <xdr:rowOff>99</xdr:rowOff>
    </xdr:to>
    <xdr:cxnSp macro="">
      <xdr:nvCxnSpPr>
        <xdr:cNvPr id="601" name="直線コネクタ 600"/>
        <xdr:cNvCxnSpPr/>
      </xdr:nvCxnSpPr>
      <xdr:spPr>
        <a:xfrm>
          <a:off x="15481300" y="13195193"/>
          <a:ext cx="8382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151492</xdr:rowOff>
    </xdr:from>
    <xdr:to>
      <xdr:col>22</xdr:col>
      <xdr:colOff>365125</xdr:colOff>
      <xdr:row>76</xdr:row>
      <xdr:rowOff>164993</xdr:rowOff>
    </xdr:to>
    <xdr:cxnSp macro="">
      <xdr:nvCxnSpPr>
        <xdr:cNvPr id="604" name="直線コネクタ 603"/>
        <xdr:cNvCxnSpPr/>
      </xdr:nvCxnSpPr>
      <xdr:spPr>
        <a:xfrm>
          <a:off x="14592300" y="13181692"/>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132590</xdr:rowOff>
    </xdr:from>
    <xdr:to>
      <xdr:col>21</xdr:col>
      <xdr:colOff>161925</xdr:colOff>
      <xdr:row>76</xdr:row>
      <xdr:rowOff>151492</xdr:rowOff>
    </xdr:to>
    <xdr:cxnSp macro="">
      <xdr:nvCxnSpPr>
        <xdr:cNvPr id="607" name="直線コネクタ 606"/>
        <xdr:cNvCxnSpPr/>
      </xdr:nvCxnSpPr>
      <xdr:spPr>
        <a:xfrm>
          <a:off x="13703300" y="13162790"/>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116959</xdr:rowOff>
    </xdr:from>
    <xdr:to>
      <xdr:col>19</xdr:col>
      <xdr:colOff>644525</xdr:colOff>
      <xdr:row>76</xdr:row>
      <xdr:rowOff>132590</xdr:rowOff>
    </xdr:to>
    <xdr:cxnSp macro="">
      <xdr:nvCxnSpPr>
        <xdr:cNvPr id="610" name="直線コネクタ 609"/>
        <xdr:cNvCxnSpPr/>
      </xdr:nvCxnSpPr>
      <xdr:spPr>
        <a:xfrm>
          <a:off x="12814300" y="13147159"/>
          <a:ext cx="889000" cy="1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120749</xdr:rowOff>
    </xdr:from>
    <xdr:to>
      <xdr:col>23</xdr:col>
      <xdr:colOff>568325</xdr:colOff>
      <xdr:row>77</xdr:row>
      <xdr:rowOff>50899</xdr:rowOff>
    </xdr:to>
    <xdr:sp macro="" textlink="">
      <xdr:nvSpPr>
        <xdr:cNvPr id="620" name="円/楕円 619"/>
        <xdr:cNvSpPr/>
      </xdr:nvSpPr>
      <xdr:spPr>
        <a:xfrm>
          <a:off x="16268700" y="131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99176</xdr:rowOff>
    </xdr:from>
    <xdr:ext cx="534377" cy="259045"/>
    <xdr:sp macro="" textlink="">
      <xdr:nvSpPr>
        <xdr:cNvPr id="621" name="公債費該当値テキスト"/>
        <xdr:cNvSpPr txBox="1"/>
      </xdr:nvSpPr>
      <xdr:spPr>
        <a:xfrm>
          <a:off x="16370300" y="131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114193</xdr:rowOff>
    </xdr:from>
    <xdr:to>
      <xdr:col>22</xdr:col>
      <xdr:colOff>415925</xdr:colOff>
      <xdr:row>77</xdr:row>
      <xdr:rowOff>44343</xdr:rowOff>
    </xdr:to>
    <xdr:sp macro="" textlink="">
      <xdr:nvSpPr>
        <xdr:cNvPr id="622" name="円/楕円 621"/>
        <xdr:cNvSpPr/>
      </xdr:nvSpPr>
      <xdr:spPr>
        <a:xfrm>
          <a:off x="15430500" y="13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35470</xdr:rowOff>
    </xdr:from>
    <xdr:ext cx="534377" cy="259045"/>
    <xdr:sp macro="" textlink="">
      <xdr:nvSpPr>
        <xdr:cNvPr id="623" name="テキスト ボックス 622"/>
        <xdr:cNvSpPr txBox="1"/>
      </xdr:nvSpPr>
      <xdr:spPr>
        <a:xfrm>
          <a:off x="15214111" y="132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100692</xdr:rowOff>
    </xdr:from>
    <xdr:to>
      <xdr:col>21</xdr:col>
      <xdr:colOff>212725</xdr:colOff>
      <xdr:row>77</xdr:row>
      <xdr:rowOff>30842</xdr:rowOff>
    </xdr:to>
    <xdr:sp macro="" textlink="">
      <xdr:nvSpPr>
        <xdr:cNvPr id="624" name="円/楕円 623"/>
        <xdr:cNvSpPr/>
      </xdr:nvSpPr>
      <xdr:spPr>
        <a:xfrm>
          <a:off x="14541500" y="131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21969</xdr:rowOff>
    </xdr:from>
    <xdr:ext cx="534377" cy="259045"/>
    <xdr:sp macro="" textlink="">
      <xdr:nvSpPr>
        <xdr:cNvPr id="625" name="テキスト ボックス 624"/>
        <xdr:cNvSpPr txBox="1"/>
      </xdr:nvSpPr>
      <xdr:spPr>
        <a:xfrm>
          <a:off x="14325111" y="132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81790</xdr:rowOff>
    </xdr:from>
    <xdr:to>
      <xdr:col>20</xdr:col>
      <xdr:colOff>9525</xdr:colOff>
      <xdr:row>77</xdr:row>
      <xdr:rowOff>11940</xdr:rowOff>
    </xdr:to>
    <xdr:sp macro="" textlink="">
      <xdr:nvSpPr>
        <xdr:cNvPr id="626" name="円/楕円 625"/>
        <xdr:cNvSpPr/>
      </xdr:nvSpPr>
      <xdr:spPr>
        <a:xfrm>
          <a:off x="13652500" y="131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3067</xdr:rowOff>
    </xdr:from>
    <xdr:ext cx="534377" cy="259045"/>
    <xdr:sp macro="" textlink="">
      <xdr:nvSpPr>
        <xdr:cNvPr id="627" name="テキスト ボックス 626"/>
        <xdr:cNvSpPr txBox="1"/>
      </xdr:nvSpPr>
      <xdr:spPr>
        <a:xfrm>
          <a:off x="13436111" y="132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66159</xdr:rowOff>
    </xdr:from>
    <xdr:to>
      <xdr:col>18</xdr:col>
      <xdr:colOff>492125</xdr:colOff>
      <xdr:row>76</xdr:row>
      <xdr:rowOff>167759</xdr:rowOff>
    </xdr:to>
    <xdr:sp macro="" textlink="">
      <xdr:nvSpPr>
        <xdr:cNvPr id="628" name="円/楕円 627"/>
        <xdr:cNvSpPr/>
      </xdr:nvSpPr>
      <xdr:spPr>
        <a:xfrm>
          <a:off x="12763500" y="130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158886</xdr:rowOff>
    </xdr:from>
    <xdr:ext cx="534377" cy="259045"/>
    <xdr:sp macro="" textlink="">
      <xdr:nvSpPr>
        <xdr:cNvPr id="629" name="テキスト ボックス 628"/>
        <xdr:cNvSpPr txBox="1"/>
      </xdr:nvSpPr>
      <xdr:spPr>
        <a:xfrm>
          <a:off x="12547111" y="131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43013</xdr:rowOff>
    </xdr:from>
    <xdr:to>
      <xdr:col>23</xdr:col>
      <xdr:colOff>517525</xdr:colOff>
      <xdr:row>97</xdr:row>
      <xdr:rowOff>112406</xdr:rowOff>
    </xdr:to>
    <xdr:cxnSp macro="">
      <xdr:nvCxnSpPr>
        <xdr:cNvPr id="654" name="直線コネクタ 653"/>
        <xdr:cNvCxnSpPr/>
      </xdr:nvCxnSpPr>
      <xdr:spPr>
        <a:xfrm>
          <a:off x="15481300" y="16673663"/>
          <a:ext cx="838200" cy="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43013</xdr:rowOff>
    </xdr:from>
    <xdr:to>
      <xdr:col>22</xdr:col>
      <xdr:colOff>365125</xdr:colOff>
      <xdr:row>97</xdr:row>
      <xdr:rowOff>86641</xdr:rowOff>
    </xdr:to>
    <xdr:cxnSp macro="">
      <xdr:nvCxnSpPr>
        <xdr:cNvPr id="657" name="直線コネクタ 656"/>
        <xdr:cNvCxnSpPr/>
      </xdr:nvCxnSpPr>
      <xdr:spPr>
        <a:xfrm flipV="1">
          <a:off x="14592300" y="16673663"/>
          <a:ext cx="889000" cy="4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86641</xdr:rowOff>
    </xdr:from>
    <xdr:to>
      <xdr:col>21</xdr:col>
      <xdr:colOff>161925</xdr:colOff>
      <xdr:row>97</xdr:row>
      <xdr:rowOff>130344</xdr:rowOff>
    </xdr:to>
    <xdr:cxnSp macro="">
      <xdr:nvCxnSpPr>
        <xdr:cNvPr id="660" name="直線コネクタ 659"/>
        <xdr:cNvCxnSpPr/>
      </xdr:nvCxnSpPr>
      <xdr:spPr>
        <a:xfrm flipV="1">
          <a:off x="13703300" y="16717291"/>
          <a:ext cx="889000" cy="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87111</xdr:rowOff>
    </xdr:from>
    <xdr:to>
      <xdr:col>19</xdr:col>
      <xdr:colOff>644525</xdr:colOff>
      <xdr:row>97</xdr:row>
      <xdr:rowOff>130344</xdr:rowOff>
    </xdr:to>
    <xdr:cxnSp macro="">
      <xdr:nvCxnSpPr>
        <xdr:cNvPr id="663" name="直線コネクタ 662"/>
        <xdr:cNvCxnSpPr/>
      </xdr:nvCxnSpPr>
      <xdr:spPr>
        <a:xfrm>
          <a:off x="12814300" y="16717761"/>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61606</xdr:rowOff>
    </xdr:from>
    <xdr:to>
      <xdr:col>23</xdr:col>
      <xdr:colOff>568325</xdr:colOff>
      <xdr:row>97</xdr:row>
      <xdr:rowOff>163206</xdr:rowOff>
    </xdr:to>
    <xdr:sp macro="" textlink="">
      <xdr:nvSpPr>
        <xdr:cNvPr id="673" name="円/楕円 672"/>
        <xdr:cNvSpPr/>
      </xdr:nvSpPr>
      <xdr:spPr>
        <a:xfrm>
          <a:off x="16268700" y="166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147983</xdr:rowOff>
    </xdr:from>
    <xdr:ext cx="534377" cy="259045"/>
    <xdr:sp macro="" textlink="">
      <xdr:nvSpPr>
        <xdr:cNvPr id="674" name="積立金該当値テキスト"/>
        <xdr:cNvSpPr txBox="1"/>
      </xdr:nvSpPr>
      <xdr:spPr>
        <a:xfrm>
          <a:off x="16370300" y="166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163663</xdr:rowOff>
    </xdr:from>
    <xdr:to>
      <xdr:col>22</xdr:col>
      <xdr:colOff>415925</xdr:colOff>
      <xdr:row>97</xdr:row>
      <xdr:rowOff>93813</xdr:rowOff>
    </xdr:to>
    <xdr:sp macro="" textlink="">
      <xdr:nvSpPr>
        <xdr:cNvPr id="675" name="円/楕円 674"/>
        <xdr:cNvSpPr/>
      </xdr:nvSpPr>
      <xdr:spPr>
        <a:xfrm>
          <a:off x="15430500" y="166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84940</xdr:rowOff>
    </xdr:from>
    <xdr:ext cx="534377" cy="259045"/>
    <xdr:sp macro="" textlink="">
      <xdr:nvSpPr>
        <xdr:cNvPr id="676" name="テキスト ボックス 675"/>
        <xdr:cNvSpPr txBox="1"/>
      </xdr:nvSpPr>
      <xdr:spPr>
        <a:xfrm>
          <a:off x="15214111" y="1671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35841</xdr:rowOff>
    </xdr:from>
    <xdr:to>
      <xdr:col>21</xdr:col>
      <xdr:colOff>212725</xdr:colOff>
      <xdr:row>97</xdr:row>
      <xdr:rowOff>137441</xdr:rowOff>
    </xdr:to>
    <xdr:sp macro="" textlink="">
      <xdr:nvSpPr>
        <xdr:cNvPr id="677" name="円/楕円 676"/>
        <xdr:cNvSpPr/>
      </xdr:nvSpPr>
      <xdr:spPr>
        <a:xfrm>
          <a:off x="14541500" y="166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128568</xdr:rowOff>
    </xdr:from>
    <xdr:ext cx="534377" cy="259045"/>
    <xdr:sp macro="" textlink="">
      <xdr:nvSpPr>
        <xdr:cNvPr id="678" name="テキスト ボックス 677"/>
        <xdr:cNvSpPr txBox="1"/>
      </xdr:nvSpPr>
      <xdr:spPr>
        <a:xfrm>
          <a:off x="14325111" y="167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79544</xdr:rowOff>
    </xdr:from>
    <xdr:to>
      <xdr:col>20</xdr:col>
      <xdr:colOff>9525</xdr:colOff>
      <xdr:row>98</xdr:row>
      <xdr:rowOff>9694</xdr:rowOff>
    </xdr:to>
    <xdr:sp macro="" textlink="">
      <xdr:nvSpPr>
        <xdr:cNvPr id="679" name="円/楕円 678"/>
        <xdr:cNvSpPr/>
      </xdr:nvSpPr>
      <xdr:spPr>
        <a:xfrm>
          <a:off x="13652500" y="167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821</xdr:rowOff>
    </xdr:from>
    <xdr:ext cx="534377" cy="259045"/>
    <xdr:sp macro="" textlink="">
      <xdr:nvSpPr>
        <xdr:cNvPr id="680" name="テキスト ボックス 679"/>
        <xdr:cNvSpPr txBox="1"/>
      </xdr:nvSpPr>
      <xdr:spPr>
        <a:xfrm>
          <a:off x="13436111" y="168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36311</xdr:rowOff>
    </xdr:from>
    <xdr:to>
      <xdr:col>18</xdr:col>
      <xdr:colOff>492125</xdr:colOff>
      <xdr:row>97</xdr:row>
      <xdr:rowOff>137911</xdr:rowOff>
    </xdr:to>
    <xdr:sp macro="" textlink="">
      <xdr:nvSpPr>
        <xdr:cNvPr id="681" name="円/楕円 680"/>
        <xdr:cNvSpPr/>
      </xdr:nvSpPr>
      <xdr:spPr>
        <a:xfrm>
          <a:off x="12763500" y="166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129038</xdr:rowOff>
    </xdr:from>
    <xdr:ext cx="534377" cy="259045"/>
    <xdr:sp macro="" textlink="">
      <xdr:nvSpPr>
        <xdr:cNvPr id="682" name="テキスト ボックス 681"/>
        <xdr:cNvSpPr txBox="1"/>
      </xdr:nvSpPr>
      <xdr:spPr>
        <a:xfrm>
          <a:off x="12547111" y="167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94503</xdr:rowOff>
    </xdr:from>
    <xdr:to>
      <xdr:col>31</xdr:col>
      <xdr:colOff>34925</xdr:colOff>
      <xdr:row>39</xdr:row>
      <xdr:rowOff>98878</xdr:rowOff>
    </xdr:to>
    <xdr:cxnSp macro="">
      <xdr:nvCxnSpPr>
        <xdr:cNvPr id="716" name="直線コネクタ 715"/>
        <xdr:cNvCxnSpPr/>
      </xdr:nvCxnSpPr>
      <xdr:spPr>
        <a:xfrm>
          <a:off x="20434300" y="678105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94503</xdr:rowOff>
    </xdr:from>
    <xdr:to>
      <xdr:col>29</xdr:col>
      <xdr:colOff>517525</xdr:colOff>
      <xdr:row>39</xdr:row>
      <xdr:rowOff>98878</xdr:rowOff>
    </xdr:to>
    <xdr:cxnSp macro="">
      <xdr:nvCxnSpPr>
        <xdr:cNvPr id="719" name="直線コネクタ 718"/>
        <xdr:cNvCxnSpPr/>
      </xdr:nvCxnSpPr>
      <xdr:spPr>
        <a:xfrm flipV="1">
          <a:off x="19545300" y="678105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43703</xdr:rowOff>
    </xdr:from>
    <xdr:to>
      <xdr:col>29</xdr:col>
      <xdr:colOff>568325</xdr:colOff>
      <xdr:row>39</xdr:row>
      <xdr:rowOff>145303</xdr:rowOff>
    </xdr:to>
    <xdr:sp macro="" textlink="">
      <xdr:nvSpPr>
        <xdr:cNvPr id="736" name="円/楕円 735"/>
        <xdr:cNvSpPr/>
      </xdr:nvSpPr>
      <xdr:spPr>
        <a:xfrm>
          <a:off x="20383500" y="67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136430</xdr:rowOff>
    </xdr:from>
    <xdr:ext cx="378565" cy="259045"/>
    <xdr:sp macro="" textlink="">
      <xdr:nvSpPr>
        <xdr:cNvPr id="737" name="テキスト ボックス 736"/>
        <xdr:cNvSpPr txBox="1"/>
      </xdr:nvSpPr>
      <xdr:spPr>
        <a:xfrm>
          <a:off x="20245017" y="6822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30635</xdr:rowOff>
    </xdr:from>
    <xdr:to>
      <xdr:col>32</xdr:col>
      <xdr:colOff>187325</xdr:colOff>
      <xdr:row>58</xdr:row>
      <xdr:rowOff>31732</xdr:rowOff>
    </xdr:to>
    <xdr:cxnSp macro="">
      <xdr:nvCxnSpPr>
        <xdr:cNvPr id="768" name="直線コネクタ 767"/>
        <xdr:cNvCxnSpPr/>
      </xdr:nvCxnSpPr>
      <xdr:spPr>
        <a:xfrm flipV="1">
          <a:off x="21323300" y="9974735"/>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31732</xdr:rowOff>
    </xdr:from>
    <xdr:to>
      <xdr:col>31</xdr:col>
      <xdr:colOff>34925</xdr:colOff>
      <xdr:row>58</xdr:row>
      <xdr:rowOff>32852</xdr:rowOff>
    </xdr:to>
    <xdr:cxnSp macro="">
      <xdr:nvCxnSpPr>
        <xdr:cNvPr id="771" name="直線コネクタ 770"/>
        <xdr:cNvCxnSpPr/>
      </xdr:nvCxnSpPr>
      <xdr:spPr>
        <a:xfrm flipV="1">
          <a:off x="20434300" y="9975832"/>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32852</xdr:rowOff>
    </xdr:from>
    <xdr:to>
      <xdr:col>29</xdr:col>
      <xdr:colOff>517525</xdr:colOff>
      <xdr:row>58</xdr:row>
      <xdr:rowOff>33606</xdr:rowOff>
    </xdr:to>
    <xdr:cxnSp macro="">
      <xdr:nvCxnSpPr>
        <xdr:cNvPr id="774" name="直線コネクタ 773"/>
        <xdr:cNvCxnSpPr/>
      </xdr:nvCxnSpPr>
      <xdr:spPr>
        <a:xfrm flipV="1">
          <a:off x="19545300" y="9976952"/>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33606</xdr:rowOff>
    </xdr:from>
    <xdr:to>
      <xdr:col>28</xdr:col>
      <xdr:colOff>314325</xdr:colOff>
      <xdr:row>58</xdr:row>
      <xdr:rowOff>34087</xdr:rowOff>
    </xdr:to>
    <xdr:cxnSp macro="">
      <xdr:nvCxnSpPr>
        <xdr:cNvPr id="777" name="直線コネクタ 776"/>
        <xdr:cNvCxnSpPr/>
      </xdr:nvCxnSpPr>
      <xdr:spPr>
        <a:xfrm flipV="1">
          <a:off x="18656300" y="9977706"/>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151285</xdr:rowOff>
    </xdr:from>
    <xdr:to>
      <xdr:col>32</xdr:col>
      <xdr:colOff>238125</xdr:colOff>
      <xdr:row>58</xdr:row>
      <xdr:rowOff>81435</xdr:rowOff>
    </xdr:to>
    <xdr:sp macro="" textlink="">
      <xdr:nvSpPr>
        <xdr:cNvPr id="787" name="円/楕円 786"/>
        <xdr:cNvSpPr/>
      </xdr:nvSpPr>
      <xdr:spPr>
        <a:xfrm>
          <a:off x="22110700" y="99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115699</xdr:rowOff>
    </xdr:from>
    <xdr:ext cx="469744" cy="259045"/>
    <xdr:sp macro="" textlink="">
      <xdr:nvSpPr>
        <xdr:cNvPr id="788" name="貸付金該当値テキスト"/>
        <xdr:cNvSpPr txBox="1"/>
      </xdr:nvSpPr>
      <xdr:spPr>
        <a:xfrm>
          <a:off x="22212300" y="98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152382</xdr:rowOff>
    </xdr:from>
    <xdr:to>
      <xdr:col>31</xdr:col>
      <xdr:colOff>85725</xdr:colOff>
      <xdr:row>58</xdr:row>
      <xdr:rowOff>82532</xdr:rowOff>
    </xdr:to>
    <xdr:sp macro="" textlink="">
      <xdr:nvSpPr>
        <xdr:cNvPr id="789" name="円/楕円 788"/>
        <xdr:cNvSpPr/>
      </xdr:nvSpPr>
      <xdr:spPr>
        <a:xfrm>
          <a:off x="21272500" y="9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73659</xdr:rowOff>
    </xdr:from>
    <xdr:ext cx="469744" cy="259045"/>
    <xdr:sp macro="" textlink="">
      <xdr:nvSpPr>
        <xdr:cNvPr id="790" name="テキスト ボックス 789"/>
        <xdr:cNvSpPr txBox="1"/>
      </xdr:nvSpPr>
      <xdr:spPr>
        <a:xfrm>
          <a:off x="21088427" y="10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153502</xdr:rowOff>
    </xdr:from>
    <xdr:to>
      <xdr:col>29</xdr:col>
      <xdr:colOff>568325</xdr:colOff>
      <xdr:row>58</xdr:row>
      <xdr:rowOff>83652</xdr:rowOff>
    </xdr:to>
    <xdr:sp macro="" textlink="">
      <xdr:nvSpPr>
        <xdr:cNvPr id="791" name="円/楕円 790"/>
        <xdr:cNvSpPr/>
      </xdr:nvSpPr>
      <xdr:spPr>
        <a:xfrm>
          <a:off x="20383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74779</xdr:rowOff>
    </xdr:from>
    <xdr:ext cx="469744" cy="259045"/>
    <xdr:sp macro="" textlink="">
      <xdr:nvSpPr>
        <xdr:cNvPr id="792" name="テキスト ボックス 791"/>
        <xdr:cNvSpPr txBox="1"/>
      </xdr:nvSpPr>
      <xdr:spPr>
        <a:xfrm>
          <a:off x="20199427" y="100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154256</xdr:rowOff>
    </xdr:from>
    <xdr:to>
      <xdr:col>28</xdr:col>
      <xdr:colOff>365125</xdr:colOff>
      <xdr:row>58</xdr:row>
      <xdr:rowOff>84406</xdr:rowOff>
    </xdr:to>
    <xdr:sp macro="" textlink="">
      <xdr:nvSpPr>
        <xdr:cNvPr id="793" name="円/楕円 792"/>
        <xdr:cNvSpPr/>
      </xdr:nvSpPr>
      <xdr:spPr>
        <a:xfrm>
          <a:off x="19494500" y="99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75533</xdr:rowOff>
    </xdr:from>
    <xdr:ext cx="469744" cy="259045"/>
    <xdr:sp macro="" textlink="">
      <xdr:nvSpPr>
        <xdr:cNvPr id="794" name="テキスト ボックス 793"/>
        <xdr:cNvSpPr txBox="1"/>
      </xdr:nvSpPr>
      <xdr:spPr>
        <a:xfrm>
          <a:off x="19310427" y="100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154737</xdr:rowOff>
    </xdr:from>
    <xdr:to>
      <xdr:col>27</xdr:col>
      <xdr:colOff>161925</xdr:colOff>
      <xdr:row>58</xdr:row>
      <xdr:rowOff>84887</xdr:rowOff>
    </xdr:to>
    <xdr:sp macro="" textlink="">
      <xdr:nvSpPr>
        <xdr:cNvPr id="795" name="円/楕円 794"/>
        <xdr:cNvSpPr/>
      </xdr:nvSpPr>
      <xdr:spPr>
        <a:xfrm>
          <a:off x="18605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76014</xdr:rowOff>
    </xdr:from>
    <xdr:ext cx="469744" cy="259045"/>
    <xdr:sp macro="" textlink="">
      <xdr:nvSpPr>
        <xdr:cNvPr id="796" name="テキスト ボックス 795"/>
        <xdr:cNvSpPr txBox="1"/>
      </xdr:nvSpPr>
      <xdr:spPr>
        <a:xfrm>
          <a:off x="18421427"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17599</xdr:rowOff>
    </xdr:from>
    <xdr:to>
      <xdr:col>32</xdr:col>
      <xdr:colOff>187325</xdr:colOff>
      <xdr:row>76</xdr:row>
      <xdr:rowOff>55147</xdr:rowOff>
    </xdr:to>
    <xdr:cxnSp macro="">
      <xdr:nvCxnSpPr>
        <xdr:cNvPr id="829" name="直線コネクタ 828"/>
        <xdr:cNvCxnSpPr/>
      </xdr:nvCxnSpPr>
      <xdr:spPr>
        <a:xfrm flipV="1">
          <a:off x="21323300" y="13047799"/>
          <a:ext cx="8382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55147</xdr:rowOff>
    </xdr:from>
    <xdr:to>
      <xdr:col>31</xdr:col>
      <xdr:colOff>34925</xdr:colOff>
      <xdr:row>76</xdr:row>
      <xdr:rowOff>64815</xdr:rowOff>
    </xdr:to>
    <xdr:cxnSp macro="">
      <xdr:nvCxnSpPr>
        <xdr:cNvPr id="832" name="直線コネクタ 831"/>
        <xdr:cNvCxnSpPr/>
      </xdr:nvCxnSpPr>
      <xdr:spPr>
        <a:xfrm flipV="1">
          <a:off x="20434300" y="13085347"/>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64815</xdr:rowOff>
    </xdr:from>
    <xdr:to>
      <xdr:col>29</xdr:col>
      <xdr:colOff>517525</xdr:colOff>
      <xdr:row>76</xdr:row>
      <xdr:rowOff>65720</xdr:rowOff>
    </xdr:to>
    <xdr:cxnSp macro="">
      <xdr:nvCxnSpPr>
        <xdr:cNvPr id="835" name="直線コネクタ 834"/>
        <xdr:cNvCxnSpPr/>
      </xdr:nvCxnSpPr>
      <xdr:spPr>
        <a:xfrm flipV="1">
          <a:off x="19545300" y="13095015"/>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64272</xdr:rowOff>
    </xdr:from>
    <xdr:to>
      <xdr:col>28</xdr:col>
      <xdr:colOff>314325</xdr:colOff>
      <xdr:row>76</xdr:row>
      <xdr:rowOff>65720</xdr:rowOff>
    </xdr:to>
    <xdr:cxnSp macro="">
      <xdr:nvCxnSpPr>
        <xdr:cNvPr id="838" name="直線コネクタ 837"/>
        <xdr:cNvCxnSpPr/>
      </xdr:nvCxnSpPr>
      <xdr:spPr>
        <a:xfrm>
          <a:off x="18656300" y="1309447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138249</xdr:rowOff>
    </xdr:from>
    <xdr:to>
      <xdr:col>32</xdr:col>
      <xdr:colOff>238125</xdr:colOff>
      <xdr:row>76</xdr:row>
      <xdr:rowOff>68399</xdr:rowOff>
    </xdr:to>
    <xdr:sp macro="" textlink="">
      <xdr:nvSpPr>
        <xdr:cNvPr id="848" name="円/楕円 847"/>
        <xdr:cNvSpPr/>
      </xdr:nvSpPr>
      <xdr:spPr>
        <a:xfrm>
          <a:off x="22110700" y="129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116676</xdr:rowOff>
    </xdr:from>
    <xdr:ext cx="534377" cy="259045"/>
    <xdr:sp macro="" textlink="">
      <xdr:nvSpPr>
        <xdr:cNvPr id="849" name="繰出金該当値テキスト"/>
        <xdr:cNvSpPr txBox="1"/>
      </xdr:nvSpPr>
      <xdr:spPr>
        <a:xfrm>
          <a:off x="22212300" y="129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4347</xdr:rowOff>
    </xdr:from>
    <xdr:to>
      <xdr:col>31</xdr:col>
      <xdr:colOff>85725</xdr:colOff>
      <xdr:row>76</xdr:row>
      <xdr:rowOff>105947</xdr:rowOff>
    </xdr:to>
    <xdr:sp macro="" textlink="">
      <xdr:nvSpPr>
        <xdr:cNvPr id="850" name="円/楕円 849"/>
        <xdr:cNvSpPr/>
      </xdr:nvSpPr>
      <xdr:spPr>
        <a:xfrm>
          <a:off x="21272500" y="130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97074</xdr:rowOff>
    </xdr:from>
    <xdr:ext cx="534377" cy="259045"/>
    <xdr:sp macro="" textlink="">
      <xdr:nvSpPr>
        <xdr:cNvPr id="851" name="テキスト ボックス 850"/>
        <xdr:cNvSpPr txBox="1"/>
      </xdr:nvSpPr>
      <xdr:spPr>
        <a:xfrm>
          <a:off x="21056111" y="1312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14015</xdr:rowOff>
    </xdr:from>
    <xdr:to>
      <xdr:col>29</xdr:col>
      <xdr:colOff>568325</xdr:colOff>
      <xdr:row>76</xdr:row>
      <xdr:rowOff>115615</xdr:rowOff>
    </xdr:to>
    <xdr:sp macro="" textlink="">
      <xdr:nvSpPr>
        <xdr:cNvPr id="852" name="円/楕円 851"/>
        <xdr:cNvSpPr/>
      </xdr:nvSpPr>
      <xdr:spPr>
        <a:xfrm>
          <a:off x="20383500" y="130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106742</xdr:rowOff>
    </xdr:from>
    <xdr:ext cx="534377" cy="259045"/>
    <xdr:sp macro="" textlink="">
      <xdr:nvSpPr>
        <xdr:cNvPr id="853" name="テキスト ボックス 852"/>
        <xdr:cNvSpPr txBox="1"/>
      </xdr:nvSpPr>
      <xdr:spPr>
        <a:xfrm>
          <a:off x="20167111" y="131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14920</xdr:rowOff>
    </xdr:from>
    <xdr:to>
      <xdr:col>28</xdr:col>
      <xdr:colOff>365125</xdr:colOff>
      <xdr:row>76</xdr:row>
      <xdr:rowOff>116520</xdr:rowOff>
    </xdr:to>
    <xdr:sp macro="" textlink="">
      <xdr:nvSpPr>
        <xdr:cNvPr id="854" name="円/楕円 853"/>
        <xdr:cNvSpPr/>
      </xdr:nvSpPr>
      <xdr:spPr>
        <a:xfrm>
          <a:off x="19494500" y="130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107647</xdr:rowOff>
    </xdr:from>
    <xdr:ext cx="534377" cy="259045"/>
    <xdr:sp macro="" textlink="">
      <xdr:nvSpPr>
        <xdr:cNvPr id="855" name="テキスト ボックス 854"/>
        <xdr:cNvSpPr txBox="1"/>
      </xdr:nvSpPr>
      <xdr:spPr>
        <a:xfrm>
          <a:off x="19278111" y="131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13472</xdr:rowOff>
    </xdr:from>
    <xdr:to>
      <xdr:col>27</xdr:col>
      <xdr:colOff>161925</xdr:colOff>
      <xdr:row>76</xdr:row>
      <xdr:rowOff>115072</xdr:rowOff>
    </xdr:to>
    <xdr:sp macro="" textlink="">
      <xdr:nvSpPr>
        <xdr:cNvPr id="856" name="円/楕円 855"/>
        <xdr:cNvSpPr/>
      </xdr:nvSpPr>
      <xdr:spPr>
        <a:xfrm>
          <a:off x="18605500" y="130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106199</xdr:rowOff>
    </xdr:from>
    <xdr:ext cx="534377" cy="259045"/>
    <xdr:sp macro="" textlink="">
      <xdr:nvSpPr>
        <xdr:cNvPr id="857" name="テキスト ボックス 856"/>
        <xdr:cNvSpPr txBox="1"/>
      </xdr:nvSpPr>
      <xdr:spPr>
        <a:xfrm>
          <a:off x="18389111" y="131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人件費については、退職不補充及び新規採用の抑制による職員数の削減、理事者報酬の削減等により、類似団体を下回る状況である。</a:t>
          </a:r>
          <a:endParaRPr lang="ja-JP" altLang="ja-JP" sz="1400">
            <a:effectLst/>
          </a:endParaRPr>
        </a:p>
        <a:p>
          <a:r>
            <a:rPr lang="ja-JP" altLang="ja-JP" sz="1100" b="0" i="0" baseline="0">
              <a:solidFill>
                <a:schemeClr val="dk1"/>
              </a:solidFill>
              <a:effectLst/>
              <a:latin typeface="+mn-lt"/>
              <a:ea typeface="+mn-ea"/>
              <a:cs typeface="+mn-cs"/>
            </a:rPr>
            <a:t>物件費については、ワイン振興事業費等の臨時的な経費で伸びているものの、類似団体を下回る状況である。</a:t>
          </a:r>
          <a:endParaRPr lang="ja-JP" altLang="ja-JP" sz="1400">
            <a:effectLst/>
          </a:endParaRPr>
        </a:p>
        <a:p>
          <a:r>
            <a:rPr lang="ja-JP" altLang="ja-JP" sz="1100" b="0" i="0" baseline="0">
              <a:solidFill>
                <a:schemeClr val="dk1"/>
              </a:solidFill>
              <a:effectLst/>
              <a:latin typeface="+mn-lt"/>
              <a:ea typeface="+mn-ea"/>
              <a:cs typeface="+mn-cs"/>
            </a:rPr>
            <a:t>普通建設事業費は伸びている傾向にあるが、有利な補助金、地方債を充当し一般財源の抑制につとめている。</a:t>
          </a:r>
          <a:endParaRPr lang="ja-JP" altLang="ja-JP" sz="1400">
            <a:effectLst/>
          </a:endParaRPr>
        </a:p>
        <a:p>
          <a:r>
            <a:rPr kumimoji="1" lang="ja-JP" altLang="ja-JP" sz="1100">
              <a:solidFill>
                <a:schemeClr val="dk1"/>
              </a:solidFill>
              <a:effectLst/>
              <a:latin typeface="+mn-lt"/>
              <a:ea typeface="+mn-ea"/>
              <a:cs typeface="+mn-cs"/>
            </a:rPr>
            <a:t>現在、ほとんどの経費について類似団体を下回っているが、経費等の</a:t>
          </a:r>
          <a:r>
            <a:rPr lang="ja-JP" altLang="ja-JP" sz="1100" b="0" i="0" baseline="0">
              <a:solidFill>
                <a:schemeClr val="dk1"/>
              </a:solidFill>
              <a:effectLst/>
              <a:latin typeface="+mn-lt"/>
              <a:ea typeface="+mn-ea"/>
              <a:cs typeface="+mn-cs"/>
            </a:rPr>
            <a:t>整理・見直しを引き続き推進し、適正な事業の実施に努めていきたい。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7,336
7,289
98.56
4,637,456
4,246,520
189,123
2,759,368
3,282,866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115951</xdr:rowOff>
    </xdr:from>
    <xdr:to>
      <xdr:col>6</xdr:col>
      <xdr:colOff>511175</xdr:colOff>
      <xdr:row>37</xdr:row>
      <xdr:rowOff>100330</xdr:rowOff>
    </xdr:to>
    <xdr:cxnSp macro="">
      <xdr:nvCxnSpPr>
        <xdr:cNvPr id="61" name="直線コネクタ 60"/>
        <xdr:cNvCxnSpPr/>
      </xdr:nvCxnSpPr>
      <xdr:spPr>
        <a:xfrm flipV="1">
          <a:off x="3797300" y="6288151"/>
          <a:ext cx="8382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100330</xdr:rowOff>
    </xdr:from>
    <xdr:to>
      <xdr:col>5</xdr:col>
      <xdr:colOff>358775</xdr:colOff>
      <xdr:row>37</xdr:row>
      <xdr:rowOff>108204</xdr:rowOff>
    </xdr:to>
    <xdr:cxnSp macro="">
      <xdr:nvCxnSpPr>
        <xdr:cNvPr id="64" name="直線コネクタ 63"/>
        <xdr:cNvCxnSpPr/>
      </xdr:nvCxnSpPr>
      <xdr:spPr>
        <a:xfrm flipV="1">
          <a:off x="2908300" y="6443980"/>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46482</xdr:rowOff>
    </xdr:from>
    <xdr:to>
      <xdr:col>4</xdr:col>
      <xdr:colOff>155575</xdr:colOff>
      <xdr:row>37</xdr:row>
      <xdr:rowOff>108204</xdr:rowOff>
    </xdr:to>
    <xdr:cxnSp macro="">
      <xdr:nvCxnSpPr>
        <xdr:cNvPr id="67" name="直線コネクタ 66"/>
        <xdr:cNvCxnSpPr/>
      </xdr:nvCxnSpPr>
      <xdr:spPr>
        <a:xfrm>
          <a:off x="2019300" y="639013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118872</xdr:rowOff>
    </xdr:from>
    <xdr:to>
      <xdr:col>2</xdr:col>
      <xdr:colOff>638175</xdr:colOff>
      <xdr:row>37</xdr:row>
      <xdr:rowOff>46482</xdr:rowOff>
    </xdr:to>
    <xdr:cxnSp macro="">
      <xdr:nvCxnSpPr>
        <xdr:cNvPr id="70" name="直線コネクタ 69"/>
        <xdr:cNvCxnSpPr/>
      </xdr:nvCxnSpPr>
      <xdr:spPr>
        <a:xfrm>
          <a:off x="1130300" y="6291072"/>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65151</xdr:rowOff>
    </xdr:from>
    <xdr:to>
      <xdr:col>6</xdr:col>
      <xdr:colOff>561975</xdr:colOff>
      <xdr:row>36</xdr:row>
      <xdr:rowOff>166751</xdr:rowOff>
    </xdr:to>
    <xdr:sp macro="" textlink="">
      <xdr:nvSpPr>
        <xdr:cNvPr id="80" name="円/楕円 79"/>
        <xdr:cNvSpPr/>
      </xdr:nvSpPr>
      <xdr:spPr>
        <a:xfrm>
          <a:off x="4584700" y="62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43578</xdr:rowOff>
    </xdr:from>
    <xdr:ext cx="469744" cy="259045"/>
    <xdr:sp macro="" textlink="">
      <xdr:nvSpPr>
        <xdr:cNvPr id="81" name="議会費該当値テキスト"/>
        <xdr:cNvSpPr txBox="1"/>
      </xdr:nvSpPr>
      <xdr:spPr>
        <a:xfrm>
          <a:off x="4686300" y="621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49530</xdr:rowOff>
    </xdr:from>
    <xdr:to>
      <xdr:col>5</xdr:col>
      <xdr:colOff>409575</xdr:colOff>
      <xdr:row>37</xdr:row>
      <xdr:rowOff>151130</xdr:rowOff>
    </xdr:to>
    <xdr:sp macro="" textlink="">
      <xdr:nvSpPr>
        <xdr:cNvPr id="82" name="円/楕円 81"/>
        <xdr:cNvSpPr/>
      </xdr:nvSpPr>
      <xdr:spPr>
        <a:xfrm>
          <a:off x="3746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142257</xdr:rowOff>
    </xdr:from>
    <xdr:ext cx="469744" cy="259045"/>
    <xdr:sp macro="" textlink="">
      <xdr:nvSpPr>
        <xdr:cNvPr id="83" name="テキスト ボックス 82"/>
        <xdr:cNvSpPr txBox="1"/>
      </xdr:nvSpPr>
      <xdr:spPr>
        <a:xfrm>
          <a:off x="35624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57404</xdr:rowOff>
    </xdr:from>
    <xdr:to>
      <xdr:col>4</xdr:col>
      <xdr:colOff>206375</xdr:colOff>
      <xdr:row>37</xdr:row>
      <xdr:rowOff>159004</xdr:rowOff>
    </xdr:to>
    <xdr:sp macro="" textlink="">
      <xdr:nvSpPr>
        <xdr:cNvPr id="84" name="円/楕円 83"/>
        <xdr:cNvSpPr/>
      </xdr:nvSpPr>
      <xdr:spPr>
        <a:xfrm>
          <a:off x="2857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150131</xdr:rowOff>
    </xdr:from>
    <xdr:ext cx="469744" cy="259045"/>
    <xdr:sp macro="" textlink="">
      <xdr:nvSpPr>
        <xdr:cNvPr id="85" name="テキスト ボックス 84"/>
        <xdr:cNvSpPr txBox="1"/>
      </xdr:nvSpPr>
      <xdr:spPr>
        <a:xfrm>
          <a:off x="2673427" y="649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167132</xdr:rowOff>
    </xdr:from>
    <xdr:to>
      <xdr:col>3</xdr:col>
      <xdr:colOff>3175</xdr:colOff>
      <xdr:row>37</xdr:row>
      <xdr:rowOff>97282</xdr:rowOff>
    </xdr:to>
    <xdr:sp macro="" textlink="">
      <xdr:nvSpPr>
        <xdr:cNvPr id="86" name="円/楕円 85"/>
        <xdr:cNvSpPr/>
      </xdr:nvSpPr>
      <xdr:spPr>
        <a:xfrm>
          <a:off x="1968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88409</xdr:rowOff>
    </xdr:from>
    <xdr:ext cx="469744" cy="259045"/>
    <xdr:sp macro="" textlink="">
      <xdr:nvSpPr>
        <xdr:cNvPr id="87" name="テキスト ボックス 86"/>
        <xdr:cNvSpPr txBox="1"/>
      </xdr:nvSpPr>
      <xdr:spPr>
        <a:xfrm>
          <a:off x="1784427" y="64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68072</xdr:rowOff>
    </xdr:from>
    <xdr:to>
      <xdr:col>1</xdr:col>
      <xdr:colOff>485775</xdr:colOff>
      <xdr:row>36</xdr:row>
      <xdr:rowOff>169672</xdr:rowOff>
    </xdr:to>
    <xdr:sp macro="" textlink="">
      <xdr:nvSpPr>
        <xdr:cNvPr id="88" name="円/楕円 87"/>
        <xdr:cNvSpPr/>
      </xdr:nvSpPr>
      <xdr:spPr>
        <a:xfrm>
          <a:off x="1079500" y="62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160799</xdr:rowOff>
    </xdr:from>
    <xdr:ext cx="469744" cy="259045"/>
    <xdr:sp macro="" textlink="">
      <xdr:nvSpPr>
        <xdr:cNvPr id="89" name="テキスト ボックス 88"/>
        <xdr:cNvSpPr txBox="1"/>
      </xdr:nvSpPr>
      <xdr:spPr>
        <a:xfrm>
          <a:off x="895427" y="633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19852</xdr:rowOff>
    </xdr:from>
    <xdr:to>
      <xdr:col>6</xdr:col>
      <xdr:colOff>511175</xdr:colOff>
      <xdr:row>58</xdr:row>
      <xdr:rowOff>42692</xdr:rowOff>
    </xdr:to>
    <xdr:cxnSp macro="">
      <xdr:nvCxnSpPr>
        <xdr:cNvPr id="120" name="直線コネクタ 119"/>
        <xdr:cNvCxnSpPr/>
      </xdr:nvCxnSpPr>
      <xdr:spPr>
        <a:xfrm>
          <a:off x="3797300" y="9963952"/>
          <a:ext cx="8382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19852</xdr:rowOff>
    </xdr:from>
    <xdr:to>
      <xdr:col>5</xdr:col>
      <xdr:colOff>358775</xdr:colOff>
      <xdr:row>58</xdr:row>
      <xdr:rowOff>52554</xdr:rowOff>
    </xdr:to>
    <xdr:cxnSp macro="">
      <xdr:nvCxnSpPr>
        <xdr:cNvPr id="123" name="直線コネクタ 122"/>
        <xdr:cNvCxnSpPr/>
      </xdr:nvCxnSpPr>
      <xdr:spPr>
        <a:xfrm flipV="1">
          <a:off x="2908300" y="9963952"/>
          <a:ext cx="8890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52554</xdr:rowOff>
    </xdr:from>
    <xdr:to>
      <xdr:col>4</xdr:col>
      <xdr:colOff>155575</xdr:colOff>
      <xdr:row>58</xdr:row>
      <xdr:rowOff>55898</xdr:rowOff>
    </xdr:to>
    <xdr:cxnSp macro="">
      <xdr:nvCxnSpPr>
        <xdr:cNvPr id="126" name="直線コネクタ 125"/>
        <xdr:cNvCxnSpPr/>
      </xdr:nvCxnSpPr>
      <xdr:spPr>
        <a:xfrm flipV="1">
          <a:off x="2019300" y="9996654"/>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50938</xdr:rowOff>
    </xdr:from>
    <xdr:to>
      <xdr:col>2</xdr:col>
      <xdr:colOff>638175</xdr:colOff>
      <xdr:row>58</xdr:row>
      <xdr:rowOff>55898</xdr:rowOff>
    </xdr:to>
    <xdr:cxnSp macro="">
      <xdr:nvCxnSpPr>
        <xdr:cNvPr id="129" name="直線コネクタ 128"/>
        <xdr:cNvCxnSpPr/>
      </xdr:nvCxnSpPr>
      <xdr:spPr>
        <a:xfrm>
          <a:off x="1130300" y="9995038"/>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163342</xdr:rowOff>
    </xdr:from>
    <xdr:to>
      <xdr:col>6</xdr:col>
      <xdr:colOff>561975</xdr:colOff>
      <xdr:row>58</xdr:row>
      <xdr:rowOff>93492</xdr:rowOff>
    </xdr:to>
    <xdr:sp macro="" textlink="">
      <xdr:nvSpPr>
        <xdr:cNvPr id="139" name="円/楕円 138"/>
        <xdr:cNvSpPr/>
      </xdr:nvSpPr>
      <xdr:spPr>
        <a:xfrm>
          <a:off x="4584700" y="99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78269</xdr:rowOff>
    </xdr:from>
    <xdr:ext cx="534377" cy="259045"/>
    <xdr:sp macro="" textlink="">
      <xdr:nvSpPr>
        <xdr:cNvPr id="140" name="総務費該当値テキスト"/>
        <xdr:cNvSpPr txBox="1"/>
      </xdr:nvSpPr>
      <xdr:spPr>
        <a:xfrm>
          <a:off x="4686300" y="98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140502</xdr:rowOff>
    </xdr:from>
    <xdr:to>
      <xdr:col>5</xdr:col>
      <xdr:colOff>409575</xdr:colOff>
      <xdr:row>58</xdr:row>
      <xdr:rowOff>70652</xdr:rowOff>
    </xdr:to>
    <xdr:sp macro="" textlink="">
      <xdr:nvSpPr>
        <xdr:cNvPr id="141" name="円/楕円 140"/>
        <xdr:cNvSpPr/>
      </xdr:nvSpPr>
      <xdr:spPr>
        <a:xfrm>
          <a:off x="3746500" y="99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61779</xdr:rowOff>
    </xdr:from>
    <xdr:ext cx="534377" cy="259045"/>
    <xdr:sp macro="" textlink="">
      <xdr:nvSpPr>
        <xdr:cNvPr id="142" name="テキスト ボックス 141"/>
        <xdr:cNvSpPr txBox="1"/>
      </xdr:nvSpPr>
      <xdr:spPr>
        <a:xfrm>
          <a:off x="3530111" y="100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1754</xdr:rowOff>
    </xdr:from>
    <xdr:to>
      <xdr:col>4</xdr:col>
      <xdr:colOff>206375</xdr:colOff>
      <xdr:row>58</xdr:row>
      <xdr:rowOff>103354</xdr:rowOff>
    </xdr:to>
    <xdr:sp macro="" textlink="">
      <xdr:nvSpPr>
        <xdr:cNvPr id="143" name="円/楕円 142"/>
        <xdr:cNvSpPr/>
      </xdr:nvSpPr>
      <xdr:spPr>
        <a:xfrm>
          <a:off x="2857500" y="99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94481</xdr:rowOff>
    </xdr:from>
    <xdr:ext cx="534377" cy="259045"/>
    <xdr:sp macro="" textlink="">
      <xdr:nvSpPr>
        <xdr:cNvPr id="144" name="テキスト ボックス 143"/>
        <xdr:cNvSpPr txBox="1"/>
      </xdr:nvSpPr>
      <xdr:spPr>
        <a:xfrm>
          <a:off x="2641111" y="1003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5098</xdr:rowOff>
    </xdr:from>
    <xdr:to>
      <xdr:col>3</xdr:col>
      <xdr:colOff>3175</xdr:colOff>
      <xdr:row>58</xdr:row>
      <xdr:rowOff>106698</xdr:rowOff>
    </xdr:to>
    <xdr:sp macro="" textlink="">
      <xdr:nvSpPr>
        <xdr:cNvPr id="145" name="円/楕円 144"/>
        <xdr:cNvSpPr/>
      </xdr:nvSpPr>
      <xdr:spPr>
        <a:xfrm>
          <a:off x="1968500" y="99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97825</xdr:rowOff>
    </xdr:from>
    <xdr:ext cx="534377" cy="259045"/>
    <xdr:sp macro="" textlink="">
      <xdr:nvSpPr>
        <xdr:cNvPr id="146" name="テキスト ボックス 145"/>
        <xdr:cNvSpPr txBox="1"/>
      </xdr:nvSpPr>
      <xdr:spPr>
        <a:xfrm>
          <a:off x="1752111" y="100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xdr:rowOff>
    </xdr:from>
    <xdr:to>
      <xdr:col>1</xdr:col>
      <xdr:colOff>485775</xdr:colOff>
      <xdr:row>58</xdr:row>
      <xdr:rowOff>101738</xdr:rowOff>
    </xdr:to>
    <xdr:sp macro="" textlink="">
      <xdr:nvSpPr>
        <xdr:cNvPr id="147" name="円/楕円 146"/>
        <xdr:cNvSpPr/>
      </xdr:nvSpPr>
      <xdr:spPr>
        <a:xfrm>
          <a:off x="1079500" y="99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92865</xdr:rowOff>
    </xdr:from>
    <xdr:ext cx="534377" cy="259045"/>
    <xdr:sp macro="" textlink="">
      <xdr:nvSpPr>
        <xdr:cNvPr id="148" name="テキスト ボックス 147"/>
        <xdr:cNvSpPr txBox="1"/>
      </xdr:nvSpPr>
      <xdr:spPr>
        <a:xfrm>
          <a:off x="863111" y="100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112117</xdr:rowOff>
    </xdr:from>
    <xdr:to>
      <xdr:col>6</xdr:col>
      <xdr:colOff>511175</xdr:colOff>
      <xdr:row>78</xdr:row>
      <xdr:rowOff>70425</xdr:rowOff>
    </xdr:to>
    <xdr:cxnSp macro="">
      <xdr:nvCxnSpPr>
        <xdr:cNvPr id="176" name="直線コネクタ 175"/>
        <xdr:cNvCxnSpPr/>
      </xdr:nvCxnSpPr>
      <xdr:spPr>
        <a:xfrm flipV="1">
          <a:off x="3797300" y="13313767"/>
          <a:ext cx="838200" cy="1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70425</xdr:rowOff>
    </xdr:from>
    <xdr:to>
      <xdr:col>5</xdr:col>
      <xdr:colOff>358775</xdr:colOff>
      <xdr:row>78</xdr:row>
      <xdr:rowOff>88498</xdr:rowOff>
    </xdr:to>
    <xdr:cxnSp macro="">
      <xdr:nvCxnSpPr>
        <xdr:cNvPr id="179" name="直線コネクタ 178"/>
        <xdr:cNvCxnSpPr/>
      </xdr:nvCxnSpPr>
      <xdr:spPr>
        <a:xfrm flipV="1">
          <a:off x="2908300" y="13443525"/>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88498</xdr:rowOff>
    </xdr:from>
    <xdr:to>
      <xdr:col>4</xdr:col>
      <xdr:colOff>155575</xdr:colOff>
      <xdr:row>78</xdr:row>
      <xdr:rowOff>91173</xdr:rowOff>
    </xdr:to>
    <xdr:cxnSp macro="">
      <xdr:nvCxnSpPr>
        <xdr:cNvPr id="182" name="直線コネクタ 181"/>
        <xdr:cNvCxnSpPr/>
      </xdr:nvCxnSpPr>
      <xdr:spPr>
        <a:xfrm flipV="1">
          <a:off x="2019300" y="1346159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91173</xdr:rowOff>
    </xdr:from>
    <xdr:to>
      <xdr:col>2</xdr:col>
      <xdr:colOff>638175</xdr:colOff>
      <xdr:row>78</xdr:row>
      <xdr:rowOff>93211</xdr:rowOff>
    </xdr:to>
    <xdr:cxnSp macro="">
      <xdr:nvCxnSpPr>
        <xdr:cNvPr id="185" name="直線コネクタ 184"/>
        <xdr:cNvCxnSpPr/>
      </xdr:nvCxnSpPr>
      <xdr:spPr>
        <a:xfrm flipV="1">
          <a:off x="1130300" y="13464273"/>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61317</xdr:rowOff>
    </xdr:from>
    <xdr:to>
      <xdr:col>6</xdr:col>
      <xdr:colOff>561975</xdr:colOff>
      <xdr:row>77</xdr:row>
      <xdr:rowOff>162917</xdr:rowOff>
    </xdr:to>
    <xdr:sp macro="" textlink="">
      <xdr:nvSpPr>
        <xdr:cNvPr id="195" name="円/楕円 194"/>
        <xdr:cNvSpPr/>
      </xdr:nvSpPr>
      <xdr:spPr>
        <a:xfrm>
          <a:off x="4584700" y="132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39744</xdr:rowOff>
    </xdr:from>
    <xdr:ext cx="599010" cy="259045"/>
    <xdr:sp macro="" textlink="">
      <xdr:nvSpPr>
        <xdr:cNvPr id="196" name="民生費該当値テキスト"/>
        <xdr:cNvSpPr txBox="1"/>
      </xdr:nvSpPr>
      <xdr:spPr>
        <a:xfrm>
          <a:off x="4686300" y="1324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19625</xdr:rowOff>
    </xdr:from>
    <xdr:to>
      <xdr:col>5</xdr:col>
      <xdr:colOff>409575</xdr:colOff>
      <xdr:row>78</xdr:row>
      <xdr:rowOff>121225</xdr:rowOff>
    </xdr:to>
    <xdr:sp macro="" textlink="">
      <xdr:nvSpPr>
        <xdr:cNvPr id="197" name="円/楕円 196"/>
        <xdr:cNvSpPr/>
      </xdr:nvSpPr>
      <xdr:spPr>
        <a:xfrm>
          <a:off x="3746500" y="133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112352</xdr:rowOff>
    </xdr:from>
    <xdr:ext cx="599010" cy="259045"/>
    <xdr:sp macro="" textlink="">
      <xdr:nvSpPr>
        <xdr:cNvPr id="198" name="テキスト ボックス 197"/>
        <xdr:cNvSpPr txBox="1"/>
      </xdr:nvSpPr>
      <xdr:spPr>
        <a:xfrm>
          <a:off x="3497794" y="1348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37698</xdr:rowOff>
    </xdr:from>
    <xdr:to>
      <xdr:col>4</xdr:col>
      <xdr:colOff>206375</xdr:colOff>
      <xdr:row>78</xdr:row>
      <xdr:rowOff>139298</xdr:rowOff>
    </xdr:to>
    <xdr:sp macro="" textlink="">
      <xdr:nvSpPr>
        <xdr:cNvPr id="199" name="円/楕円 198"/>
        <xdr:cNvSpPr/>
      </xdr:nvSpPr>
      <xdr:spPr>
        <a:xfrm>
          <a:off x="2857500" y="134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130425</xdr:rowOff>
    </xdr:from>
    <xdr:ext cx="599010" cy="259045"/>
    <xdr:sp macro="" textlink="">
      <xdr:nvSpPr>
        <xdr:cNvPr id="200" name="テキスト ボックス 199"/>
        <xdr:cNvSpPr txBox="1"/>
      </xdr:nvSpPr>
      <xdr:spPr>
        <a:xfrm>
          <a:off x="2608794" y="1350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40373</xdr:rowOff>
    </xdr:from>
    <xdr:to>
      <xdr:col>3</xdr:col>
      <xdr:colOff>3175</xdr:colOff>
      <xdr:row>78</xdr:row>
      <xdr:rowOff>141973</xdr:rowOff>
    </xdr:to>
    <xdr:sp macro="" textlink="">
      <xdr:nvSpPr>
        <xdr:cNvPr id="201" name="円/楕円 200"/>
        <xdr:cNvSpPr/>
      </xdr:nvSpPr>
      <xdr:spPr>
        <a:xfrm>
          <a:off x="1968500" y="134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133100</xdr:rowOff>
    </xdr:from>
    <xdr:ext cx="599010" cy="259045"/>
    <xdr:sp macro="" textlink="">
      <xdr:nvSpPr>
        <xdr:cNvPr id="202" name="テキスト ボックス 201"/>
        <xdr:cNvSpPr txBox="1"/>
      </xdr:nvSpPr>
      <xdr:spPr>
        <a:xfrm>
          <a:off x="1719794" y="1350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42411</xdr:rowOff>
    </xdr:from>
    <xdr:to>
      <xdr:col>1</xdr:col>
      <xdr:colOff>485775</xdr:colOff>
      <xdr:row>78</xdr:row>
      <xdr:rowOff>144011</xdr:rowOff>
    </xdr:to>
    <xdr:sp macro="" textlink="">
      <xdr:nvSpPr>
        <xdr:cNvPr id="203" name="円/楕円 202"/>
        <xdr:cNvSpPr/>
      </xdr:nvSpPr>
      <xdr:spPr>
        <a:xfrm>
          <a:off x="1079500" y="134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135138</xdr:rowOff>
    </xdr:from>
    <xdr:ext cx="599010" cy="259045"/>
    <xdr:sp macro="" textlink="">
      <xdr:nvSpPr>
        <xdr:cNvPr id="204" name="テキスト ボックス 203"/>
        <xdr:cNvSpPr txBox="1"/>
      </xdr:nvSpPr>
      <xdr:spPr>
        <a:xfrm>
          <a:off x="830794" y="1350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152885</xdr:rowOff>
    </xdr:from>
    <xdr:to>
      <xdr:col>6</xdr:col>
      <xdr:colOff>511175</xdr:colOff>
      <xdr:row>98</xdr:row>
      <xdr:rowOff>963</xdr:rowOff>
    </xdr:to>
    <xdr:cxnSp macro="">
      <xdr:nvCxnSpPr>
        <xdr:cNvPr id="231" name="直線コネクタ 230"/>
        <xdr:cNvCxnSpPr/>
      </xdr:nvCxnSpPr>
      <xdr:spPr>
        <a:xfrm flipV="1">
          <a:off x="3797300" y="16783535"/>
          <a:ext cx="8382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963</xdr:rowOff>
    </xdr:from>
    <xdr:to>
      <xdr:col>5</xdr:col>
      <xdr:colOff>358775</xdr:colOff>
      <xdr:row>98</xdr:row>
      <xdr:rowOff>14908</xdr:rowOff>
    </xdr:to>
    <xdr:cxnSp macro="">
      <xdr:nvCxnSpPr>
        <xdr:cNvPr id="234" name="直線コネクタ 233"/>
        <xdr:cNvCxnSpPr/>
      </xdr:nvCxnSpPr>
      <xdr:spPr>
        <a:xfrm flipV="1">
          <a:off x="2908300" y="16803063"/>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14908</xdr:rowOff>
    </xdr:from>
    <xdr:to>
      <xdr:col>4</xdr:col>
      <xdr:colOff>155575</xdr:colOff>
      <xdr:row>98</xdr:row>
      <xdr:rowOff>15945</xdr:rowOff>
    </xdr:to>
    <xdr:cxnSp macro="">
      <xdr:nvCxnSpPr>
        <xdr:cNvPr id="237" name="直線コネクタ 236"/>
        <xdr:cNvCxnSpPr/>
      </xdr:nvCxnSpPr>
      <xdr:spPr>
        <a:xfrm flipV="1">
          <a:off x="2019300" y="16817008"/>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13252</xdr:rowOff>
    </xdr:from>
    <xdr:to>
      <xdr:col>2</xdr:col>
      <xdr:colOff>638175</xdr:colOff>
      <xdr:row>98</xdr:row>
      <xdr:rowOff>15945</xdr:rowOff>
    </xdr:to>
    <xdr:cxnSp macro="">
      <xdr:nvCxnSpPr>
        <xdr:cNvPr id="240" name="直線コネクタ 239"/>
        <xdr:cNvCxnSpPr/>
      </xdr:nvCxnSpPr>
      <xdr:spPr>
        <a:xfrm>
          <a:off x="1130300" y="16815352"/>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102085</xdr:rowOff>
    </xdr:from>
    <xdr:to>
      <xdr:col>6</xdr:col>
      <xdr:colOff>561975</xdr:colOff>
      <xdr:row>98</xdr:row>
      <xdr:rowOff>32235</xdr:rowOff>
    </xdr:to>
    <xdr:sp macro="" textlink="">
      <xdr:nvSpPr>
        <xdr:cNvPr id="250" name="円/楕円 249"/>
        <xdr:cNvSpPr/>
      </xdr:nvSpPr>
      <xdr:spPr>
        <a:xfrm>
          <a:off x="4584700" y="1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17012</xdr:rowOff>
    </xdr:from>
    <xdr:ext cx="534377" cy="259045"/>
    <xdr:sp macro="" textlink="">
      <xdr:nvSpPr>
        <xdr:cNvPr id="251" name="衛生費該当値テキスト"/>
        <xdr:cNvSpPr txBox="1"/>
      </xdr:nvSpPr>
      <xdr:spPr>
        <a:xfrm>
          <a:off x="4686300" y="166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121613</xdr:rowOff>
    </xdr:from>
    <xdr:to>
      <xdr:col>5</xdr:col>
      <xdr:colOff>409575</xdr:colOff>
      <xdr:row>98</xdr:row>
      <xdr:rowOff>51763</xdr:rowOff>
    </xdr:to>
    <xdr:sp macro="" textlink="">
      <xdr:nvSpPr>
        <xdr:cNvPr id="252" name="円/楕円 251"/>
        <xdr:cNvSpPr/>
      </xdr:nvSpPr>
      <xdr:spPr>
        <a:xfrm>
          <a:off x="3746500" y="167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42890</xdr:rowOff>
    </xdr:from>
    <xdr:ext cx="534377" cy="259045"/>
    <xdr:sp macro="" textlink="">
      <xdr:nvSpPr>
        <xdr:cNvPr id="253" name="テキスト ボックス 252"/>
        <xdr:cNvSpPr txBox="1"/>
      </xdr:nvSpPr>
      <xdr:spPr>
        <a:xfrm>
          <a:off x="3530111" y="168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135558</xdr:rowOff>
    </xdr:from>
    <xdr:to>
      <xdr:col>4</xdr:col>
      <xdr:colOff>206375</xdr:colOff>
      <xdr:row>98</xdr:row>
      <xdr:rowOff>65708</xdr:rowOff>
    </xdr:to>
    <xdr:sp macro="" textlink="">
      <xdr:nvSpPr>
        <xdr:cNvPr id="254" name="円/楕円 253"/>
        <xdr:cNvSpPr/>
      </xdr:nvSpPr>
      <xdr:spPr>
        <a:xfrm>
          <a:off x="2857500" y="167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56835</xdr:rowOff>
    </xdr:from>
    <xdr:ext cx="534377" cy="259045"/>
    <xdr:sp macro="" textlink="">
      <xdr:nvSpPr>
        <xdr:cNvPr id="255" name="テキスト ボックス 254"/>
        <xdr:cNvSpPr txBox="1"/>
      </xdr:nvSpPr>
      <xdr:spPr>
        <a:xfrm>
          <a:off x="2641111" y="168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136595</xdr:rowOff>
    </xdr:from>
    <xdr:to>
      <xdr:col>3</xdr:col>
      <xdr:colOff>3175</xdr:colOff>
      <xdr:row>98</xdr:row>
      <xdr:rowOff>66745</xdr:rowOff>
    </xdr:to>
    <xdr:sp macro="" textlink="">
      <xdr:nvSpPr>
        <xdr:cNvPr id="256" name="円/楕円 255"/>
        <xdr:cNvSpPr/>
      </xdr:nvSpPr>
      <xdr:spPr>
        <a:xfrm>
          <a:off x="1968500" y="167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57872</xdr:rowOff>
    </xdr:from>
    <xdr:ext cx="534377" cy="259045"/>
    <xdr:sp macro="" textlink="">
      <xdr:nvSpPr>
        <xdr:cNvPr id="257" name="テキスト ボックス 256"/>
        <xdr:cNvSpPr txBox="1"/>
      </xdr:nvSpPr>
      <xdr:spPr>
        <a:xfrm>
          <a:off x="1752111" y="168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133902</xdr:rowOff>
    </xdr:from>
    <xdr:to>
      <xdr:col>1</xdr:col>
      <xdr:colOff>485775</xdr:colOff>
      <xdr:row>98</xdr:row>
      <xdr:rowOff>64052</xdr:rowOff>
    </xdr:to>
    <xdr:sp macro="" textlink="">
      <xdr:nvSpPr>
        <xdr:cNvPr id="258" name="円/楕円 257"/>
        <xdr:cNvSpPr/>
      </xdr:nvSpPr>
      <xdr:spPr>
        <a:xfrm>
          <a:off x="1079500" y="167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55179</xdr:rowOff>
    </xdr:from>
    <xdr:ext cx="534377" cy="259045"/>
    <xdr:sp macro="" textlink="">
      <xdr:nvSpPr>
        <xdr:cNvPr id="259" name="テキスト ボックス 258"/>
        <xdr:cNvSpPr txBox="1"/>
      </xdr:nvSpPr>
      <xdr:spPr>
        <a:xfrm>
          <a:off x="863111" y="168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59827</xdr:rowOff>
    </xdr:from>
    <xdr:to>
      <xdr:col>15</xdr:col>
      <xdr:colOff>180975</xdr:colOff>
      <xdr:row>38</xdr:row>
      <xdr:rowOff>74778</xdr:rowOff>
    </xdr:to>
    <xdr:cxnSp macro="">
      <xdr:nvCxnSpPr>
        <xdr:cNvPr id="286" name="直線コネクタ 285"/>
        <xdr:cNvCxnSpPr/>
      </xdr:nvCxnSpPr>
      <xdr:spPr>
        <a:xfrm>
          <a:off x="9639300" y="6574927"/>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59827</xdr:rowOff>
    </xdr:from>
    <xdr:to>
      <xdr:col>14</xdr:col>
      <xdr:colOff>28575</xdr:colOff>
      <xdr:row>38</xdr:row>
      <xdr:rowOff>60376</xdr:rowOff>
    </xdr:to>
    <xdr:cxnSp macro="">
      <xdr:nvCxnSpPr>
        <xdr:cNvPr id="289" name="直線コネクタ 288"/>
        <xdr:cNvCxnSpPr/>
      </xdr:nvCxnSpPr>
      <xdr:spPr>
        <a:xfrm flipV="1">
          <a:off x="8750300" y="657492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60376</xdr:rowOff>
    </xdr:from>
    <xdr:to>
      <xdr:col>12</xdr:col>
      <xdr:colOff>511175</xdr:colOff>
      <xdr:row>38</xdr:row>
      <xdr:rowOff>63393</xdr:rowOff>
    </xdr:to>
    <xdr:cxnSp macro="">
      <xdr:nvCxnSpPr>
        <xdr:cNvPr id="292" name="直線コネクタ 291"/>
        <xdr:cNvCxnSpPr/>
      </xdr:nvCxnSpPr>
      <xdr:spPr>
        <a:xfrm flipV="1">
          <a:off x="7861300" y="657547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62250</xdr:rowOff>
    </xdr:from>
    <xdr:to>
      <xdr:col>11</xdr:col>
      <xdr:colOff>307975</xdr:colOff>
      <xdr:row>38</xdr:row>
      <xdr:rowOff>63393</xdr:rowOff>
    </xdr:to>
    <xdr:cxnSp macro="">
      <xdr:nvCxnSpPr>
        <xdr:cNvPr id="295" name="直線コネクタ 294"/>
        <xdr:cNvCxnSpPr/>
      </xdr:nvCxnSpPr>
      <xdr:spPr>
        <a:xfrm>
          <a:off x="6972300" y="65773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23978</xdr:rowOff>
    </xdr:from>
    <xdr:to>
      <xdr:col>15</xdr:col>
      <xdr:colOff>231775</xdr:colOff>
      <xdr:row>38</xdr:row>
      <xdr:rowOff>125578</xdr:rowOff>
    </xdr:to>
    <xdr:sp macro="" textlink="">
      <xdr:nvSpPr>
        <xdr:cNvPr id="305" name="円/楕円 304"/>
        <xdr:cNvSpPr/>
      </xdr:nvSpPr>
      <xdr:spPr>
        <a:xfrm>
          <a:off x="104267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154805</xdr:rowOff>
    </xdr:from>
    <xdr:ext cx="469744" cy="259045"/>
    <xdr:sp macro="" textlink="">
      <xdr:nvSpPr>
        <xdr:cNvPr id="306" name="労働費該当値テキスト"/>
        <xdr:cNvSpPr txBox="1"/>
      </xdr:nvSpPr>
      <xdr:spPr>
        <a:xfrm>
          <a:off x="10528300" y="632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9027</xdr:rowOff>
    </xdr:from>
    <xdr:to>
      <xdr:col>14</xdr:col>
      <xdr:colOff>79375</xdr:colOff>
      <xdr:row>38</xdr:row>
      <xdr:rowOff>110627</xdr:rowOff>
    </xdr:to>
    <xdr:sp macro="" textlink="">
      <xdr:nvSpPr>
        <xdr:cNvPr id="307" name="円/楕円 306"/>
        <xdr:cNvSpPr/>
      </xdr:nvSpPr>
      <xdr:spPr>
        <a:xfrm>
          <a:off x="9588500" y="65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127154</xdr:rowOff>
    </xdr:from>
    <xdr:ext cx="469744" cy="259045"/>
    <xdr:sp macro="" textlink="">
      <xdr:nvSpPr>
        <xdr:cNvPr id="308" name="テキスト ボックス 307"/>
        <xdr:cNvSpPr txBox="1"/>
      </xdr:nvSpPr>
      <xdr:spPr>
        <a:xfrm>
          <a:off x="9404427" y="62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9576</xdr:rowOff>
    </xdr:from>
    <xdr:to>
      <xdr:col>12</xdr:col>
      <xdr:colOff>561975</xdr:colOff>
      <xdr:row>38</xdr:row>
      <xdr:rowOff>111176</xdr:rowOff>
    </xdr:to>
    <xdr:sp macro="" textlink="">
      <xdr:nvSpPr>
        <xdr:cNvPr id="309" name="円/楕円 308"/>
        <xdr:cNvSpPr/>
      </xdr:nvSpPr>
      <xdr:spPr>
        <a:xfrm>
          <a:off x="8699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102303</xdr:rowOff>
    </xdr:from>
    <xdr:ext cx="469744" cy="259045"/>
    <xdr:sp macro="" textlink="">
      <xdr:nvSpPr>
        <xdr:cNvPr id="310" name="テキスト ボックス 309"/>
        <xdr:cNvSpPr txBox="1"/>
      </xdr:nvSpPr>
      <xdr:spPr>
        <a:xfrm>
          <a:off x="8515427" y="661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12593</xdr:rowOff>
    </xdr:from>
    <xdr:to>
      <xdr:col>11</xdr:col>
      <xdr:colOff>358775</xdr:colOff>
      <xdr:row>38</xdr:row>
      <xdr:rowOff>114193</xdr:rowOff>
    </xdr:to>
    <xdr:sp macro="" textlink="">
      <xdr:nvSpPr>
        <xdr:cNvPr id="311" name="円/楕円 310"/>
        <xdr:cNvSpPr/>
      </xdr:nvSpPr>
      <xdr:spPr>
        <a:xfrm>
          <a:off x="7810500" y="652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105320</xdr:rowOff>
    </xdr:from>
    <xdr:ext cx="469744" cy="259045"/>
    <xdr:sp macro="" textlink="">
      <xdr:nvSpPr>
        <xdr:cNvPr id="312" name="テキスト ボックス 311"/>
        <xdr:cNvSpPr txBox="1"/>
      </xdr:nvSpPr>
      <xdr:spPr>
        <a:xfrm>
          <a:off x="7626427" y="662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11450</xdr:rowOff>
    </xdr:from>
    <xdr:to>
      <xdr:col>10</xdr:col>
      <xdr:colOff>155575</xdr:colOff>
      <xdr:row>38</xdr:row>
      <xdr:rowOff>113050</xdr:rowOff>
    </xdr:to>
    <xdr:sp macro="" textlink="">
      <xdr:nvSpPr>
        <xdr:cNvPr id="313" name="円/楕円 312"/>
        <xdr:cNvSpPr/>
      </xdr:nvSpPr>
      <xdr:spPr>
        <a:xfrm>
          <a:off x="6921500" y="65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104177</xdr:rowOff>
    </xdr:from>
    <xdr:ext cx="469744" cy="259045"/>
    <xdr:sp macro="" textlink="">
      <xdr:nvSpPr>
        <xdr:cNvPr id="314" name="テキスト ボックス 313"/>
        <xdr:cNvSpPr txBox="1"/>
      </xdr:nvSpPr>
      <xdr:spPr>
        <a:xfrm>
          <a:off x="6737427" y="66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6963</xdr:rowOff>
    </xdr:from>
    <xdr:to>
      <xdr:col>15</xdr:col>
      <xdr:colOff>180975</xdr:colOff>
      <xdr:row>58</xdr:row>
      <xdr:rowOff>33020</xdr:rowOff>
    </xdr:to>
    <xdr:cxnSp macro="">
      <xdr:nvCxnSpPr>
        <xdr:cNvPr id="343" name="直線コネクタ 342"/>
        <xdr:cNvCxnSpPr/>
      </xdr:nvCxnSpPr>
      <xdr:spPr>
        <a:xfrm flipV="1">
          <a:off x="9639300" y="9951063"/>
          <a:ext cx="838200" cy="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33020</xdr:rowOff>
    </xdr:from>
    <xdr:to>
      <xdr:col>14</xdr:col>
      <xdr:colOff>28575</xdr:colOff>
      <xdr:row>58</xdr:row>
      <xdr:rowOff>65070</xdr:rowOff>
    </xdr:to>
    <xdr:cxnSp macro="">
      <xdr:nvCxnSpPr>
        <xdr:cNvPr id="346" name="直線コネクタ 345"/>
        <xdr:cNvCxnSpPr/>
      </xdr:nvCxnSpPr>
      <xdr:spPr>
        <a:xfrm flipV="1">
          <a:off x="8750300" y="9977120"/>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165482</xdr:rowOff>
    </xdr:from>
    <xdr:to>
      <xdr:col>12</xdr:col>
      <xdr:colOff>511175</xdr:colOff>
      <xdr:row>58</xdr:row>
      <xdr:rowOff>65070</xdr:rowOff>
    </xdr:to>
    <xdr:cxnSp macro="">
      <xdr:nvCxnSpPr>
        <xdr:cNvPr id="349" name="直線コネクタ 348"/>
        <xdr:cNvCxnSpPr/>
      </xdr:nvCxnSpPr>
      <xdr:spPr>
        <a:xfrm>
          <a:off x="7861300" y="9938132"/>
          <a:ext cx="889000" cy="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165482</xdr:rowOff>
    </xdr:from>
    <xdr:to>
      <xdr:col>11</xdr:col>
      <xdr:colOff>307975</xdr:colOff>
      <xdr:row>58</xdr:row>
      <xdr:rowOff>65093</xdr:rowOff>
    </xdr:to>
    <xdr:cxnSp macro="">
      <xdr:nvCxnSpPr>
        <xdr:cNvPr id="352" name="直線コネクタ 351"/>
        <xdr:cNvCxnSpPr/>
      </xdr:nvCxnSpPr>
      <xdr:spPr>
        <a:xfrm flipV="1">
          <a:off x="6972300" y="9938132"/>
          <a:ext cx="889000" cy="7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127613</xdr:rowOff>
    </xdr:from>
    <xdr:to>
      <xdr:col>15</xdr:col>
      <xdr:colOff>231775</xdr:colOff>
      <xdr:row>58</xdr:row>
      <xdr:rowOff>57763</xdr:rowOff>
    </xdr:to>
    <xdr:sp macro="" textlink="">
      <xdr:nvSpPr>
        <xdr:cNvPr id="362" name="円/楕円 361"/>
        <xdr:cNvSpPr/>
      </xdr:nvSpPr>
      <xdr:spPr>
        <a:xfrm>
          <a:off x="10426700" y="99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106040</xdr:rowOff>
    </xdr:from>
    <xdr:ext cx="534377" cy="259045"/>
    <xdr:sp macro="" textlink="">
      <xdr:nvSpPr>
        <xdr:cNvPr id="363" name="農林水産業費該当値テキスト"/>
        <xdr:cNvSpPr txBox="1"/>
      </xdr:nvSpPr>
      <xdr:spPr>
        <a:xfrm>
          <a:off x="10528300" y="987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153670</xdr:rowOff>
    </xdr:from>
    <xdr:to>
      <xdr:col>14</xdr:col>
      <xdr:colOff>79375</xdr:colOff>
      <xdr:row>58</xdr:row>
      <xdr:rowOff>83820</xdr:rowOff>
    </xdr:to>
    <xdr:sp macro="" textlink="">
      <xdr:nvSpPr>
        <xdr:cNvPr id="364" name="円/楕円 363"/>
        <xdr:cNvSpPr/>
      </xdr:nvSpPr>
      <xdr:spPr>
        <a:xfrm>
          <a:off x="9588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74947</xdr:rowOff>
    </xdr:from>
    <xdr:ext cx="534377" cy="259045"/>
    <xdr:sp macro="" textlink="">
      <xdr:nvSpPr>
        <xdr:cNvPr id="365" name="テキスト ボックス 364"/>
        <xdr:cNvSpPr txBox="1"/>
      </xdr:nvSpPr>
      <xdr:spPr>
        <a:xfrm>
          <a:off x="9372111" y="100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14270</xdr:rowOff>
    </xdr:from>
    <xdr:to>
      <xdr:col>12</xdr:col>
      <xdr:colOff>561975</xdr:colOff>
      <xdr:row>58</xdr:row>
      <xdr:rowOff>115870</xdr:rowOff>
    </xdr:to>
    <xdr:sp macro="" textlink="">
      <xdr:nvSpPr>
        <xdr:cNvPr id="366" name="円/楕円 365"/>
        <xdr:cNvSpPr/>
      </xdr:nvSpPr>
      <xdr:spPr>
        <a:xfrm>
          <a:off x="8699500" y="99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106997</xdr:rowOff>
    </xdr:from>
    <xdr:ext cx="534377" cy="259045"/>
    <xdr:sp macro="" textlink="">
      <xdr:nvSpPr>
        <xdr:cNvPr id="367" name="テキスト ボックス 366"/>
        <xdr:cNvSpPr txBox="1"/>
      </xdr:nvSpPr>
      <xdr:spPr>
        <a:xfrm>
          <a:off x="8483111" y="1005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114682</xdr:rowOff>
    </xdr:from>
    <xdr:to>
      <xdr:col>11</xdr:col>
      <xdr:colOff>358775</xdr:colOff>
      <xdr:row>58</xdr:row>
      <xdr:rowOff>44832</xdr:rowOff>
    </xdr:to>
    <xdr:sp macro="" textlink="">
      <xdr:nvSpPr>
        <xdr:cNvPr id="368" name="円/楕円 367"/>
        <xdr:cNvSpPr/>
      </xdr:nvSpPr>
      <xdr:spPr>
        <a:xfrm>
          <a:off x="7810500" y="98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35959</xdr:rowOff>
    </xdr:from>
    <xdr:ext cx="534377" cy="259045"/>
    <xdr:sp macro="" textlink="">
      <xdr:nvSpPr>
        <xdr:cNvPr id="369" name="テキスト ボックス 368"/>
        <xdr:cNvSpPr txBox="1"/>
      </xdr:nvSpPr>
      <xdr:spPr>
        <a:xfrm>
          <a:off x="7594111" y="99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14293</xdr:rowOff>
    </xdr:from>
    <xdr:to>
      <xdr:col>10</xdr:col>
      <xdr:colOff>155575</xdr:colOff>
      <xdr:row>58</xdr:row>
      <xdr:rowOff>115893</xdr:rowOff>
    </xdr:to>
    <xdr:sp macro="" textlink="">
      <xdr:nvSpPr>
        <xdr:cNvPr id="370" name="円/楕円 369"/>
        <xdr:cNvSpPr/>
      </xdr:nvSpPr>
      <xdr:spPr>
        <a:xfrm>
          <a:off x="6921500" y="99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107020</xdr:rowOff>
    </xdr:from>
    <xdr:ext cx="534377" cy="259045"/>
    <xdr:sp macro="" textlink="">
      <xdr:nvSpPr>
        <xdr:cNvPr id="371" name="テキスト ボックス 370"/>
        <xdr:cNvSpPr txBox="1"/>
      </xdr:nvSpPr>
      <xdr:spPr>
        <a:xfrm>
          <a:off x="6705111" y="100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71413</xdr:rowOff>
    </xdr:from>
    <xdr:to>
      <xdr:col>15</xdr:col>
      <xdr:colOff>180975</xdr:colOff>
      <xdr:row>76</xdr:row>
      <xdr:rowOff>151943</xdr:rowOff>
    </xdr:to>
    <xdr:cxnSp macro="">
      <xdr:nvCxnSpPr>
        <xdr:cNvPr id="400" name="直線コネクタ 399"/>
        <xdr:cNvCxnSpPr/>
      </xdr:nvCxnSpPr>
      <xdr:spPr>
        <a:xfrm flipV="1">
          <a:off x="9639300" y="13101613"/>
          <a:ext cx="838200" cy="8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151943</xdr:rowOff>
    </xdr:from>
    <xdr:to>
      <xdr:col>14</xdr:col>
      <xdr:colOff>28575</xdr:colOff>
      <xdr:row>77</xdr:row>
      <xdr:rowOff>69926</xdr:rowOff>
    </xdr:to>
    <xdr:cxnSp macro="">
      <xdr:nvCxnSpPr>
        <xdr:cNvPr id="403" name="直線コネクタ 402"/>
        <xdr:cNvCxnSpPr/>
      </xdr:nvCxnSpPr>
      <xdr:spPr>
        <a:xfrm flipV="1">
          <a:off x="8750300" y="13182143"/>
          <a:ext cx="889000" cy="8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22783</xdr:rowOff>
    </xdr:from>
    <xdr:to>
      <xdr:col>12</xdr:col>
      <xdr:colOff>511175</xdr:colOff>
      <xdr:row>77</xdr:row>
      <xdr:rowOff>69926</xdr:rowOff>
    </xdr:to>
    <xdr:cxnSp macro="">
      <xdr:nvCxnSpPr>
        <xdr:cNvPr id="406" name="直線コネクタ 405"/>
        <xdr:cNvCxnSpPr/>
      </xdr:nvCxnSpPr>
      <xdr:spPr>
        <a:xfrm>
          <a:off x="7861300" y="13224433"/>
          <a:ext cx="889000" cy="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22783</xdr:rowOff>
    </xdr:from>
    <xdr:to>
      <xdr:col>11</xdr:col>
      <xdr:colOff>307975</xdr:colOff>
      <xdr:row>77</xdr:row>
      <xdr:rowOff>40157</xdr:rowOff>
    </xdr:to>
    <xdr:cxnSp macro="">
      <xdr:nvCxnSpPr>
        <xdr:cNvPr id="409" name="直線コネクタ 408"/>
        <xdr:cNvCxnSpPr/>
      </xdr:nvCxnSpPr>
      <xdr:spPr>
        <a:xfrm flipV="1">
          <a:off x="6972300" y="1322443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20613</xdr:rowOff>
    </xdr:from>
    <xdr:to>
      <xdr:col>15</xdr:col>
      <xdr:colOff>231775</xdr:colOff>
      <xdr:row>76</xdr:row>
      <xdr:rowOff>122213</xdr:rowOff>
    </xdr:to>
    <xdr:sp macro="" textlink="">
      <xdr:nvSpPr>
        <xdr:cNvPr id="419" name="円/楕円 418"/>
        <xdr:cNvSpPr/>
      </xdr:nvSpPr>
      <xdr:spPr>
        <a:xfrm>
          <a:off x="10426700" y="130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43489</xdr:rowOff>
    </xdr:from>
    <xdr:ext cx="534377" cy="259045"/>
    <xdr:sp macro="" textlink="">
      <xdr:nvSpPr>
        <xdr:cNvPr id="420" name="商工費該当値テキスト"/>
        <xdr:cNvSpPr txBox="1"/>
      </xdr:nvSpPr>
      <xdr:spPr>
        <a:xfrm>
          <a:off x="10528300" y="129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101143</xdr:rowOff>
    </xdr:from>
    <xdr:to>
      <xdr:col>14</xdr:col>
      <xdr:colOff>79375</xdr:colOff>
      <xdr:row>77</xdr:row>
      <xdr:rowOff>31293</xdr:rowOff>
    </xdr:to>
    <xdr:sp macro="" textlink="">
      <xdr:nvSpPr>
        <xdr:cNvPr id="421" name="円/楕円 420"/>
        <xdr:cNvSpPr/>
      </xdr:nvSpPr>
      <xdr:spPr>
        <a:xfrm>
          <a:off x="9588500" y="131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47820</xdr:rowOff>
    </xdr:from>
    <xdr:ext cx="534377" cy="259045"/>
    <xdr:sp macro="" textlink="">
      <xdr:nvSpPr>
        <xdr:cNvPr id="422" name="テキスト ボックス 421"/>
        <xdr:cNvSpPr txBox="1"/>
      </xdr:nvSpPr>
      <xdr:spPr>
        <a:xfrm>
          <a:off x="9372111" y="129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19126</xdr:rowOff>
    </xdr:from>
    <xdr:to>
      <xdr:col>12</xdr:col>
      <xdr:colOff>561975</xdr:colOff>
      <xdr:row>77</xdr:row>
      <xdr:rowOff>120726</xdr:rowOff>
    </xdr:to>
    <xdr:sp macro="" textlink="">
      <xdr:nvSpPr>
        <xdr:cNvPr id="423" name="円/楕円 422"/>
        <xdr:cNvSpPr/>
      </xdr:nvSpPr>
      <xdr:spPr>
        <a:xfrm>
          <a:off x="8699500" y="132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137253</xdr:rowOff>
    </xdr:from>
    <xdr:ext cx="534377" cy="259045"/>
    <xdr:sp macro="" textlink="">
      <xdr:nvSpPr>
        <xdr:cNvPr id="424" name="テキスト ボックス 423"/>
        <xdr:cNvSpPr txBox="1"/>
      </xdr:nvSpPr>
      <xdr:spPr>
        <a:xfrm>
          <a:off x="8483111" y="129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143433</xdr:rowOff>
    </xdr:from>
    <xdr:to>
      <xdr:col>11</xdr:col>
      <xdr:colOff>358775</xdr:colOff>
      <xdr:row>77</xdr:row>
      <xdr:rowOff>73583</xdr:rowOff>
    </xdr:to>
    <xdr:sp macro="" textlink="">
      <xdr:nvSpPr>
        <xdr:cNvPr id="425" name="円/楕円 424"/>
        <xdr:cNvSpPr/>
      </xdr:nvSpPr>
      <xdr:spPr>
        <a:xfrm>
          <a:off x="7810500" y="131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90111</xdr:rowOff>
    </xdr:from>
    <xdr:ext cx="534377" cy="259045"/>
    <xdr:sp macro="" textlink="">
      <xdr:nvSpPr>
        <xdr:cNvPr id="426" name="テキスト ボックス 425"/>
        <xdr:cNvSpPr txBox="1"/>
      </xdr:nvSpPr>
      <xdr:spPr>
        <a:xfrm>
          <a:off x="7594111" y="129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160807</xdr:rowOff>
    </xdr:from>
    <xdr:to>
      <xdr:col>10</xdr:col>
      <xdr:colOff>155575</xdr:colOff>
      <xdr:row>77</xdr:row>
      <xdr:rowOff>90957</xdr:rowOff>
    </xdr:to>
    <xdr:sp macro="" textlink="">
      <xdr:nvSpPr>
        <xdr:cNvPr id="427" name="円/楕円 426"/>
        <xdr:cNvSpPr/>
      </xdr:nvSpPr>
      <xdr:spPr>
        <a:xfrm>
          <a:off x="6921500" y="131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107484</xdr:rowOff>
    </xdr:from>
    <xdr:ext cx="534377" cy="259045"/>
    <xdr:sp macro="" textlink="">
      <xdr:nvSpPr>
        <xdr:cNvPr id="428" name="テキスト ボックス 427"/>
        <xdr:cNvSpPr txBox="1"/>
      </xdr:nvSpPr>
      <xdr:spPr>
        <a:xfrm>
          <a:off x="6705111" y="129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73223</xdr:rowOff>
    </xdr:from>
    <xdr:to>
      <xdr:col>15</xdr:col>
      <xdr:colOff>180975</xdr:colOff>
      <xdr:row>95</xdr:row>
      <xdr:rowOff>154132</xdr:rowOff>
    </xdr:to>
    <xdr:cxnSp macro="">
      <xdr:nvCxnSpPr>
        <xdr:cNvPr id="457" name="直線コネクタ 456"/>
        <xdr:cNvCxnSpPr/>
      </xdr:nvCxnSpPr>
      <xdr:spPr>
        <a:xfrm>
          <a:off x="9639300" y="16360973"/>
          <a:ext cx="838200" cy="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73223</xdr:rowOff>
    </xdr:from>
    <xdr:to>
      <xdr:col>14</xdr:col>
      <xdr:colOff>28575</xdr:colOff>
      <xdr:row>96</xdr:row>
      <xdr:rowOff>41622</xdr:rowOff>
    </xdr:to>
    <xdr:cxnSp macro="">
      <xdr:nvCxnSpPr>
        <xdr:cNvPr id="460" name="直線コネクタ 459"/>
        <xdr:cNvCxnSpPr/>
      </xdr:nvCxnSpPr>
      <xdr:spPr>
        <a:xfrm flipV="1">
          <a:off x="8750300" y="16360973"/>
          <a:ext cx="889000" cy="1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136004</xdr:rowOff>
    </xdr:from>
    <xdr:to>
      <xdr:col>12</xdr:col>
      <xdr:colOff>511175</xdr:colOff>
      <xdr:row>96</xdr:row>
      <xdr:rowOff>41622</xdr:rowOff>
    </xdr:to>
    <xdr:cxnSp macro="">
      <xdr:nvCxnSpPr>
        <xdr:cNvPr id="463" name="直線コネクタ 462"/>
        <xdr:cNvCxnSpPr/>
      </xdr:nvCxnSpPr>
      <xdr:spPr>
        <a:xfrm>
          <a:off x="7861300" y="16423754"/>
          <a:ext cx="889000" cy="7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136004</xdr:rowOff>
    </xdr:from>
    <xdr:to>
      <xdr:col>11</xdr:col>
      <xdr:colOff>307975</xdr:colOff>
      <xdr:row>95</xdr:row>
      <xdr:rowOff>163246</xdr:rowOff>
    </xdr:to>
    <xdr:cxnSp macro="">
      <xdr:nvCxnSpPr>
        <xdr:cNvPr id="466" name="直線コネクタ 465"/>
        <xdr:cNvCxnSpPr/>
      </xdr:nvCxnSpPr>
      <xdr:spPr>
        <a:xfrm flipV="1">
          <a:off x="6972300" y="1642375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103332</xdr:rowOff>
    </xdr:from>
    <xdr:to>
      <xdr:col>15</xdr:col>
      <xdr:colOff>231775</xdr:colOff>
      <xdr:row>96</xdr:row>
      <xdr:rowOff>33482</xdr:rowOff>
    </xdr:to>
    <xdr:sp macro="" textlink="">
      <xdr:nvSpPr>
        <xdr:cNvPr id="476" name="円/楕円 475"/>
        <xdr:cNvSpPr/>
      </xdr:nvSpPr>
      <xdr:spPr>
        <a:xfrm>
          <a:off x="10426700" y="163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81759</xdr:rowOff>
    </xdr:from>
    <xdr:ext cx="534377" cy="259045"/>
    <xdr:sp macro="" textlink="">
      <xdr:nvSpPr>
        <xdr:cNvPr id="477" name="土木費該当値テキスト"/>
        <xdr:cNvSpPr txBox="1"/>
      </xdr:nvSpPr>
      <xdr:spPr>
        <a:xfrm>
          <a:off x="10528300" y="163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22423</xdr:rowOff>
    </xdr:from>
    <xdr:to>
      <xdr:col>14</xdr:col>
      <xdr:colOff>79375</xdr:colOff>
      <xdr:row>95</xdr:row>
      <xdr:rowOff>124023</xdr:rowOff>
    </xdr:to>
    <xdr:sp macro="" textlink="">
      <xdr:nvSpPr>
        <xdr:cNvPr id="478" name="円/楕円 477"/>
        <xdr:cNvSpPr/>
      </xdr:nvSpPr>
      <xdr:spPr>
        <a:xfrm>
          <a:off x="9588500" y="163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115150</xdr:rowOff>
    </xdr:from>
    <xdr:ext cx="534377" cy="259045"/>
    <xdr:sp macro="" textlink="">
      <xdr:nvSpPr>
        <xdr:cNvPr id="479" name="テキスト ボックス 478"/>
        <xdr:cNvSpPr txBox="1"/>
      </xdr:nvSpPr>
      <xdr:spPr>
        <a:xfrm>
          <a:off x="9372111" y="1640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162272</xdr:rowOff>
    </xdr:from>
    <xdr:to>
      <xdr:col>12</xdr:col>
      <xdr:colOff>561975</xdr:colOff>
      <xdr:row>96</xdr:row>
      <xdr:rowOff>92422</xdr:rowOff>
    </xdr:to>
    <xdr:sp macro="" textlink="">
      <xdr:nvSpPr>
        <xdr:cNvPr id="480" name="円/楕円 479"/>
        <xdr:cNvSpPr/>
      </xdr:nvSpPr>
      <xdr:spPr>
        <a:xfrm>
          <a:off x="869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83549</xdr:rowOff>
    </xdr:from>
    <xdr:ext cx="534377" cy="259045"/>
    <xdr:sp macro="" textlink="">
      <xdr:nvSpPr>
        <xdr:cNvPr id="481" name="テキスト ボックス 480"/>
        <xdr:cNvSpPr txBox="1"/>
      </xdr:nvSpPr>
      <xdr:spPr>
        <a:xfrm>
          <a:off x="8483111" y="165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85204</xdr:rowOff>
    </xdr:from>
    <xdr:to>
      <xdr:col>11</xdr:col>
      <xdr:colOff>358775</xdr:colOff>
      <xdr:row>96</xdr:row>
      <xdr:rowOff>15354</xdr:rowOff>
    </xdr:to>
    <xdr:sp macro="" textlink="">
      <xdr:nvSpPr>
        <xdr:cNvPr id="482" name="円/楕円 481"/>
        <xdr:cNvSpPr/>
      </xdr:nvSpPr>
      <xdr:spPr>
        <a:xfrm>
          <a:off x="7810500" y="163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6481</xdr:rowOff>
    </xdr:from>
    <xdr:ext cx="534377" cy="259045"/>
    <xdr:sp macro="" textlink="">
      <xdr:nvSpPr>
        <xdr:cNvPr id="483" name="テキスト ボックス 482"/>
        <xdr:cNvSpPr txBox="1"/>
      </xdr:nvSpPr>
      <xdr:spPr>
        <a:xfrm>
          <a:off x="7594111" y="164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112446</xdr:rowOff>
    </xdr:from>
    <xdr:to>
      <xdr:col>10</xdr:col>
      <xdr:colOff>155575</xdr:colOff>
      <xdr:row>96</xdr:row>
      <xdr:rowOff>42596</xdr:rowOff>
    </xdr:to>
    <xdr:sp macro="" textlink="">
      <xdr:nvSpPr>
        <xdr:cNvPr id="484" name="円/楕円 483"/>
        <xdr:cNvSpPr/>
      </xdr:nvSpPr>
      <xdr:spPr>
        <a:xfrm>
          <a:off x="69215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33723</xdr:rowOff>
    </xdr:from>
    <xdr:ext cx="534377" cy="259045"/>
    <xdr:sp macro="" textlink="">
      <xdr:nvSpPr>
        <xdr:cNvPr id="485" name="テキスト ボックス 484"/>
        <xdr:cNvSpPr txBox="1"/>
      </xdr:nvSpPr>
      <xdr:spPr>
        <a:xfrm>
          <a:off x="6705111" y="164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169502</xdr:rowOff>
    </xdr:from>
    <xdr:to>
      <xdr:col>23</xdr:col>
      <xdr:colOff>517525</xdr:colOff>
      <xdr:row>38</xdr:row>
      <xdr:rowOff>30117</xdr:rowOff>
    </xdr:to>
    <xdr:cxnSp macro="">
      <xdr:nvCxnSpPr>
        <xdr:cNvPr id="514" name="直線コネクタ 513"/>
        <xdr:cNvCxnSpPr/>
      </xdr:nvCxnSpPr>
      <xdr:spPr>
        <a:xfrm>
          <a:off x="15481300" y="6513152"/>
          <a:ext cx="8382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169502</xdr:rowOff>
    </xdr:from>
    <xdr:to>
      <xdr:col>22</xdr:col>
      <xdr:colOff>365125</xdr:colOff>
      <xdr:row>38</xdr:row>
      <xdr:rowOff>20432</xdr:rowOff>
    </xdr:to>
    <xdr:cxnSp macro="">
      <xdr:nvCxnSpPr>
        <xdr:cNvPr id="517" name="直線コネクタ 516"/>
        <xdr:cNvCxnSpPr/>
      </xdr:nvCxnSpPr>
      <xdr:spPr>
        <a:xfrm flipV="1">
          <a:off x="14592300" y="651315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20432</xdr:rowOff>
    </xdr:from>
    <xdr:to>
      <xdr:col>21</xdr:col>
      <xdr:colOff>161925</xdr:colOff>
      <xdr:row>38</xdr:row>
      <xdr:rowOff>43185</xdr:rowOff>
    </xdr:to>
    <xdr:cxnSp macro="">
      <xdr:nvCxnSpPr>
        <xdr:cNvPr id="520" name="直線コネクタ 519"/>
        <xdr:cNvCxnSpPr/>
      </xdr:nvCxnSpPr>
      <xdr:spPr>
        <a:xfrm flipV="1">
          <a:off x="13703300" y="6535532"/>
          <a:ext cx="889000" cy="2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43185</xdr:rowOff>
    </xdr:from>
    <xdr:to>
      <xdr:col>19</xdr:col>
      <xdr:colOff>644525</xdr:colOff>
      <xdr:row>38</xdr:row>
      <xdr:rowOff>48558</xdr:rowOff>
    </xdr:to>
    <xdr:cxnSp macro="">
      <xdr:nvCxnSpPr>
        <xdr:cNvPr id="523" name="直線コネクタ 522"/>
        <xdr:cNvCxnSpPr/>
      </xdr:nvCxnSpPr>
      <xdr:spPr>
        <a:xfrm flipV="1">
          <a:off x="12814300" y="6558285"/>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150767</xdr:rowOff>
    </xdr:from>
    <xdr:to>
      <xdr:col>23</xdr:col>
      <xdr:colOff>568325</xdr:colOff>
      <xdr:row>38</xdr:row>
      <xdr:rowOff>80917</xdr:rowOff>
    </xdr:to>
    <xdr:sp macro="" textlink="">
      <xdr:nvSpPr>
        <xdr:cNvPr id="533" name="円/楕円 532"/>
        <xdr:cNvSpPr/>
      </xdr:nvSpPr>
      <xdr:spPr>
        <a:xfrm>
          <a:off x="16268700" y="64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65694</xdr:rowOff>
    </xdr:from>
    <xdr:ext cx="534377" cy="259045"/>
    <xdr:sp macro="" textlink="">
      <xdr:nvSpPr>
        <xdr:cNvPr id="534" name="消防費該当値テキスト"/>
        <xdr:cNvSpPr txBox="1"/>
      </xdr:nvSpPr>
      <xdr:spPr>
        <a:xfrm>
          <a:off x="16370300" y="64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118702</xdr:rowOff>
    </xdr:from>
    <xdr:to>
      <xdr:col>22</xdr:col>
      <xdr:colOff>415925</xdr:colOff>
      <xdr:row>38</xdr:row>
      <xdr:rowOff>48851</xdr:rowOff>
    </xdr:to>
    <xdr:sp macro="" textlink="">
      <xdr:nvSpPr>
        <xdr:cNvPr id="535" name="円/楕円 534"/>
        <xdr:cNvSpPr/>
      </xdr:nvSpPr>
      <xdr:spPr>
        <a:xfrm>
          <a:off x="15430500" y="64623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39979</xdr:rowOff>
    </xdr:from>
    <xdr:ext cx="534377" cy="259045"/>
    <xdr:sp macro="" textlink="">
      <xdr:nvSpPr>
        <xdr:cNvPr id="536" name="テキスト ボックス 535"/>
        <xdr:cNvSpPr txBox="1"/>
      </xdr:nvSpPr>
      <xdr:spPr>
        <a:xfrm>
          <a:off x="15214111" y="65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141082</xdr:rowOff>
    </xdr:from>
    <xdr:to>
      <xdr:col>21</xdr:col>
      <xdr:colOff>212725</xdr:colOff>
      <xdr:row>38</xdr:row>
      <xdr:rowOff>71231</xdr:rowOff>
    </xdr:to>
    <xdr:sp macro="" textlink="">
      <xdr:nvSpPr>
        <xdr:cNvPr id="537" name="円/楕円 536"/>
        <xdr:cNvSpPr/>
      </xdr:nvSpPr>
      <xdr:spPr>
        <a:xfrm>
          <a:off x="14541500" y="6484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62359</xdr:rowOff>
    </xdr:from>
    <xdr:ext cx="534377" cy="259045"/>
    <xdr:sp macro="" textlink="">
      <xdr:nvSpPr>
        <xdr:cNvPr id="538" name="テキスト ボックス 537"/>
        <xdr:cNvSpPr txBox="1"/>
      </xdr:nvSpPr>
      <xdr:spPr>
        <a:xfrm>
          <a:off x="14325111" y="65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163835</xdr:rowOff>
    </xdr:from>
    <xdr:to>
      <xdr:col>20</xdr:col>
      <xdr:colOff>9525</xdr:colOff>
      <xdr:row>38</xdr:row>
      <xdr:rowOff>93985</xdr:rowOff>
    </xdr:to>
    <xdr:sp macro="" textlink="">
      <xdr:nvSpPr>
        <xdr:cNvPr id="539" name="円/楕円 538"/>
        <xdr:cNvSpPr/>
      </xdr:nvSpPr>
      <xdr:spPr>
        <a:xfrm>
          <a:off x="13652500" y="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85112</xdr:rowOff>
    </xdr:from>
    <xdr:ext cx="534377" cy="259045"/>
    <xdr:sp macro="" textlink="">
      <xdr:nvSpPr>
        <xdr:cNvPr id="540" name="テキスト ボックス 539"/>
        <xdr:cNvSpPr txBox="1"/>
      </xdr:nvSpPr>
      <xdr:spPr>
        <a:xfrm>
          <a:off x="13436111" y="66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169208</xdr:rowOff>
    </xdr:from>
    <xdr:to>
      <xdr:col>18</xdr:col>
      <xdr:colOff>492125</xdr:colOff>
      <xdr:row>38</xdr:row>
      <xdr:rowOff>99358</xdr:rowOff>
    </xdr:to>
    <xdr:sp macro="" textlink="">
      <xdr:nvSpPr>
        <xdr:cNvPr id="541" name="円/楕円 540"/>
        <xdr:cNvSpPr/>
      </xdr:nvSpPr>
      <xdr:spPr>
        <a:xfrm>
          <a:off x="12763500" y="65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90485</xdr:rowOff>
    </xdr:from>
    <xdr:ext cx="534377" cy="259045"/>
    <xdr:sp macro="" textlink="">
      <xdr:nvSpPr>
        <xdr:cNvPr id="542" name="テキスト ボックス 541"/>
        <xdr:cNvSpPr txBox="1"/>
      </xdr:nvSpPr>
      <xdr:spPr>
        <a:xfrm>
          <a:off x="12547111" y="66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42033</xdr:rowOff>
    </xdr:from>
    <xdr:to>
      <xdr:col>23</xdr:col>
      <xdr:colOff>517525</xdr:colOff>
      <xdr:row>57</xdr:row>
      <xdr:rowOff>131923</xdr:rowOff>
    </xdr:to>
    <xdr:cxnSp macro="">
      <xdr:nvCxnSpPr>
        <xdr:cNvPr id="569" name="直線コネクタ 568"/>
        <xdr:cNvCxnSpPr/>
      </xdr:nvCxnSpPr>
      <xdr:spPr>
        <a:xfrm flipV="1">
          <a:off x="15481300" y="9814683"/>
          <a:ext cx="838200" cy="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116580</xdr:rowOff>
    </xdr:from>
    <xdr:to>
      <xdr:col>22</xdr:col>
      <xdr:colOff>365125</xdr:colOff>
      <xdr:row>57</xdr:row>
      <xdr:rowOff>131923</xdr:rowOff>
    </xdr:to>
    <xdr:cxnSp macro="">
      <xdr:nvCxnSpPr>
        <xdr:cNvPr id="572" name="直線コネクタ 571"/>
        <xdr:cNvCxnSpPr/>
      </xdr:nvCxnSpPr>
      <xdr:spPr>
        <a:xfrm>
          <a:off x="14592300" y="9889230"/>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84918</xdr:rowOff>
    </xdr:from>
    <xdr:to>
      <xdr:col>21</xdr:col>
      <xdr:colOff>161925</xdr:colOff>
      <xdr:row>57</xdr:row>
      <xdr:rowOff>116580</xdr:rowOff>
    </xdr:to>
    <xdr:cxnSp macro="">
      <xdr:nvCxnSpPr>
        <xdr:cNvPr id="575" name="直線コネクタ 574"/>
        <xdr:cNvCxnSpPr/>
      </xdr:nvCxnSpPr>
      <xdr:spPr>
        <a:xfrm>
          <a:off x="13703300" y="985756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84918</xdr:rowOff>
    </xdr:from>
    <xdr:to>
      <xdr:col>19</xdr:col>
      <xdr:colOff>644525</xdr:colOff>
      <xdr:row>57</xdr:row>
      <xdr:rowOff>105694</xdr:rowOff>
    </xdr:to>
    <xdr:cxnSp macro="">
      <xdr:nvCxnSpPr>
        <xdr:cNvPr id="578" name="直線コネクタ 577"/>
        <xdr:cNvCxnSpPr/>
      </xdr:nvCxnSpPr>
      <xdr:spPr>
        <a:xfrm flipV="1">
          <a:off x="12814300" y="9857568"/>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162683</xdr:rowOff>
    </xdr:from>
    <xdr:to>
      <xdr:col>23</xdr:col>
      <xdr:colOff>568325</xdr:colOff>
      <xdr:row>57</xdr:row>
      <xdr:rowOff>92833</xdr:rowOff>
    </xdr:to>
    <xdr:sp macro="" textlink="">
      <xdr:nvSpPr>
        <xdr:cNvPr id="588" name="円/楕円 587"/>
        <xdr:cNvSpPr/>
      </xdr:nvSpPr>
      <xdr:spPr>
        <a:xfrm>
          <a:off x="16268700" y="9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77610</xdr:rowOff>
    </xdr:from>
    <xdr:ext cx="534377" cy="259045"/>
    <xdr:sp macro="" textlink="">
      <xdr:nvSpPr>
        <xdr:cNvPr id="589" name="教育費該当値テキスト"/>
        <xdr:cNvSpPr txBox="1"/>
      </xdr:nvSpPr>
      <xdr:spPr>
        <a:xfrm>
          <a:off x="16370300" y="967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81123</xdr:rowOff>
    </xdr:from>
    <xdr:to>
      <xdr:col>22</xdr:col>
      <xdr:colOff>415925</xdr:colOff>
      <xdr:row>58</xdr:row>
      <xdr:rowOff>11273</xdr:rowOff>
    </xdr:to>
    <xdr:sp macro="" textlink="">
      <xdr:nvSpPr>
        <xdr:cNvPr id="590" name="円/楕円 589"/>
        <xdr:cNvSpPr/>
      </xdr:nvSpPr>
      <xdr:spPr>
        <a:xfrm>
          <a:off x="15430500" y="98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2400</xdr:rowOff>
    </xdr:from>
    <xdr:ext cx="534377" cy="259045"/>
    <xdr:sp macro="" textlink="">
      <xdr:nvSpPr>
        <xdr:cNvPr id="591" name="テキスト ボックス 590"/>
        <xdr:cNvSpPr txBox="1"/>
      </xdr:nvSpPr>
      <xdr:spPr>
        <a:xfrm>
          <a:off x="15214111" y="994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65780</xdr:rowOff>
    </xdr:from>
    <xdr:to>
      <xdr:col>21</xdr:col>
      <xdr:colOff>212725</xdr:colOff>
      <xdr:row>57</xdr:row>
      <xdr:rowOff>167380</xdr:rowOff>
    </xdr:to>
    <xdr:sp macro="" textlink="">
      <xdr:nvSpPr>
        <xdr:cNvPr id="592" name="円/楕円 591"/>
        <xdr:cNvSpPr/>
      </xdr:nvSpPr>
      <xdr:spPr>
        <a:xfrm>
          <a:off x="14541500" y="9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158507</xdr:rowOff>
    </xdr:from>
    <xdr:ext cx="534377" cy="259045"/>
    <xdr:sp macro="" textlink="">
      <xdr:nvSpPr>
        <xdr:cNvPr id="593" name="テキスト ボックス 592"/>
        <xdr:cNvSpPr txBox="1"/>
      </xdr:nvSpPr>
      <xdr:spPr>
        <a:xfrm>
          <a:off x="14325111" y="99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34118</xdr:rowOff>
    </xdr:from>
    <xdr:to>
      <xdr:col>20</xdr:col>
      <xdr:colOff>9525</xdr:colOff>
      <xdr:row>57</xdr:row>
      <xdr:rowOff>135718</xdr:rowOff>
    </xdr:to>
    <xdr:sp macro="" textlink="">
      <xdr:nvSpPr>
        <xdr:cNvPr id="594" name="円/楕円 593"/>
        <xdr:cNvSpPr/>
      </xdr:nvSpPr>
      <xdr:spPr>
        <a:xfrm>
          <a:off x="13652500" y="98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126845</xdr:rowOff>
    </xdr:from>
    <xdr:ext cx="534377" cy="259045"/>
    <xdr:sp macro="" textlink="">
      <xdr:nvSpPr>
        <xdr:cNvPr id="595" name="テキスト ボックス 594"/>
        <xdr:cNvSpPr txBox="1"/>
      </xdr:nvSpPr>
      <xdr:spPr>
        <a:xfrm>
          <a:off x="13436111" y="98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54894</xdr:rowOff>
    </xdr:from>
    <xdr:to>
      <xdr:col>18</xdr:col>
      <xdr:colOff>492125</xdr:colOff>
      <xdr:row>57</xdr:row>
      <xdr:rowOff>156494</xdr:rowOff>
    </xdr:to>
    <xdr:sp macro="" textlink="">
      <xdr:nvSpPr>
        <xdr:cNvPr id="596" name="円/楕円 595"/>
        <xdr:cNvSpPr/>
      </xdr:nvSpPr>
      <xdr:spPr>
        <a:xfrm>
          <a:off x="12763500" y="98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147621</xdr:rowOff>
    </xdr:from>
    <xdr:ext cx="534377" cy="259045"/>
    <xdr:sp macro="" textlink="">
      <xdr:nvSpPr>
        <xdr:cNvPr id="597" name="テキスト ボックス 596"/>
        <xdr:cNvSpPr txBox="1"/>
      </xdr:nvSpPr>
      <xdr:spPr>
        <a:xfrm>
          <a:off x="12547111" y="992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110175</xdr:rowOff>
    </xdr:from>
    <xdr:to>
      <xdr:col>23</xdr:col>
      <xdr:colOff>517525</xdr:colOff>
      <xdr:row>78</xdr:row>
      <xdr:rowOff>139700</xdr:rowOff>
    </xdr:to>
    <xdr:cxnSp macro="">
      <xdr:nvCxnSpPr>
        <xdr:cNvPr id="624" name="直線コネクタ 623"/>
        <xdr:cNvCxnSpPr/>
      </xdr:nvCxnSpPr>
      <xdr:spPr>
        <a:xfrm>
          <a:off x="15481300" y="13483275"/>
          <a:ext cx="838200" cy="2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110175</xdr:rowOff>
    </xdr:from>
    <xdr:to>
      <xdr:col>22</xdr:col>
      <xdr:colOff>365125</xdr:colOff>
      <xdr:row>78</xdr:row>
      <xdr:rowOff>127254</xdr:rowOff>
    </xdr:to>
    <xdr:cxnSp macro="">
      <xdr:nvCxnSpPr>
        <xdr:cNvPr id="627" name="直線コネクタ 626"/>
        <xdr:cNvCxnSpPr/>
      </xdr:nvCxnSpPr>
      <xdr:spPr>
        <a:xfrm flipV="1">
          <a:off x="14592300" y="13483275"/>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127254</xdr:rowOff>
    </xdr:from>
    <xdr:to>
      <xdr:col>21</xdr:col>
      <xdr:colOff>161925</xdr:colOff>
      <xdr:row>78</xdr:row>
      <xdr:rowOff>139700</xdr:rowOff>
    </xdr:to>
    <xdr:cxnSp macro="">
      <xdr:nvCxnSpPr>
        <xdr:cNvPr id="630" name="直線コネクタ 629"/>
        <xdr:cNvCxnSpPr/>
      </xdr:nvCxnSpPr>
      <xdr:spPr>
        <a:xfrm flipV="1">
          <a:off x="13703300" y="13500354"/>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59375</xdr:rowOff>
    </xdr:from>
    <xdr:to>
      <xdr:col>22</xdr:col>
      <xdr:colOff>415925</xdr:colOff>
      <xdr:row>78</xdr:row>
      <xdr:rowOff>160975</xdr:rowOff>
    </xdr:to>
    <xdr:sp macro="" textlink="">
      <xdr:nvSpPr>
        <xdr:cNvPr id="645" name="円/楕円 644"/>
        <xdr:cNvSpPr/>
      </xdr:nvSpPr>
      <xdr:spPr>
        <a:xfrm>
          <a:off x="15430500" y="134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152102</xdr:rowOff>
    </xdr:from>
    <xdr:ext cx="469744" cy="259045"/>
    <xdr:sp macro="" textlink="">
      <xdr:nvSpPr>
        <xdr:cNvPr id="646" name="テキスト ボックス 645"/>
        <xdr:cNvSpPr txBox="1"/>
      </xdr:nvSpPr>
      <xdr:spPr>
        <a:xfrm>
          <a:off x="15246427" y="135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76454</xdr:rowOff>
    </xdr:from>
    <xdr:to>
      <xdr:col>21</xdr:col>
      <xdr:colOff>212725</xdr:colOff>
      <xdr:row>79</xdr:row>
      <xdr:rowOff>6604</xdr:rowOff>
    </xdr:to>
    <xdr:sp macro="" textlink="">
      <xdr:nvSpPr>
        <xdr:cNvPr id="647" name="円/楕円 646"/>
        <xdr:cNvSpPr/>
      </xdr:nvSpPr>
      <xdr:spPr>
        <a:xfrm>
          <a:off x="14541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169181</xdr:rowOff>
    </xdr:from>
    <xdr:ext cx="469744" cy="259045"/>
    <xdr:sp macro="" textlink="">
      <xdr:nvSpPr>
        <xdr:cNvPr id="648" name="テキスト ボックス 647"/>
        <xdr:cNvSpPr txBox="1"/>
      </xdr:nvSpPr>
      <xdr:spPr>
        <a:xfrm>
          <a:off x="14357427" y="1354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164993</xdr:rowOff>
    </xdr:from>
    <xdr:to>
      <xdr:col>23</xdr:col>
      <xdr:colOff>517525</xdr:colOff>
      <xdr:row>97</xdr:row>
      <xdr:rowOff>99</xdr:rowOff>
    </xdr:to>
    <xdr:cxnSp macro="">
      <xdr:nvCxnSpPr>
        <xdr:cNvPr id="679" name="直線コネクタ 678"/>
        <xdr:cNvCxnSpPr/>
      </xdr:nvCxnSpPr>
      <xdr:spPr>
        <a:xfrm>
          <a:off x="15481300" y="16624193"/>
          <a:ext cx="8382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151492</xdr:rowOff>
    </xdr:from>
    <xdr:to>
      <xdr:col>22</xdr:col>
      <xdr:colOff>365125</xdr:colOff>
      <xdr:row>96</xdr:row>
      <xdr:rowOff>164993</xdr:rowOff>
    </xdr:to>
    <xdr:cxnSp macro="">
      <xdr:nvCxnSpPr>
        <xdr:cNvPr id="682" name="直線コネクタ 681"/>
        <xdr:cNvCxnSpPr/>
      </xdr:nvCxnSpPr>
      <xdr:spPr>
        <a:xfrm>
          <a:off x="14592300" y="16610692"/>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132590</xdr:rowOff>
    </xdr:from>
    <xdr:to>
      <xdr:col>21</xdr:col>
      <xdr:colOff>161925</xdr:colOff>
      <xdr:row>96</xdr:row>
      <xdr:rowOff>151492</xdr:rowOff>
    </xdr:to>
    <xdr:cxnSp macro="">
      <xdr:nvCxnSpPr>
        <xdr:cNvPr id="685" name="直線コネクタ 684"/>
        <xdr:cNvCxnSpPr/>
      </xdr:nvCxnSpPr>
      <xdr:spPr>
        <a:xfrm>
          <a:off x="13703300" y="16591790"/>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116959</xdr:rowOff>
    </xdr:from>
    <xdr:to>
      <xdr:col>19</xdr:col>
      <xdr:colOff>644525</xdr:colOff>
      <xdr:row>96</xdr:row>
      <xdr:rowOff>132590</xdr:rowOff>
    </xdr:to>
    <xdr:cxnSp macro="">
      <xdr:nvCxnSpPr>
        <xdr:cNvPr id="688" name="直線コネクタ 687"/>
        <xdr:cNvCxnSpPr/>
      </xdr:nvCxnSpPr>
      <xdr:spPr>
        <a:xfrm>
          <a:off x="12814300" y="16576159"/>
          <a:ext cx="889000" cy="1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120749</xdr:rowOff>
    </xdr:from>
    <xdr:to>
      <xdr:col>23</xdr:col>
      <xdr:colOff>568325</xdr:colOff>
      <xdr:row>97</xdr:row>
      <xdr:rowOff>50899</xdr:rowOff>
    </xdr:to>
    <xdr:sp macro="" textlink="">
      <xdr:nvSpPr>
        <xdr:cNvPr id="698" name="円/楕円 697"/>
        <xdr:cNvSpPr/>
      </xdr:nvSpPr>
      <xdr:spPr>
        <a:xfrm>
          <a:off x="16268700" y="165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99176</xdr:rowOff>
    </xdr:from>
    <xdr:ext cx="534377" cy="259045"/>
    <xdr:sp macro="" textlink="">
      <xdr:nvSpPr>
        <xdr:cNvPr id="699" name="公債費該当値テキスト"/>
        <xdr:cNvSpPr txBox="1"/>
      </xdr:nvSpPr>
      <xdr:spPr>
        <a:xfrm>
          <a:off x="16370300" y="165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114193</xdr:rowOff>
    </xdr:from>
    <xdr:to>
      <xdr:col>22</xdr:col>
      <xdr:colOff>415925</xdr:colOff>
      <xdr:row>97</xdr:row>
      <xdr:rowOff>44343</xdr:rowOff>
    </xdr:to>
    <xdr:sp macro="" textlink="">
      <xdr:nvSpPr>
        <xdr:cNvPr id="700" name="円/楕円 699"/>
        <xdr:cNvSpPr/>
      </xdr:nvSpPr>
      <xdr:spPr>
        <a:xfrm>
          <a:off x="15430500" y="165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35470</xdr:rowOff>
    </xdr:from>
    <xdr:ext cx="534377" cy="259045"/>
    <xdr:sp macro="" textlink="">
      <xdr:nvSpPr>
        <xdr:cNvPr id="701" name="テキスト ボックス 700"/>
        <xdr:cNvSpPr txBox="1"/>
      </xdr:nvSpPr>
      <xdr:spPr>
        <a:xfrm>
          <a:off x="15214111" y="166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100692</xdr:rowOff>
    </xdr:from>
    <xdr:to>
      <xdr:col>21</xdr:col>
      <xdr:colOff>212725</xdr:colOff>
      <xdr:row>97</xdr:row>
      <xdr:rowOff>30842</xdr:rowOff>
    </xdr:to>
    <xdr:sp macro="" textlink="">
      <xdr:nvSpPr>
        <xdr:cNvPr id="702" name="円/楕円 701"/>
        <xdr:cNvSpPr/>
      </xdr:nvSpPr>
      <xdr:spPr>
        <a:xfrm>
          <a:off x="14541500" y="165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21969</xdr:rowOff>
    </xdr:from>
    <xdr:ext cx="534377" cy="259045"/>
    <xdr:sp macro="" textlink="">
      <xdr:nvSpPr>
        <xdr:cNvPr id="703" name="テキスト ボックス 702"/>
        <xdr:cNvSpPr txBox="1"/>
      </xdr:nvSpPr>
      <xdr:spPr>
        <a:xfrm>
          <a:off x="14325111" y="166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81790</xdr:rowOff>
    </xdr:from>
    <xdr:to>
      <xdr:col>20</xdr:col>
      <xdr:colOff>9525</xdr:colOff>
      <xdr:row>97</xdr:row>
      <xdr:rowOff>11940</xdr:rowOff>
    </xdr:to>
    <xdr:sp macro="" textlink="">
      <xdr:nvSpPr>
        <xdr:cNvPr id="704" name="円/楕円 703"/>
        <xdr:cNvSpPr/>
      </xdr:nvSpPr>
      <xdr:spPr>
        <a:xfrm>
          <a:off x="13652500" y="165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3067</xdr:rowOff>
    </xdr:from>
    <xdr:ext cx="534377" cy="259045"/>
    <xdr:sp macro="" textlink="">
      <xdr:nvSpPr>
        <xdr:cNvPr id="705" name="テキスト ボックス 704"/>
        <xdr:cNvSpPr txBox="1"/>
      </xdr:nvSpPr>
      <xdr:spPr>
        <a:xfrm>
          <a:off x="13436111" y="166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66159</xdr:rowOff>
    </xdr:from>
    <xdr:to>
      <xdr:col>18</xdr:col>
      <xdr:colOff>492125</xdr:colOff>
      <xdr:row>96</xdr:row>
      <xdr:rowOff>167759</xdr:rowOff>
    </xdr:to>
    <xdr:sp macro="" textlink="">
      <xdr:nvSpPr>
        <xdr:cNvPr id="706" name="円/楕円 705"/>
        <xdr:cNvSpPr/>
      </xdr:nvSpPr>
      <xdr:spPr>
        <a:xfrm>
          <a:off x="12763500" y="165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158886</xdr:rowOff>
    </xdr:from>
    <xdr:ext cx="534377" cy="259045"/>
    <xdr:sp macro="" textlink="">
      <xdr:nvSpPr>
        <xdr:cNvPr id="707" name="テキスト ボックス 706"/>
        <xdr:cNvSpPr txBox="1"/>
      </xdr:nvSpPr>
      <xdr:spPr>
        <a:xfrm>
          <a:off x="12547111" y="166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民生費については、高齢者福祉一般経費の臨時的な経費の一時的な増加、</a:t>
          </a:r>
          <a:r>
            <a:rPr lang="ja-JP" altLang="ja-JP" sz="1100" b="0" i="0" baseline="0">
              <a:solidFill>
                <a:schemeClr val="dk1"/>
              </a:solidFill>
              <a:effectLst/>
              <a:latin typeface="+mn-lt"/>
              <a:ea typeface="+mn-ea"/>
              <a:cs typeface="+mn-cs"/>
            </a:rPr>
            <a:t>医療費の増に伴う国民健康保険特別会計や介護保険特別会計への繰出金の増加等により伸びている状況にある。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商工費については、車両等の購入で一時的に伸びている。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教育費については、小中学校の天井落下物の防止工事等で一時的に伸びている。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現在、ほとんどの目的別について類似団体を下回っているが、経費等の</a:t>
          </a:r>
          <a:r>
            <a:rPr lang="ja-JP" altLang="ja-JP" sz="1100" b="0" i="0" baseline="0">
              <a:solidFill>
                <a:schemeClr val="dk1"/>
              </a:solidFill>
              <a:effectLst/>
              <a:latin typeface="+mn-lt"/>
              <a:ea typeface="+mn-ea"/>
              <a:cs typeface="+mn-cs"/>
            </a:rPr>
            <a:t>整理・見直しを引き続き推進し、適正な事業の実施に努めていきたい。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財政調整基金残高、実質収支比率、実質単年度収支は、それぞれほぼ横ばいの状況である。今後においては、財政調整基金を増額するなど健全財政の堅持に努めていきたい。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全会計で黒字決算のため、連結実質赤字は生じていない。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4637456</v>
      </c>
      <c r="BO4" s="379"/>
      <c r="BP4" s="379"/>
      <c r="BQ4" s="379"/>
      <c r="BR4" s="379"/>
      <c r="BS4" s="379"/>
      <c r="BT4" s="379"/>
      <c r="BU4" s="380"/>
      <c r="BV4" s="378">
        <v>4258868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6.9</v>
      </c>
      <c r="CU4" s="385"/>
      <c r="CV4" s="385"/>
      <c r="CW4" s="385"/>
      <c r="CX4" s="385"/>
      <c r="CY4" s="385"/>
      <c r="CZ4" s="385"/>
      <c r="DA4" s="386"/>
      <c r="DB4" s="384">
        <v>7.1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4246520</v>
      </c>
      <c r="BO5" s="416"/>
      <c r="BP5" s="416"/>
      <c r="BQ5" s="416"/>
      <c r="BR5" s="416"/>
      <c r="BS5" s="416"/>
      <c r="BT5" s="416"/>
      <c r="BU5" s="417"/>
      <c r="BV5" s="415">
        <v>4018092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77.7</v>
      </c>
      <c r="CU5" s="413"/>
      <c r="CV5" s="413"/>
      <c r="CW5" s="413"/>
      <c r="CX5" s="413"/>
      <c r="CY5" s="413"/>
      <c r="CZ5" s="413"/>
      <c r="DA5" s="414"/>
      <c r="DB5" s="412">
        <v>76.900000000000006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390936</v>
      </c>
      <c r="BO6" s="416"/>
      <c r="BP6" s="416"/>
      <c r="BQ6" s="416"/>
      <c r="BR6" s="416"/>
      <c r="BS6" s="416"/>
      <c r="BT6" s="416"/>
      <c r="BU6" s="417"/>
      <c r="BV6" s="415">
        <v>240776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81.5</v>
      </c>
      <c r="CU6" s="453"/>
      <c r="CV6" s="453"/>
      <c r="CW6" s="453"/>
      <c r="CX6" s="453"/>
      <c r="CY6" s="453"/>
      <c r="CZ6" s="453"/>
      <c r="DA6" s="454"/>
      <c r="DB6" s="452">
        <v>81.3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201813</v>
      </c>
      <c r="BO7" s="416"/>
      <c r="BP7" s="416"/>
      <c r="BQ7" s="416"/>
      <c r="BR7" s="416"/>
      <c r="BS7" s="416"/>
      <c r="BT7" s="416"/>
      <c r="BU7" s="417"/>
      <c r="BV7" s="415">
        <v>49271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2759368</v>
      </c>
      <c r="CU7" s="416"/>
      <c r="CV7" s="416"/>
      <c r="CW7" s="416"/>
      <c r="CX7" s="416"/>
      <c r="CY7" s="416"/>
      <c r="CZ7" s="416"/>
      <c r="DA7" s="417"/>
      <c r="DB7" s="415">
        <v>2696493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189123</v>
      </c>
      <c r="BO8" s="416"/>
      <c r="BP8" s="416"/>
      <c r="BQ8" s="416"/>
      <c r="BR8" s="416"/>
      <c r="BS8" s="416"/>
      <c r="BT8" s="416"/>
      <c r="BU8" s="417"/>
      <c r="BV8" s="415">
        <v>191505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7033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-2382</v>
      </c>
      <c r="BO9" s="416"/>
      <c r="BP9" s="416"/>
      <c r="BQ9" s="416"/>
      <c r="BR9" s="416"/>
      <c r="BS9" s="416"/>
      <c r="BT9" s="416"/>
      <c r="BU9" s="417"/>
      <c r="BV9" s="415">
        <v>26454</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15.2</v>
      </c>
      <c r="CU9" s="413"/>
      <c r="CV9" s="413"/>
      <c r="CW9" s="413"/>
      <c r="CX9" s="413"/>
      <c r="CY9" s="413"/>
      <c r="CZ9" s="413"/>
      <c r="DA9" s="414"/>
      <c r="DB9" s="412">
        <v>16.399999999999999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7563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429</v>
      </c>
      <c r="BO10" s="416"/>
      <c r="BP10" s="416"/>
      <c r="BQ10" s="416"/>
      <c r="BR10" s="416"/>
      <c r="BS10" s="416"/>
      <c r="BT10" s="416"/>
      <c r="BU10" s="417"/>
      <c r="BV10" s="415">
        <v>421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7336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7289</v>
      </c>
      <c r="S13" s="497"/>
      <c r="T13" s="497"/>
      <c r="U13" s="497"/>
      <c r="V13" s="498"/>
      <c r="W13" s="431" t="s">
        <v>121</v>
      </c>
      <c r="X13" s="432"/>
      <c r="Y13" s="432"/>
      <c r="Z13" s="432"/>
      <c r="AA13" s="432"/>
      <c r="AB13" s="422"/>
      <c r="AC13" s="466">
        <v>812</v>
      </c>
      <c r="AD13" s="467"/>
      <c r="AE13" s="467"/>
      <c r="AF13" s="467"/>
      <c r="AG13" s="506"/>
      <c r="AH13" s="466">
        <v>964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-1953</v>
      </c>
      <c r="BO13" s="416"/>
      <c r="BP13" s="416"/>
      <c r="BQ13" s="416"/>
      <c r="BR13" s="416"/>
      <c r="BS13" s="416"/>
      <c r="BT13" s="416"/>
      <c r="BU13" s="417"/>
      <c r="BV13" s="415">
        <v>26875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9.5</v>
      </c>
      <c r="CU13" s="413"/>
      <c r="CV13" s="413"/>
      <c r="CW13" s="413"/>
      <c r="CX13" s="413"/>
      <c r="CY13" s="413"/>
      <c r="CZ13" s="413"/>
      <c r="DA13" s="414"/>
      <c r="DB13" s="412">
        <v>10.199999999999999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7411</v>
      </c>
      <c r="S14" s="497"/>
      <c r="T14" s="497"/>
      <c r="U14" s="497"/>
      <c r="V14" s="498"/>
      <c r="W14" s="405"/>
      <c r="X14" s="406"/>
      <c r="Y14" s="406"/>
      <c r="Z14" s="406"/>
      <c r="AA14" s="406"/>
      <c r="AB14" s="395"/>
      <c r="AC14" s="499">
        <v>19.8</v>
      </c>
      <c r="AD14" s="500"/>
      <c r="AE14" s="500"/>
      <c r="AF14" s="500"/>
      <c r="AG14" s="501"/>
      <c r="AH14" s="499">
        <v>21.7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7364</v>
      </c>
      <c r="S15" s="497"/>
      <c r="T15" s="497"/>
      <c r="U15" s="497"/>
      <c r="V15" s="498"/>
      <c r="W15" s="431" t="s">
        <v>128</v>
      </c>
      <c r="X15" s="432"/>
      <c r="Y15" s="432"/>
      <c r="Z15" s="432"/>
      <c r="AA15" s="432"/>
      <c r="AB15" s="422"/>
      <c r="AC15" s="466">
        <v>1318</v>
      </c>
      <c r="AD15" s="467"/>
      <c r="AE15" s="467"/>
      <c r="AF15" s="467"/>
      <c r="AG15" s="506"/>
      <c r="AH15" s="466">
        <v>1526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674840</v>
      </c>
      <c r="BO15" s="379"/>
      <c r="BP15" s="379"/>
      <c r="BQ15" s="379"/>
      <c r="BR15" s="379"/>
      <c r="BS15" s="379"/>
      <c r="BT15" s="379"/>
      <c r="BU15" s="380"/>
      <c r="BV15" s="378">
        <v>639482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32.1</v>
      </c>
      <c r="AD16" s="500"/>
      <c r="AE16" s="500"/>
      <c r="AF16" s="500"/>
      <c r="AG16" s="501"/>
      <c r="AH16" s="499">
        <v>34.4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2449523</v>
      </c>
      <c r="BO16" s="416"/>
      <c r="BP16" s="416"/>
      <c r="BQ16" s="416"/>
      <c r="BR16" s="416"/>
      <c r="BS16" s="416"/>
      <c r="BT16" s="416"/>
      <c r="BU16" s="417"/>
      <c r="BV16" s="415">
        <v>2378857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1981</v>
      </c>
      <c r="AD17" s="467"/>
      <c r="AE17" s="467"/>
      <c r="AF17" s="467"/>
      <c r="AG17" s="506"/>
      <c r="AH17" s="466">
        <v>1933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839731</v>
      </c>
      <c r="BO17" s="416"/>
      <c r="BP17" s="416"/>
      <c r="BQ17" s="416"/>
      <c r="BR17" s="416"/>
      <c r="BS17" s="416"/>
      <c r="BT17" s="416"/>
      <c r="BU17" s="417"/>
      <c r="BV17" s="415">
        <v>807536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98.56</v>
      </c>
      <c r="M18" s="528"/>
      <c r="N18" s="528"/>
      <c r="O18" s="528"/>
      <c r="P18" s="528"/>
      <c r="Q18" s="528"/>
      <c r="R18" s="529"/>
      <c r="S18" s="529"/>
      <c r="T18" s="529"/>
      <c r="U18" s="529"/>
      <c r="V18" s="530"/>
      <c r="W18" s="433"/>
      <c r="X18" s="434"/>
      <c r="Y18" s="434"/>
      <c r="Z18" s="434"/>
      <c r="AA18" s="434"/>
      <c r="AB18" s="425"/>
      <c r="AC18" s="531">
        <v>48.2</v>
      </c>
      <c r="AD18" s="532"/>
      <c r="AE18" s="532"/>
      <c r="AF18" s="532"/>
      <c r="AG18" s="533"/>
      <c r="AH18" s="531">
        <v>43.6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2176045</v>
      </c>
      <c r="BO18" s="416"/>
      <c r="BP18" s="416"/>
      <c r="BQ18" s="416"/>
      <c r="BR18" s="416"/>
      <c r="BS18" s="416"/>
      <c r="BT18" s="416"/>
      <c r="BU18" s="417"/>
      <c r="BV18" s="415">
        <v>2087175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3241495</v>
      </c>
      <c r="BO19" s="416"/>
      <c r="BP19" s="416"/>
      <c r="BQ19" s="416"/>
      <c r="BR19" s="416"/>
      <c r="BS19" s="416"/>
      <c r="BT19" s="416"/>
      <c r="BU19" s="417"/>
      <c r="BV19" s="415">
        <v>3106853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2291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3282866</v>
      </c>
      <c r="BO23" s="416"/>
      <c r="BP23" s="416"/>
      <c r="BQ23" s="416"/>
      <c r="BR23" s="416"/>
      <c r="BS23" s="416"/>
      <c r="BT23" s="416"/>
      <c r="BU23" s="417"/>
      <c r="BV23" s="415">
        <v>3278054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6730</v>
      </c>
      <c r="R24" s="467"/>
      <c r="S24" s="467"/>
      <c r="T24" s="467"/>
      <c r="U24" s="467"/>
      <c r="V24" s="506"/>
      <c r="W24" s="561"/>
      <c r="X24" s="549"/>
      <c r="Y24" s="550"/>
      <c r="Z24" s="465" t="s">
        <v>151</v>
      </c>
      <c r="AA24" s="445"/>
      <c r="AB24" s="445"/>
      <c r="AC24" s="445"/>
      <c r="AD24" s="445"/>
      <c r="AE24" s="445"/>
      <c r="AF24" s="445"/>
      <c r="AG24" s="446"/>
      <c r="AH24" s="466">
        <v>73</v>
      </c>
      <c r="AI24" s="467"/>
      <c r="AJ24" s="467"/>
      <c r="AK24" s="467"/>
      <c r="AL24" s="506"/>
      <c r="AM24" s="466">
        <v>221190</v>
      </c>
      <c r="AN24" s="467"/>
      <c r="AO24" s="467"/>
      <c r="AP24" s="467"/>
      <c r="AQ24" s="467"/>
      <c r="AR24" s="506"/>
      <c r="AS24" s="466">
        <v>3030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2492478</v>
      </c>
      <c r="BO24" s="416"/>
      <c r="BP24" s="416"/>
      <c r="BQ24" s="416"/>
      <c r="BR24" s="416"/>
      <c r="BS24" s="416"/>
      <c r="BT24" s="416"/>
      <c r="BU24" s="417"/>
      <c r="BV24" s="415">
        <v>2245582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5620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147159</v>
      </c>
      <c r="BO25" s="379"/>
      <c r="BP25" s="379"/>
      <c r="BQ25" s="379"/>
      <c r="BR25" s="379"/>
      <c r="BS25" s="379"/>
      <c r="BT25" s="379"/>
      <c r="BU25" s="380"/>
      <c r="BV25" s="378">
        <v>261487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4950</v>
      </c>
      <c r="R26" s="467"/>
      <c r="S26" s="467"/>
      <c r="T26" s="467"/>
      <c r="U26" s="467"/>
      <c r="V26" s="506"/>
      <c r="W26" s="561"/>
      <c r="X26" s="549"/>
      <c r="Y26" s="550"/>
      <c r="Z26" s="465" t="s">
        <v>157</v>
      </c>
      <c r="AA26" s="571"/>
      <c r="AB26" s="571"/>
      <c r="AC26" s="571"/>
      <c r="AD26" s="571"/>
      <c r="AE26" s="571"/>
      <c r="AF26" s="571"/>
      <c r="AG26" s="572"/>
      <c r="AH26" s="466">
        <v>8</v>
      </c>
      <c r="AI26" s="467"/>
      <c r="AJ26" s="467"/>
      <c r="AK26" s="467"/>
      <c r="AL26" s="506"/>
      <c r="AM26" s="466">
        <v>20536</v>
      </c>
      <c r="AN26" s="467"/>
      <c r="AO26" s="467"/>
      <c r="AP26" s="467"/>
      <c r="AQ26" s="467"/>
      <c r="AR26" s="506"/>
      <c r="AS26" s="466">
        <v>2567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2660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70115</v>
      </c>
      <c r="BO27" s="585"/>
      <c r="BP27" s="585"/>
      <c r="BQ27" s="585"/>
      <c r="BR27" s="585"/>
      <c r="BS27" s="585"/>
      <c r="BT27" s="585"/>
      <c r="BU27" s="586"/>
      <c r="BV27" s="584">
        <v>70047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1910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440726</v>
      </c>
      <c r="BO28" s="379"/>
      <c r="BP28" s="379"/>
      <c r="BQ28" s="379"/>
      <c r="BR28" s="379"/>
      <c r="BS28" s="379"/>
      <c r="BT28" s="379"/>
      <c r="BU28" s="380"/>
      <c r="BV28" s="378">
        <v>440297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1690</v>
      </c>
      <c r="R29" s="467"/>
      <c r="S29" s="467"/>
      <c r="T29" s="467"/>
      <c r="U29" s="467"/>
      <c r="V29" s="506"/>
      <c r="W29" s="562"/>
      <c r="X29" s="563"/>
      <c r="Y29" s="564"/>
      <c r="Z29" s="465" t="s">
        <v>167</v>
      </c>
      <c r="AA29" s="445"/>
      <c r="AB29" s="445"/>
      <c r="AC29" s="445"/>
      <c r="AD29" s="445"/>
      <c r="AE29" s="445"/>
      <c r="AF29" s="445"/>
      <c r="AG29" s="446"/>
      <c r="AH29" s="466">
        <v>73</v>
      </c>
      <c r="AI29" s="467"/>
      <c r="AJ29" s="467"/>
      <c r="AK29" s="467"/>
      <c r="AL29" s="506"/>
      <c r="AM29" s="466">
        <v>221190</v>
      </c>
      <c r="AN29" s="467"/>
      <c r="AO29" s="467"/>
      <c r="AP29" s="467"/>
      <c r="AQ29" s="467"/>
      <c r="AR29" s="506"/>
      <c r="AS29" s="466">
        <v>3030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175244</v>
      </c>
      <c r="BO29" s="416"/>
      <c r="BP29" s="416"/>
      <c r="BQ29" s="416"/>
      <c r="BR29" s="416"/>
      <c r="BS29" s="416"/>
      <c r="BT29" s="416"/>
      <c r="BU29" s="417"/>
      <c r="BV29" s="415">
        <v>176466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93.8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2263818</v>
      </c>
      <c r="BO30" s="585"/>
      <c r="BP30" s="585"/>
      <c r="BQ30" s="585"/>
      <c r="BR30" s="585"/>
      <c r="BS30" s="585"/>
      <c r="BT30" s="585"/>
      <c r="BU30" s="586"/>
      <c r="BV30" s="584">
        <v>2168066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長野広域連合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高山村土地開発公社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　(一般会計)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下水道事業特別会計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　(老人福祉施設等運営事業特別会計)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IF('各会計、関係団体の財政状況及び健全化判断比率'!B36="","",'各会計、関係団体の財政状況及び健全化判断比率'!B36)</f>
        <v>温泉開発事業特別会計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　(長野地域ふるさと事業特別会計)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　(ごみ処理施設事業特別会計)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長野県市町村自治振興組合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長野県後期高齢者医療広域連合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　(後期高齢者医療事業会計)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長野県市町村総合事務組合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78" t="s">
        <v>527</v>
      </c>
      <c r="D34" s="1178"/>
      <c r="E34" s="1179"/>
      <c r="F34" s="32">
        <v>9.26</v>
      </c>
      <c r="G34" s="33">
        <v>10.68</v>
      </c>
      <c r="H34" s="33">
        <v>12.1</v>
      </c>
      <c r="I34" s="33">
        <v>13.47</v>
      </c>
      <c r="J34" s="34">
        <v>14.47</v>
      </c>
      <c r="K34" s="22"/>
      <c r="L34" s="22"/>
      <c r="M34" s="22"/>
      <c r="N34" s="22"/>
      <c r="O34" s="22"/>
      <c r="P34" s="22"/>
    </row>
    <row r="35" spans="1:16" ht="39" customHeight="1" x14ac:dyDescent="0.15">
      <c r="A35" s="22"/>
      <c r="B35" s="35"/>
      <c r="C35" s="1172" t="s">
        <v>528</v>
      </c>
      <c r="D35" s="1173"/>
      <c r="E35" s="1174"/>
      <c r="F35" s="36">
        <v>5.32</v>
      </c>
      <c r="G35" s="37">
        <v>5.58</v>
      </c>
      <c r="H35" s="37">
        <v>6.08</v>
      </c>
      <c r="I35" s="37">
        <v>7.1</v>
      </c>
      <c r="J35" s="38">
        <v>6.85</v>
      </c>
      <c r="K35" s="22"/>
      <c r="L35" s="22"/>
      <c r="M35" s="22"/>
      <c r="N35" s="22"/>
      <c r="O35" s="22"/>
      <c r="P35" s="22"/>
    </row>
    <row r="36" spans="1:16" ht="39" customHeight="1" x14ac:dyDescent="0.15">
      <c r="A36" s="22"/>
      <c r="B36" s="35"/>
      <c r="C36" s="1172" t="s">
        <v>529</v>
      </c>
      <c r="D36" s="1173"/>
      <c r="E36" s="1174"/>
      <c r="F36" s="36">
        <v>0.02</v>
      </c>
      <c r="G36" s="37">
        <v>0.4</v>
      </c>
      <c r="H36" s="37">
        <v>1.34</v>
      </c>
      <c r="I36" s="37">
        <v>2.5299999999999998</v>
      </c>
      <c r="J36" s="38">
        <v>1.86</v>
      </c>
      <c r="K36" s="22"/>
      <c r="L36" s="22"/>
      <c r="M36" s="22"/>
      <c r="N36" s="22"/>
      <c r="O36" s="22"/>
      <c r="P36" s="22"/>
    </row>
    <row r="37" spans="1:16" ht="39" customHeight="1" x14ac:dyDescent="0.15">
      <c r="A37" s="22"/>
      <c r="B37" s="35"/>
      <c r="C37" s="1172" t="s">
        <v>530</v>
      </c>
      <c r="D37" s="1173"/>
      <c r="E37" s="1174"/>
      <c r="F37" s="36">
        <v>0.15</v>
      </c>
      <c r="G37" s="37">
        <v>0.25</v>
      </c>
      <c r="H37" s="37">
        <v>0.63</v>
      </c>
      <c r="I37" s="37">
        <v>1.1200000000000001</v>
      </c>
      <c r="J37" s="38">
        <v>1.71</v>
      </c>
      <c r="K37" s="22"/>
      <c r="L37" s="22"/>
      <c r="M37" s="22"/>
      <c r="N37" s="22"/>
      <c r="O37" s="22"/>
      <c r="P37" s="22"/>
    </row>
    <row r="38" spans="1:16" ht="39" customHeight="1" x14ac:dyDescent="0.15">
      <c r="A38" s="22"/>
      <c r="B38" s="35"/>
      <c r="C38" s="1172" t="s">
        <v>531</v>
      </c>
      <c r="D38" s="1173"/>
      <c r="E38" s="1174"/>
      <c r="F38" s="36">
        <v>0.38</v>
      </c>
      <c r="G38" s="37">
        <v>0.26</v>
      </c>
      <c r="H38" s="37">
        <v>0.34</v>
      </c>
      <c r="I38" s="37">
        <v>0.63</v>
      </c>
      <c r="J38" s="38">
        <v>0.53</v>
      </c>
      <c r="K38" s="22"/>
      <c r="L38" s="22"/>
      <c r="M38" s="22"/>
      <c r="N38" s="22"/>
      <c r="O38" s="22"/>
      <c r="P38" s="22"/>
    </row>
    <row r="39" spans="1:16" ht="39" customHeight="1" x14ac:dyDescent="0.15">
      <c r="A39" s="22"/>
      <c r="B39" s="35"/>
      <c r="C39" s="1172" t="s">
        <v>532</v>
      </c>
      <c r="D39" s="1173"/>
      <c r="E39" s="1174"/>
      <c r="F39" s="36">
        <v>0.27</v>
      </c>
      <c r="G39" s="37">
        <v>0.31</v>
      </c>
      <c r="H39" s="37">
        <v>0.36</v>
      </c>
      <c r="I39" s="37">
        <v>0.42</v>
      </c>
      <c r="J39" s="38">
        <v>0.51</v>
      </c>
      <c r="K39" s="22"/>
      <c r="L39" s="22"/>
      <c r="M39" s="22"/>
      <c r="N39" s="22"/>
      <c r="O39" s="22"/>
      <c r="P39" s="22"/>
    </row>
    <row r="40" spans="1:16" ht="39" customHeight="1" x14ac:dyDescent="0.15">
      <c r="A40" s="22"/>
      <c r="B40" s="35"/>
      <c r="C40" s="1172" t="s">
        <v>533</v>
      </c>
      <c r="D40" s="1173"/>
      <c r="E40" s="1174"/>
      <c r="F40" s="36">
        <v>0.03</v>
      </c>
      <c r="G40" s="37">
        <v>7.0000000000000007E-2</v>
      </c>
      <c r="H40" s="37">
        <v>0.15</v>
      </c>
      <c r="I40" s="37">
        <v>0.43</v>
      </c>
      <c r="J40" s="38">
        <v>0.47</v>
      </c>
      <c r="K40" s="22"/>
      <c r="L40" s="22"/>
      <c r="M40" s="22"/>
      <c r="N40" s="22"/>
      <c r="O40" s="22"/>
      <c r="P40" s="22"/>
    </row>
    <row r="41" spans="1:16" ht="39" customHeight="1" x14ac:dyDescent="0.15">
      <c r="A41" s="22"/>
      <c r="B41" s="35"/>
      <c r="C41" s="1172" t="s">
        <v>534</v>
      </c>
      <c r="D41" s="1173"/>
      <c r="E41" s="1174"/>
      <c r="F41" s="36">
        <v>0.09</v>
      </c>
      <c r="G41" s="37">
        <v>7.0000000000000007E-2</v>
      </c>
      <c r="H41" s="37">
        <v>0.08</v>
      </c>
      <c r="I41" s="37">
        <v>0.05</v>
      </c>
      <c r="J41" s="38">
        <v>0.11</v>
      </c>
      <c r="K41" s="22"/>
      <c r="L41" s="22"/>
      <c r="M41" s="22"/>
      <c r="N41" s="22"/>
      <c r="O41" s="22"/>
      <c r="P41" s="22"/>
    </row>
    <row r="42" spans="1:16" ht="39" customHeight="1" x14ac:dyDescent="0.15">
      <c r="A42" s="22"/>
      <c r="B42" s="39"/>
      <c r="C42" s="1172" t="s">
        <v>535</v>
      </c>
      <c r="D42" s="1173"/>
      <c r="E42" s="1174"/>
      <c r="F42" s="36" t="s">
        <v>481</v>
      </c>
      <c r="G42" s="37" t="s">
        <v>481</v>
      </c>
      <c r="H42" s="37" t="s">
        <v>481</v>
      </c>
      <c r="I42" s="37" t="s">
        <v>481</v>
      </c>
      <c r="J42" s="38" t="s">
        <v>481</v>
      </c>
      <c r="K42" s="22"/>
      <c r="L42" s="22"/>
      <c r="M42" s="22"/>
      <c r="N42" s="22"/>
      <c r="O42" s="22"/>
      <c r="P42" s="22"/>
    </row>
    <row r="43" spans="1:16" ht="39" customHeight="1" thickBot="1" x14ac:dyDescent="0.2">
      <c r="A43" s="22"/>
      <c r="B43" s="40"/>
      <c r="C43" s="1175" t="s">
        <v>536</v>
      </c>
      <c r="D43" s="1176"/>
      <c r="E43" s="1177"/>
      <c r="F43" s="41">
        <v>0.36</v>
      </c>
      <c r="G43" s="42">
        <v>0.23</v>
      </c>
      <c r="H43" s="42">
        <v>0.1</v>
      </c>
      <c r="I43" s="42">
        <v>0.14000000000000001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88" t="s">
        <v>11</v>
      </c>
      <c r="C45" s="1189"/>
      <c r="D45" s="58"/>
      <c r="E45" s="1194" t="s">
        <v>12</v>
      </c>
      <c r="F45" s="1194"/>
      <c r="G45" s="1194"/>
      <c r="H45" s="1194"/>
      <c r="I45" s="1194"/>
      <c r="J45" s="1195"/>
      <c r="K45" s="59">
        <v>606</v>
      </c>
      <c r="L45" s="60">
        <v>577</v>
      </c>
      <c r="M45" s="60">
        <v>542</v>
      </c>
      <c r="N45" s="60">
        <v>515</v>
      </c>
      <c r="O45" s="61">
        <v>499</v>
      </c>
      <c r="P45" s="48"/>
      <c r="Q45" s="48"/>
      <c r="R45" s="48"/>
      <c r="S45" s="48"/>
      <c r="T45" s="48"/>
      <c r="U45" s="48"/>
    </row>
    <row r="46" spans="1:21" ht="30.75" customHeight="1" x14ac:dyDescent="0.15">
      <c r="A46" s="48"/>
      <c r="B46" s="1190"/>
      <c r="C46" s="1191"/>
      <c r="D46" s="62"/>
      <c r="E46" s="1182" t="s">
        <v>13</v>
      </c>
      <c r="F46" s="1182"/>
      <c r="G46" s="1182"/>
      <c r="H46" s="1182"/>
      <c r="I46" s="1182"/>
      <c r="J46" s="1183"/>
      <c r="K46" s="63" t="s">
        <v>481</v>
      </c>
      <c r="L46" s="64" t="s">
        <v>481</v>
      </c>
      <c r="M46" s="64" t="s">
        <v>481</v>
      </c>
      <c r="N46" s="64" t="s">
        <v>481</v>
      </c>
      <c r="O46" s="65" t="s">
        <v>481</v>
      </c>
      <c r="P46" s="48"/>
      <c r="Q46" s="48"/>
      <c r="R46" s="48"/>
      <c r="S46" s="48"/>
      <c r="T46" s="48"/>
      <c r="U46" s="48"/>
    </row>
    <row r="47" spans="1:21" ht="30.75" customHeight="1" x14ac:dyDescent="0.15">
      <c r="A47" s="48"/>
      <c r="B47" s="1190"/>
      <c r="C47" s="1191"/>
      <c r="D47" s="62"/>
      <c r="E47" s="1182" t="s">
        <v>14</v>
      </c>
      <c r="F47" s="1182"/>
      <c r="G47" s="1182"/>
      <c r="H47" s="1182"/>
      <c r="I47" s="1182"/>
      <c r="J47" s="1183"/>
      <c r="K47" s="63" t="s">
        <v>481</v>
      </c>
      <c r="L47" s="64" t="s">
        <v>481</v>
      </c>
      <c r="M47" s="64" t="s">
        <v>481</v>
      </c>
      <c r="N47" s="64" t="s">
        <v>481</v>
      </c>
      <c r="O47" s="65" t="s">
        <v>481</v>
      </c>
      <c r="P47" s="48"/>
      <c r="Q47" s="48"/>
      <c r="R47" s="48"/>
      <c r="S47" s="48"/>
      <c r="T47" s="48"/>
      <c r="U47" s="48"/>
    </row>
    <row r="48" spans="1:21" ht="30.75" customHeight="1" x14ac:dyDescent="0.15">
      <c r="A48" s="48"/>
      <c r="B48" s="1190"/>
      <c r="C48" s="1191"/>
      <c r="D48" s="62"/>
      <c r="E48" s="1182" t="s">
        <v>15</v>
      </c>
      <c r="F48" s="1182"/>
      <c r="G48" s="1182"/>
      <c r="H48" s="1182"/>
      <c r="I48" s="1182"/>
      <c r="J48" s="1183"/>
      <c r="K48" s="63">
        <v>225</v>
      </c>
      <c r="L48" s="64">
        <v>225</v>
      </c>
      <c r="M48" s="64">
        <v>220</v>
      </c>
      <c r="N48" s="64">
        <v>222</v>
      </c>
      <c r="O48" s="65">
        <v>228</v>
      </c>
      <c r="P48" s="48"/>
      <c r="Q48" s="48"/>
      <c r="R48" s="48"/>
      <c r="S48" s="48"/>
      <c r="T48" s="48"/>
      <c r="U48" s="48"/>
    </row>
    <row r="49" spans="1:21" ht="30.75" customHeight="1" x14ac:dyDescent="0.15">
      <c r="A49" s="48"/>
      <c r="B49" s="1190"/>
      <c r="C49" s="1191"/>
      <c r="D49" s="62"/>
      <c r="E49" s="1182" t="s">
        <v>16</v>
      </c>
      <c r="F49" s="1182"/>
      <c r="G49" s="1182"/>
      <c r="H49" s="1182"/>
      <c r="I49" s="1182"/>
      <c r="J49" s="1183"/>
      <c r="K49" s="63">
        <v>7</v>
      </c>
      <c r="L49" s="64">
        <v>7</v>
      </c>
      <c r="M49" s="64">
        <v>7</v>
      </c>
      <c r="N49" s="64">
        <v>7</v>
      </c>
      <c r="O49" s="65">
        <v>6</v>
      </c>
      <c r="P49" s="48"/>
      <c r="Q49" s="48"/>
      <c r="R49" s="48"/>
      <c r="S49" s="48"/>
      <c r="T49" s="48"/>
      <c r="U49" s="48"/>
    </row>
    <row r="50" spans="1:21" ht="30.75" customHeight="1" x14ac:dyDescent="0.15">
      <c r="A50" s="48"/>
      <c r="B50" s="1190"/>
      <c r="C50" s="1191"/>
      <c r="D50" s="62"/>
      <c r="E50" s="1182" t="s">
        <v>17</v>
      </c>
      <c r="F50" s="1182"/>
      <c r="G50" s="1182"/>
      <c r="H50" s="1182"/>
      <c r="I50" s="1182"/>
      <c r="J50" s="1183"/>
      <c r="K50" s="63">
        <v>5</v>
      </c>
      <c r="L50" s="64">
        <v>1</v>
      </c>
      <c r="M50" s="64">
        <v>2</v>
      </c>
      <c r="N50" s="64">
        <v>1</v>
      </c>
      <c r="O50" s="65" t="s">
        <v>481</v>
      </c>
      <c r="P50" s="48"/>
      <c r="Q50" s="48"/>
      <c r="R50" s="48"/>
      <c r="S50" s="48"/>
      <c r="T50" s="48"/>
      <c r="U50" s="48"/>
    </row>
    <row r="51" spans="1:21" ht="30.75" customHeight="1" x14ac:dyDescent="0.15">
      <c r="A51" s="48"/>
      <c r="B51" s="1192"/>
      <c r="C51" s="1193"/>
      <c r="D51" s="66"/>
      <c r="E51" s="1182" t="s">
        <v>18</v>
      </c>
      <c r="F51" s="1182"/>
      <c r="G51" s="1182"/>
      <c r="H51" s="1182"/>
      <c r="I51" s="1182"/>
      <c r="J51" s="1183"/>
      <c r="K51" s="63" t="s">
        <v>481</v>
      </c>
      <c r="L51" s="64" t="s">
        <v>481</v>
      </c>
      <c r="M51" s="64" t="s">
        <v>481</v>
      </c>
      <c r="N51" s="64" t="s">
        <v>481</v>
      </c>
      <c r="O51" s="65" t="s">
        <v>481</v>
      </c>
      <c r="P51" s="48"/>
      <c r="Q51" s="48"/>
      <c r="R51" s="48"/>
      <c r="S51" s="48"/>
      <c r="T51" s="48"/>
      <c r="U51" s="48"/>
    </row>
    <row r="52" spans="1:21" ht="30.75" customHeight="1" x14ac:dyDescent="0.15">
      <c r="A52" s="48"/>
      <c r="B52" s="1180" t="s">
        <v>19</v>
      </c>
      <c r="C52" s="1181"/>
      <c r="D52" s="66"/>
      <c r="E52" s="1182" t="s">
        <v>20</v>
      </c>
      <c r="F52" s="1182"/>
      <c r="G52" s="1182"/>
      <c r="H52" s="1182"/>
      <c r="I52" s="1182"/>
      <c r="J52" s="1183"/>
      <c r="K52" s="63">
        <v>553</v>
      </c>
      <c r="L52" s="64">
        <v>561</v>
      </c>
      <c r="M52" s="64">
        <v>544</v>
      </c>
      <c r="N52" s="64">
        <v>552</v>
      </c>
      <c r="O52" s="65">
        <v>528</v>
      </c>
      <c r="P52" s="48"/>
      <c r="Q52" s="48"/>
      <c r="R52" s="48"/>
      <c r="S52" s="48"/>
      <c r="T52" s="48"/>
      <c r="U52" s="48"/>
    </row>
    <row r="53" spans="1:21" ht="30.75" customHeight="1" thickBot="1" x14ac:dyDescent="0.2">
      <c r="A53" s="48"/>
      <c r="B53" s="1184" t="s">
        <v>21</v>
      </c>
      <c r="C53" s="1185"/>
      <c r="D53" s="67"/>
      <c r="E53" s="1186" t="s">
        <v>22</v>
      </c>
      <c r="F53" s="1186"/>
      <c r="G53" s="1186"/>
      <c r="H53" s="1186"/>
      <c r="I53" s="1186"/>
      <c r="J53" s="1187"/>
      <c r="K53" s="68">
        <v>290</v>
      </c>
      <c r="L53" s="69">
        <v>249</v>
      </c>
      <c r="M53" s="69">
        <v>227</v>
      </c>
      <c r="N53" s="69">
        <v>193</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96" t="s">
        <v>24</v>
      </c>
      <c r="C41" s="1197"/>
      <c r="D41" s="81"/>
      <c r="E41" s="1202" t="s">
        <v>25</v>
      </c>
      <c r="F41" s="1202"/>
      <c r="G41" s="1202"/>
      <c r="H41" s="1203"/>
      <c r="I41" s="82">
        <v>3941</v>
      </c>
      <c r="J41" s="83">
        <v>3648</v>
      </c>
      <c r="K41" s="83">
        <v>3318</v>
      </c>
      <c r="L41" s="83">
        <v>3278</v>
      </c>
      <c r="M41" s="84">
        <v>3283</v>
      </c>
    </row>
    <row r="42" spans="2:13" ht="27.75" customHeight="1" x14ac:dyDescent="0.15">
      <c r="B42" s="1198"/>
      <c r="C42" s="1199"/>
      <c r="D42" s="85"/>
      <c r="E42" s="1204" t="s">
        <v>26</v>
      </c>
      <c r="F42" s="1204"/>
      <c r="G42" s="1204"/>
      <c r="H42" s="1205"/>
      <c r="I42" s="86">
        <v>55</v>
      </c>
      <c r="J42" s="87">
        <v>50</v>
      </c>
      <c r="K42" s="87">
        <v>45</v>
      </c>
      <c r="L42" s="87">
        <v>89</v>
      </c>
      <c r="M42" s="88">
        <v>133</v>
      </c>
    </row>
    <row r="43" spans="2:13" ht="27.75" customHeight="1" x14ac:dyDescent="0.15">
      <c r="B43" s="1198"/>
      <c r="C43" s="1199"/>
      <c r="D43" s="85"/>
      <c r="E43" s="1204" t="s">
        <v>27</v>
      </c>
      <c r="F43" s="1204"/>
      <c r="G43" s="1204"/>
      <c r="H43" s="1205"/>
      <c r="I43" s="86">
        <v>2319</v>
      </c>
      <c r="J43" s="87">
        <v>2297</v>
      </c>
      <c r="K43" s="87">
        <v>2155</v>
      </c>
      <c r="L43" s="87">
        <v>2027</v>
      </c>
      <c r="M43" s="88">
        <v>1933</v>
      </c>
    </row>
    <row r="44" spans="2:13" ht="27.75" customHeight="1" x14ac:dyDescent="0.15">
      <c r="B44" s="1198"/>
      <c r="C44" s="1199"/>
      <c r="D44" s="85"/>
      <c r="E44" s="1204" t="s">
        <v>28</v>
      </c>
      <c r="F44" s="1204"/>
      <c r="G44" s="1204"/>
      <c r="H44" s="1205"/>
      <c r="I44" s="86">
        <v>38</v>
      </c>
      <c r="J44" s="87">
        <v>32</v>
      </c>
      <c r="K44" s="87">
        <v>26</v>
      </c>
      <c r="L44" s="87">
        <v>19</v>
      </c>
      <c r="M44" s="88">
        <v>13</v>
      </c>
    </row>
    <row r="45" spans="2:13" ht="27.75" customHeight="1" x14ac:dyDescent="0.15">
      <c r="B45" s="1198"/>
      <c r="C45" s="1199"/>
      <c r="D45" s="85"/>
      <c r="E45" s="1204" t="s">
        <v>29</v>
      </c>
      <c r="F45" s="1204"/>
      <c r="G45" s="1204"/>
      <c r="H45" s="1205"/>
      <c r="I45" s="86">
        <v>677</v>
      </c>
      <c r="J45" s="87">
        <v>702</v>
      </c>
      <c r="K45" s="87">
        <v>664</v>
      </c>
      <c r="L45" s="87">
        <v>648</v>
      </c>
      <c r="M45" s="88">
        <v>593</v>
      </c>
    </row>
    <row r="46" spans="2:13" ht="27.75" customHeight="1" x14ac:dyDescent="0.15">
      <c r="B46" s="1198"/>
      <c r="C46" s="1199"/>
      <c r="D46" s="85"/>
      <c r="E46" s="1204" t="s">
        <v>30</v>
      </c>
      <c r="F46" s="1204"/>
      <c r="G46" s="1204"/>
      <c r="H46" s="1205"/>
      <c r="I46" s="86" t="s">
        <v>481</v>
      </c>
      <c r="J46" s="87" t="s">
        <v>481</v>
      </c>
      <c r="K46" s="87" t="s">
        <v>481</v>
      </c>
      <c r="L46" s="87" t="s">
        <v>481</v>
      </c>
      <c r="M46" s="88" t="s">
        <v>481</v>
      </c>
    </row>
    <row r="47" spans="2:13" ht="27.75" customHeight="1" x14ac:dyDescent="0.15">
      <c r="B47" s="1198"/>
      <c r="C47" s="1199"/>
      <c r="D47" s="85"/>
      <c r="E47" s="1204" t="s">
        <v>31</v>
      </c>
      <c r="F47" s="1204"/>
      <c r="G47" s="1204"/>
      <c r="H47" s="1205"/>
      <c r="I47" s="86" t="s">
        <v>481</v>
      </c>
      <c r="J47" s="87" t="s">
        <v>481</v>
      </c>
      <c r="K47" s="87" t="s">
        <v>481</v>
      </c>
      <c r="L47" s="87" t="s">
        <v>481</v>
      </c>
      <c r="M47" s="88" t="s">
        <v>481</v>
      </c>
    </row>
    <row r="48" spans="2:13" ht="27.75" customHeight="1" x14ac:dyDescent="0.15">
      <c r="B48" s="1200"/>
      <c r="C48" s="1201"/>
      <c r="D48" s="85"/>
      <c r="E48" s="1204" t="s">
        <v>32</v>
      </c>
      <c r="F48" s="1204"/>
      <c r="G48" s="1204"/>
      <c r="H48" s="1205"/>
      <c r="I48" s="86" t="s">
        <v>481</v>
      </c>
      <c r="J48" s="87" t="s">
        <v>481</v>
      </c>
      <c r="K48" s="87" t="s">
        <v>481</v>
      </c>
      <c r="L48" s="87" t="s">
        <v>481</v>
      </c>
      <c r="M48" s="88" t="s">
        <v>481</v>
      </c>
    </row>
    <row r="49" spans="2:13" ht="27.75" customHeight="1" x14ac:dyDescent="0.15">
      <c r="B49" s="1206" t="s">
        <v>33</v>
      </c>
      <c r="C49" s="1207"/>
      <c r="D49" s="89"/>
      <c r="E49" s="1204" t="s">
        <v>34</v>
      </c>
      <c r="F49" s="1204"/>
      <c r="G49" s="1204"/>
      <c r="H49" s="1205"/>
      <c r="I49" s="86">
        <v>2642</v>
      </c>
      <c r="J49" s="87">
        <v>2687</v>
      </c>
      <c r="K49" s="87">
        <v>2801</v>
      </c>
      <c r="L49" s="87">
        <v>3003</v>
      </c>
      <c r="M49" s="88">
        <v>3104</v>
      </c>
    </row>
    <row r="50" spans="2:13" ht="27.75" customHeight="1" x14ac:dyDescent="0.15">
      <c r="B50" s="1198"/>
      <c r="C50" s="1199"/>
      <c r="D50" s="85"/>
      <c r="E50" s="1204" t="s">
        <v>35</v>
      </c>
      <c r="F50" s="1204"/>
      <c r="G50" s="1204"/>
      <c r="H50" s="1205"/>
      <c r="I50" s="86">
        <v>64</v>
      </c>
      <c r="J50" s="87">
        <v>56</v>
      </c>
      <c r="K50" s="87">
        <v>48</v>
      </c>
      <c r="L50" s="87">
        <v>40</v>
      </c>
      <c r="M50" s="88">
        <v>93</v>
      </c>
    </row>
    <row r="51" spans="2:13" ht="27.75" customHeight="1" x14ac:dyDescent="0.15">
      <c r="B51" s="1200"/>
      <c r="C51" s="1201"/>
      <c r="D51" s="85"/>
      <c r="E51" s="1204" t="s">
        <v>36</v>
      </c>
      <c r="F51" s="1204"/>
      <c r="G51" s="1204"/>
      <c r="H51" s="1205"/>
      <c r="I51" s="86">
        <v>4968</v>
      </c>
      <c r="J51" s="87">
        <v>4734</v>
      </c>
      <c r="K51" s="87">
        <v>4505</v>
      </c>
      <c r="L51" s="87">
        <v>4379</v>
      </c>
      <c r="M51" s="88">
        <v>4190</v>
      </c>
    </row>
    <row r="52" spans="2:13" ht="27.75" customHeight="1" thickBot="1" x14ac:dyDescent="0.2">
      <c r="B52" s="1208" t="s">
        <v>37</v>
      </c>
      <c r="C52" s="1209"/>
      <c r="D52" s="90"/>
      <c r="E52" s="1210" t="s">
        <v>38</v>
      </c>
      <c r="F52" s="1210"/>
      <c r="G52" s="1210"/>
      <c r="H52" s="1211"/>
      <c r="I52" s="91">
        <v>-645</v>
      </c>
      <c r="J52" s="92">
        <v>-749</v>
      </c>
      <c r="K52" s="92">
        <v>-1148</v>
      </c>
      <c r="L52" s="92">
        <v>-1361</v>
      </c>
      <c r="M52" s="93">
        <v>-1432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48"/>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35"/>
      <c r="H50" s="1236"/>
      <c r="I50" s="1236"/>
      <c r="J50" s="1237"/>
      <c r="K50" s="354" t="s">
        <v>521</v>
      </c>
      <c r="L50" s="354" t="s">
        <v>522</v>
      </c>
      <c r="M50" s="354" t="s">
        <v>523</v>
      </c>
      <c r="N50" s="354" t="s">
        <v>524</v>
      </c>
      <c r="O50" s="354" t="s">
        <v>525</v>
      </c>
    </row>
    <row r="51" spans="1:17" x14ac:dyDescent="0.15">
      <c r="B51" s="248"/>
      <c r="C51" s="244"/>
      <c r="D51" s="244"/>
      <c r="E51" s="244"/>
      <c r="F51" s="244"/>
      <c r="G51" s="1238" t="s">
        <v>566</v>
      </c>
      <c r="H51" s="1239"/>
      <c r="I51" s="1244" t="s">
        <v>567</v>
      </c>
      <c r="J51" s="1244"/>
      <c r="K51" s="1246"/>
      <c r="L51" s="1246"/>
      <c r="M51" s="1246"/>
      <c r="N51" s="1246"/>
      <c r="O51" s="1246"/>
    </row>
    <row r="52" spans="1:17" x14ac:dyDescent="0.15">
      <c r="B52" s="248"/>
      <c r="C52" s="244"/>
      <c r="D52" s="244"/>
      <c r="E52" s="244"/>
      <c r="F52" s="244"/>
      <c r="G52" s="1240"/>
      <c r="H52" s="1241"/>
      <c r="I52" s="1245"/>
      <c r="J52" s="1245"/>
      <c r="K52" s="1212"/>
      <c r="L52" s="1212"/>
      <c r="M52" s="1212"/>
      <c r="N52" s="1212"/>
      <c r="O52" s="1212"/>
    </row>
    <row r="53" spans="1:17" x14ac:dyDescent="0.15">
      <c r="A53" s="355"/>
      <c r="B53" s="248"/>
      <c r="C53" s="244"/>
      <c r="D53" s="244"/>
      <c r="E53" s="244"/>
      <c r="F53" s="244"/>
      <c r="G53" s="1240"/>
      <c r="H53" s="1241"/>
      <c r="I53" s="1224" t="s">
        <v>568</v>
      </c>
      <c r="J53" s="1224"/>
      <c r="K53" s="1247"/>
      <c r="L53" s="1247"/>
      <c r="M53" s="1247"/>
      <c r="N53" s="1247"/>
      <c r="O53" s="1247"/>
    </row>
    <row r="54" spans="1:17" x14ac:dyDescent="0.15">
      <c r="A54" s="355"/>
      <c r="B54" s="248"/>
      <c r="C54" s="244"/>
      <c r="D54" s="244"/>
      <c r="E54" s="244"/>
      <c r="F54" s="244"/>
      <c r="G54" s="1242"/>
      <c r="H54" s="1243"/>
      <c r="I54" s="1224"/>
      <c r="J54" s="1224"/>
      <c r="K54" s="1217"/>
      <c r="L54" s="1217"/>
      <c r="M54" s="1217"/>
      <c r="N54" s="1217"/>
      <c r="O54" s="1217"/>
    </row>
    <row r="55" spans="1:17" x14ac:dyDescent="0.15">
      <c r="A55" s="355"/>
      <c r="B55" s="248"/>
      <c r="C55" s="244"/>
      <c r="D55" s="244"/>
      <c r="E55" s="244"/>
      <c r="F55" s="244"/>
      <c r="G55" s="1218" t="s">
        <v>569</v>
      </c>
      <c r="H55" s="1219"/>
      <c r="I55" s="1224" t="s">
        <v>567</v>
      </c>
      <c r="J55" s="1224"/>
      <c r="K55" s="1246"/>
      <c r="L55" s="1246"/>
      <c r="M55" s="1246"/>
      <c r="N55" s="1246"/>
      <c r="O55" s="1246"/>
    </row>
    <row r="56" spans="1:17" x14ac:dyDescent="0.15">
      <c r="A56" s="355"/>
      <c r="B56" s="248"/>
      <c r="C56" s="244"/>
      <c r="D56" s="244"/>
      <c r="E56" s="244"/>
      <c r="F56" s="244"/>
      <c r="G56" s="1220"/>
      <c r="H56" s="1221"/>
      <c r="I56" s="1224"/>
      <c r="J56" s="1224"/>
      <c r="K56" s="1212"/>
      <c r="L56" s="1212"/>
      <c r="M56" s="1212"/>
      <c r="N56" s="1212"/>
      <c r="O56" s="1212"/>
    </row>
    <row r="57" spans="1:17" s="355" customFormat="1" x14ac:dyDescent="0.15">
      <c r="B57" s="356"/>
      <c r="C57" s="352"/>
      <c r="D57" s="352"/>
      <c r="E57" s="352"/>
      <c r="F57" s="352"/>
      <c r="G57" s="1220"/>
      <c r="H57" s="1221"/>
      <c r="I57" s="1214" t="s">
        <v>568</v>
      </c>
      <c r="J57" s="1214"/>
      <c r="K57" s="1247"/>
      <c r="L57" s="1247"/>
      <c r="M57" s="1247"/>
      <c r="N57" s="1247"/>
      <c r="O57" s="1247"/>
      <c r="P57" s="357"/>
      <c r="Q57" s="356"/>
    </row>
    <row r="58" spans="1:17" s="355" customFormat="1" x14ac:dyDescent="0.15">
      <c r="A58" s="243"/>
      <c r="B58" s="356"/>
      <c r="C58" s="352"/>
      <c r="D58" s="352"/>
      <c r="E58" s="352"/>
      <c r="F58" s="352"/>
      <c r="G58" s="1222"/>
      <c r="H58" s="1223"/>
      <c r="I58" s="1214"/>
      <c r="J58" s="1214"/>
      <c r="K58" s="1217"/>
      <c r="L58" s="1217"/>
      <c r="M58" s="1217"/>
      <c r="N58" s="1217"/>
      <c r="O58" s="121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26" t="s">
        <v>571</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35"/>
      <c r="H72" s="1236"/>
      <c r="I72" s="1236"/>
      <c r="J72" s="1237"/>
      <c r="K72" s="354" t="s">
        <v>521</v>
      </c>
      <c r="L72" s="354" t="s">
        <v>522</v>
      </c>
      <c r="M72" s="354" t="s">
        <v>523</v>
      </c>
      <c r="N72" s="354" t="s">
        <v>524</v>
      </c>
      <c r="O72" s="354" t="s">
        <v>525</v>
      </c>
    </row>
    <row r="73" spans="2:30" x14ac:dyDescent="0.15">
      <c r="B73" s="248"/>
      <c r="C73" s="244"/>
      <c r="D73" s="244"/>
      <c r="E73" s="244"/>
      <c r="F73" s="244"/>
      <c r="G73" s="1238" t="s">
        <v>566</v>
      </c>
      <c r="H73" s="1239"/>
      <c r="I73" s="1244" t="s">
        <v>567</v>
      </c>
      <c r="J73" s="1244"/>
      <c r="K73" s="1225"/>
      <c r="L73" s="1225"/>
      <c r="M73" s="1212"/>
      <c r="N73" s="1212"/>
      <c r="O73" s="1212"/>
      <c r="S73" s="243">
        <v>9.9</v>
      </c>
    </row>
    <row r="74" spans="2:30" x14ac:dyDescent="0.15">
      <c r="B74" s="248"/>
      <c r="C74" s="244"/>
      <c r="D74" s="244"/>
      <c r="E74" s="244"/>
      <c r="F74" s="244"/>
      <c r="G74" s="1240"/>
      <c r="H74" s="1241"/>
      <c r="I74" s="1245"/>
      <c r="J74" s="1245"/>
      <c r="K74" s="1225"/>
      <c r="L74" s="1225"/>
      <c r="M74" s="1212"/>
      <c r="N74" s="1212"/>
      <c r="O74" s="1212"/>
    </row>
    <row r="75" spans="2:30" x14ac:dyDescent="0.15">
      <c r="B75" s="248"/>
      <c r="C75" s="244"/>
      <c r="D75" s="244"/>
      <c r="E75" s="244"/>
      <c r="F75" s="244"/>
      <c r="G75" s="1240"/>
      <c r="H75" s="1241"/>
      <c r="I75" s="1224" t="s">
        <v>573</v>
      </c>
      <c r="J75" s="1224"/>
      <c r="K75" s="1216">
        <v>12.7</v>
      </c>
      <c r="L75" s="1216">
        <v>12.4</v>
      </c>
      <c r="M75" s="1216">
        <v>11.6</v>
      </c>
      <c r="N75" s="1216">
        <v>10.199999999999999</v>
      </c>
      <c r="O75" s="1216">
        <v>9.5</v>
      </c>
      <c r="U75" s="243">
        <v>81.2</v>
      </c>
      <c r="W75" s="243">
        <v>87.2</v>
      </c>
      <c r="Y75" s="243">
        <v>99.8</v>
      </c>
      <c r="AA75" s="243">
        <v>109.5</v>
      </c>
      <c r="AC75" s="243">
        <v>115.2</v>
      </c>
    </row>
    <row r="76" spans="2:30" x14ac:dyDescent="0.15">
      <c r="B76" s="248"/>
      <c r="C76" s="244"/>
      <c r="D76" s="244"/>
      <c r="E76" s="244"/>
      <c r="F76" s="244"/>
      <c r="G76" s="1242"/>
      <c r="H76" s="1243"/>
      <c r="I76" s="1224"/>
      <c r="J76" s="1224"/>
      <c r="K76" s="1217"/>
      <c r="L76" s="1217"/>
      <c r="M76" s="1217"/>
      <c r="N76" s="1217"/>
      <c r="O76" s="1217"/>
    </row>
    <row r="77" spans="2:30" x14ac:dyDescent="0.15">
      <c r="B77" s="248"/>
      <c r="C77" s="244"/>
      <c r="D77" s="244"/>
      <c r="E77" s="244"/>
      <c r="F77" s="244"/>
      <c r="G77" s="1218" t="s">
        <v>569</v>
      </c>
      <c r="H77" s="1219"/>
      <c r="I77" s="1224" t="s">
        <v>567</v>
      </c>
      <c r="J77" s="1224"/>
      <c r="K77" s="1225">
        <v>20.3</v>
      </c>
      <c r="L77" s="1225">
        <v>5.7</v>
      </c>
      <c r="M77" s="1212">
        <v>0</v>
      </c>
      <c r="N77" s="1212">
        <v>0</v>
      </c>
      <c r="O77" s="1212">
        <v>0</v>
      </c>
      <c r="R77" s="243">
        <v>12.3</v>
      </c>
      <c r="T77" s="243">
        <v>11.1</v>
      </c>
    </row>
    <row r="78" spans="2:30" x14ac:dyDescent="0.15">
      <c r="B78" s="248"/>
      <c r="C78" s="244"/>
      <c r="D78" s="244"/>
      <c r="E78" s="244"/>
      <c r="F78" s="244"/>
      <c r="G78" s="1220"/>
      <c r="H78" s="1221"/>
      <c r="I78" s="1224"/>
      <c r="J78" s="1224"/>
      <c r="K78" s="1225"/>
      <c r="L78" s="1225"/>
      <c r="M78" s="1212"/>
      <c r="N78" s="1212"/>
      <c r="O78" s="1212"/>
    </row>
    <row r="79" spans="2:30" x14ac:dyDescent="0.15">
      <c r="B79" s="248"/>
      <c r="C79" s="244"/>
      <c r="D79" s="244"/>
      <c r="E79" s="244"/>
      <c r="F79" s="244"/>
      <c r="G79" s="1220"/>
      <c r="H79" s="1221"/>
      <c r="I79" s="1213" t="s">
        <v>573</v>
      </c>
      <c r="J79" s="1214"/>
      <c r="K79" s="1215">
        <v>12.2</v>
      </c>
      <c r="L79" s="1215">
        <v>10.8</v>
      </c>
      <c r="M79" s="1215">
        <v>9.8000000000000007</v>
      </c>
      <c r="N79" s="1215">
        <v>9.1</v>
      </c>
      <c r="O79" s="1215">
        <v>8.6</v>
      </c>
      <c r="V79" s="243">
        <v>53.5</v>
      </c>
      <c r="X79" s="243">
        <v>48.2</v>
      </c>
      <c r="Z79" s="243">
        <v>34.200000000000003</v>
      </c>
      <c r="AB79" s="243">
        <v>30.3</v>
      </c>
      <c r="AD79" s="243">
        <v>28.9</v>
      </c>
    </row>
    <row r="80" spans="2:30" x14ac:dyDescent="0.15">
      <c r="B80" s="248"/>
      <c r="C80" s="244"/>
      <c r="D80" s="244"/>
      <c r="E80" s="244"/>
      <c r="F80" s="244"/>
      <c r="G80" s="1222"/>
      <c r="H80" s="1223"/>
      <c r="I80" s="1214"/>
      <c r="J80" s="1214"/>
      <c r="K80" s="1215"/>
      <c r="L80" s="1215"/>
      <c r="M80" s="1215"/>
      <c r="N80" s="1215"/>
      <c r="O80" s="1215"/>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74915</v>
      </c>
      <c r="E3" s="116"/>
      <c r="F3" s="117">
        <v>146140</v>
      </c>
      <c r="G3" s="118"/>
      <c r="H3" s="119"/>
    </row>
    <row r="4" spans="1:8" x14ac:dyDescent="0.15">
      <c r="A4" s="120"/>
      <c r="B4" s="121"/>
      <c r="C4" s="122"/>
      <c r="D4" s="123">
        <v>43275</v>
      </c>
      <c r="E4" s="124"/>
      <c r="F4" s="125">
        <v>75451</v>
      </c>
      <c r="G4" s="126"/>
      <c r="H4" s="127"/>
    </row>
    <row r="5" spans="1:8" x14ac:dyDescent="0.15">
      <c r="A5" s="108" t="s">
        <v>515</v>
      </c>
      <c r="B5" s="113"/>
      <c r="C5" s="114"/>
      <c r="D5" s="115">
        <v>105346</v>
      </c>
      <c r="E5" s="116"/>
      <c r="F5" s="117">
        <v>146641</v>
      </c>
      <c r="G5" s="118"/>
      <c r="H5" s="119"/>
    </row>
    <row r="6" spans="1:8" x14ac:dyDescent="0.15">
      <c r="A6" s="120"/>
      <c r="B6" s="121"/>
      <c r="C6" s="122"/>
      <c r="D6" s="123">
        <v>50547</v>
      </c>
      <c r="E6" s="124"/>
      <c r="F6" s="125">
        <v>68142</v>
      </c>
      <c r="G6" s="126"/>
      <c r="H6" s="127"/>
    </row>
    <row r="7" spans="1:8" x14ac:dyDescent="0.15">
      <c r="A7" s="108" t="s">
        <v>516</v>
      </c>
      <c r="B7" s="113"/>
      <c r="C7" s="114"/>
      <c r="D7" s="115">
        <v>58598</v>
      </c>
      <c r="E7" s="116"/>
      <c r="F7" s="117">
        <v>174587</v>
      </c>
      <c r="G7" s="118"/>
      <c r="H7" s="119"/>
    </row>
    <row r="8" spans="1:8" x14ac:dyDescent="0.15">
      <c r="A8" s="120"/>
      <c r="B8" s="121"/>
      <c r="C8" s="122"/>
      <c r="D8" s="123">
        <v>35560</v>
      </c>
      <c r="E8" s="124"/>
      <c r="F8" s="125">
        <v>79695</v>
      </c>
      <c r="G8" s="126"/>
      <c r="H8" s="127"/>
    </row>
    <row r="9" spans="1:8" x14ac:dyDescent="0.15">
      <c r="A9" s="108" t="s">
        <v>517</v>
      </c>
      <c r="B9" s="113"/>
      <c r="C9" s="114"/>
      <c r="D9" s="115">
        <v>83683</v>
      </c>
      <c r="E9" s="116"/>
      <c r="F9" s="117">
        <v>175675</v>
      </c>
      <c r="G9" s="118"/>
      <c r="H9" s="119"/>
    </row>
    <row r="10" spans="1:8" x14ac:dyDescent="0.15">
      <c r="A10" s="120"/>
      <c r="B10" s="121"/>
      <c r="C10" s="122"/>
      <c r="D10" s="123">
        <v>45553</v>
      </c>
      <c r="E10" s="124"/>
      <c r="F10" s="125">
        <v>87698</v>
      </c>
      <c r="G10" s="126"/>
      <c r="H10" s="127"/>
    </row>
    <row r="11" spans="1:8" x14ac:dyDescent="0.15">
      <c r="A11" s="108" t="s">
        <v>518</v>
      </c>
      <c r="B11" s="113"/>
      <c r="C11" s="114"/>
      <c r="D11" s="115">
        <v>119371</v>
      </c>
      <c r="E11" s="116"/>
      <c r="F11" s="117">
        <v>162193</v>
      </c>
      <c r="G11" s="118"/>
      <c r="H11" s="119"/>
    </row>
    <row r="12" spans="1:8" x14ac:dyDescent="0.15">
      <c r="A12" s="120"/>
      <c r="B12" s="121"/>
      <c r="C12" s="128"/>
      <c r="D12" s="123">
        <v>49925</v>
      </c>
      <c r="E12" s="124"/>
      <c r="F12" s="125">
        <v>79985</v>
      </c>
      <c r="G12" s="126"/>
      <c r="H12" s="127"/>
    </row>
    <row r="13" spans="1:8" x14ac:dyDescent="0.15">
      <c r="A13" s="108"/>
      <c r="B13" s="113"/>
      <c r="C13" s="129"/>
      <c r="D13" s="130">
        <v>88383</v>
      </c>
      <c r="E13" s="131"/>
      <c r="F13" s="132">
        <v>161047</v>
      </c>
      <c r="G13" s="133"/>
      <c r="H13" s="119"/>
    </row>
    <row r="14" spans="1:8" x14ac:dyDescent="0.15">
      <c r="A14" s="120"/>
      <c r="B14" s="121"/>
      <c r="C14" s="122"/>
      <c r="D14" s="123">
        <v>44972</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5.33</v>
      </c>
      <c r="C19" s="134">
        <f>ROUND(VALUE(SUBSTITUTE(実質収支比率等に係る経年分析!G$48,"▲","-")),2)</f>
        <v>5.59</v>
      </c>
      <c r="D19" s="134">
        <f>ROUND(VALUE(SUBSTITUTE(実質収支比率等に係る経年分析!H$48,"▲","-")),2)</f>
        <v>6.08</v>
      </c>
      <c r="E19" s="134">
        <f>ROUND(VALUE(SUBSTITUTE(実質収支比率等に係る経年分析!I$48,"▲","-")),2)</f>
        <v>7.1</v>
      </c>
      <c r="F19" s="134">
        <f>ROUND(VALUE(SUBSTITUTE(実質収支比率等に係る経年分析!J$48,"▲","-")),2)</f>
        <v>6.85</v>
      </c>
    </row>
    <row r="20" spans="1:11" x14ac:dyDescent="0.15">
      <c r="A20" s="134" t="s">
        <v>43</v>
      </c>
      <c r="B20" s="134">
        <f>ROUND(VALUE(SUBSTITUTE(実質収支比率等に係る経年分析!F$47,"▲","-")),2)</f>
        <v>15.78</v>
      </c>
      <c r="C20" s="134">
        <f>ROUND(VALUE(SUBSTITUTE(実質収支比率等に係る経年分析!G$47,"▲","-")),2)</f>
        <v>16.100000000000001</v>
      </c>
      <c r="D20" s="134">
        <f>ROUND(VALUE(SUBSTITUTE(実質収支比率等に係る経年分析!H$47,"▲","-")),2)</f>
        <v>16.21</v>
      </c>
      <c r="E20" s="134">
        <f>ROUND(VALUE(SUBSTITUTE(実質収支比率等に係る経年分析!I$47,"▲","-")),2)</f>
        <v>16.329999999999998</v>
      </c>
      <c r="F20" s="134">
        <f>ROUND(VALUE(SUBSTITUTE(実質収支比率等に係る経年分析!J$47,"▲","-")),2)</f>
        <v>15.97</v>
      </c>
    </row>
    <row r="21" spans="1:11" x14ac:dyDescent="0.15">
      <c r="A21" s="134" t="s">
        <v>44</v>
      </c>
      <c r="B21" s="134">
        <f>IF(ISNUMBER(VALUE(SUBSTITUTE(実質収支比率等に係る経年分析!F$49,"▲","-"))),ROUND(VALUE(SUBSTITUTE(実質収支比率等に係る経年分析!F$49,"▲","-")),2),NA())</f>
        <v>0.09</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0.48</v>
      </c>
      <c r="E21" s="134">
        <f>IF(ISNUMBER(VALUE(SUBSTITUTE(実質収支比率等に係る経年分析!I$49,"▲","-"))),ROUND(VALUE(SUBSTITUTE(実質収支比率等に係る経年分析!I$49,"▲","-")),2),NA())</f>
        <v>1</v>
      </c>
      <c r="F21" s="134">
        <f>IF(ISNUMBER(VALUE(SUBSTITUTE(実質収支比率等に係る経年分析!J$49,"▲","-"))),ROUND(VALUE(SUBSTITUTE(実質収支比率等に係る経年分析!J$49,"▲","-")),2),NA())</f>
        <v>-7.0000000000000007E-2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温泉開発事業特別会計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0.47</v>
      </c>
    </row>
    <row r="31" spans="1:11" x14ac:dyDescent="0.15">
      <c r="A31" s="135" t="str">
        <f>IF(連結実質赤字比率に係る赤字・黒字の構成分析!C$39="",NA(),連結実質赤字比率に係る赤字・黒字の構成分析!C$39)</f>
        <v>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6.85</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553</v>
      </c>
      <c r="E42" s="136"/>
      <c r="F42" s="136"/>
      <c r="G42" s="136">
        <f>'実質公債費比率（分子）の構造'!L$52</f>
        <v>561</v>
      </c>
      <c r="H42" s="136"/>
      <c r="I42" s="136"/>
      <c r="J42" s="136">
        <f>'実質公債費比率（分子）の構造'!M$52</f>
        <v>544</v>
      </c>
      <c r="K42" s="136"/>
      <c r="L42" s="136"/>
      <c r="M42" s="136">
        <f>'実質公債費比率（分子）の構造'!N$52</f>
        <v>552</v>
      </c>
      <c r="N42" s="136"/>
      <c r="O42" s="136"/>
      <c r="P42" s="136">
        <f>'実質公債費比率（分子）の構造'!O$52</f>
        <v>528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1</v>
      </c>
      <c r="F44" s="136"/>
      <c r="G44" s="136"/>
      <c r="H44" s="136">
        <f>'実質公債費比率（分子）の構造'!M$50</f>
        <v>2</v>
      </c>
      <c r="I44" s="136"/>
      <c r="J44" s="136"/>
      <c r="K44" s="136">
        <f>'実質公債費比率（分子）の構造'!N$50</f>
        <v>1</v>
      </c>
      <c r="L44" s="136"/>
      <c r="M44" s="136"/>
      <c r="N44" s="136" t="str">
        <f>'実質公債費比率（分子）の構造'!O$50</f>
        <v>-</v>
      </c>
      <c r="O44" s="136"/>
      <c r="P44" s="136"/>
    </row>
    <row r="45" spans="1:16" x14ac:dyDescent="0.15">
      <c r="A45" s="136" t="s">
        <v>54</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7</v>
      </c>
      <c r="L45" s="136"/>
      <c r="M45" s="136"/>
      <c r="N45" s="136">
        <f>'実質公債費比率（分子）の構造'!O$49</f>
        <v>6</v>
      </c>
      <c r="O45" s="136"/>
      <c r="P45" s="136"/>
    </row>
    <row r="46" spans="1:16" x14ac:dyDescent="0.15">
      <c r="A46" s="136" t="s">
        <v>55</v>
      </c>
      <c r="B46" s="136">
        <f>'実質公債費比率（分子）の構造'!K$48</f>
        <v>225</v>
      </c>
      <c r="C46" s="136"/>
      <c r="D46" s="136"/>
      <c r="E46" s="136">
        <f>'実質公債費比率（分子）の構造'!L$48</f>
        <v>225</v>
      </c>
      <c r="F46" s="136"/>
      <c r="G46" s="136"/>
      <c r="H46" s="136">
        <f>'実質公債費比率（分子）の構造'!M$48</f>
        <v>220</v>
      </c>
      <c r="I46" s="136"/>
      <c r="J46" s="136"/>
      <c r="K46" s="136">
        <f>'実質公債費比率（分子）の構造'!N$48</f>
        <v>222</v>
      </c>
      <c r="L46" s="136"/>
      <c r="M46" s="136"/>
      <c r="N46" s="136">
        <f>'実質公債費比率（分子）の構造'!O$48</f>
        <v>228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606</v>
      </c>
      <c r="C49" s="136"/>
      <c r="D49" s="136"/>
      <c r="E49" s="136">
        <f>'実質公債費比率（分子）の構造'!L$45</f>
        <v>577</v>
      </c>
      <c r="F49" s="136"/>
      <c r="G49" s="136"/>
      <c r="H49" s="136">
        <f>'実質公債費比率（分子）の構造'!M$45</f>
        <v>542</v>
      </c>
      <c r="I49" s="136"/>
      <c r="J49" s="136"/>
      <c r="K49" s="136">
        <f>'実質公債費比率（分子）の構造'!N$45</f>
        <v>515</v>
      </c>
      <c r="L49" s="136"/>
      <c r="M49" s="136"/>
      <c r="N49" s="136">
        <f>'実質公債費比率（分子）の構造'!O$45</f>
        <v>499</v>
      </c>
      <c r="O49" s="136"/>
      <c r="P49" s="136"/>
    </row>
    <row r="50" spans="1:16" x14ac:dyDescent="0.15">
      <c r="A50" s="136" t="s">
        <v>59</v>
      </c>
      <c r="B50" s="136" t="e">
        <f>NA()</f>
        <v>#N/A</v>
      </c>
      <c r="C50" s="136">
        <f>IF(ISNUMBER('実質公債費比率（分子）の構造'!K$53),'実質公債費比率（分子）の構造'!K$53,NA())</f>
        <v>290</v>
      </c>
      <c r="D50" s="136" t="e">
        <f>NA()</f>
        <v>#N/A</v>
      </c>
      <c r="E50" s="136" t="e">
        <f>NA()</f>
        <v>#N/A</v>
      </c>
      <c r="F50" s="136">
        <f>IF(ISNUMBER('実質公債費比率（分子）の構造'!L$53),'実質公債費比率（分子）の構造'!L$53,NA())</f>
        <v>249</v>
      </c>
      <c r="G50" s="136" t="e">
        <f>NA()</f>
        <v>#N/A</v>
      </c>
      <c r="H50" s="136" t="e">
        <f>NA()</f>
        <v>#N/A</v>
      </c>
      <c r="I50" s="136">
        <f>IF(ISNUMBER('実質公債費比率（分子）の構造'!M$53),'実質公債費比率（分子）の構造'!M$53,NA())</f>
        <v>227</v>
      </c>
      <c r="J50" s="136" t="e">
        <f>NA()</f>
        <v>#N/A</v>
      </c>
      <c r="K50" s="136" t="e">
        <f>NA()</f>
        <v>#N/A</v>
      </c>
      <c r="L50" s="136">
        <f>IF(ISNUMBER('実質公債費比率（分子）の構造'!N$53),'実質公債費比率（分子）の構造'!N$53,NA())</f>
        <v>193</v>
      </c>
      <c r="M50" s="136" t="e">
        <f>NA()</f>
        <v>#N/A</v>
      </c>
      <c r="N50" s="136" t="e">
        <f>NA()</f>
        <v>#N/A</v>
      </c>
      <c r="O50" s="136">
        <f>IF(ISNUMBER('実質公債費比率（分子）の構造'!O$53),'実質公債費比率（分子）の構造'!O$53,NA())</f>
        <v>205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4968</v>
      </c>
      <c r="E56" s="135"/>
      <c r="F56" s="135"/>
      <c r="G56" s="135">
        <f>'将来負担比率（分子）の構造'!J$51</f>
        <v>4734</v>
      </c>
      <c r="H56" s="135"/>
      <c r="I56" s="135"/>
      <c r="J56" s="135">
        <f>'将来負担比率（分子）の構造'!K$51</f>
        <v>4505</v>
      </c>
      <c r="K56" s="135"/>
      <c r="L56" s="135"/>
      <c r="M56" s="135">
        <f>'将来負担比率（分子）の構造'!L$51</f>
        <v>4379</v>
      </c>
      <c r="N56" s="135"/>
      <c r="O56" s="135"/>
      <c r="P56" s="135">
        <f>'将来負担比率（分子）の構造'!M$51</f>
        <v>4190</v>
      </c>
    </row>
    <row r="57" spans="1:16" x14ac:dyDescent="0.15">
      <c r="A57" s="135" t="s">
        <v>35</v>
      </c>
      <c r="B57" s="135"/>
      <c r="C57" s="135"/>
      <c r="D57" s="135">
        <f>'将来負担比率（分子）の構造'!I$50</f>
        <v>64</v>
      </c>
      <c r="E57" s="135"/>
      <c r="F57" s="135"/>
      <c r="G57" s="135">
        <f>'将来負担比率（分子）の構造'!J$50</f>
        <v>56</v>
      </c>
      <c r="H57" s="135"/>
      <c r="I57" s="135"/>
      <c r="J57" s="135">
        <f>'将来負担比率（分子）の構造'!K$50</f>
        <v>48</v>
      </c>
      <c r="K57" s="135"/>
      <c r="L57" s="135"/>
      <c r="M57" s="135">
        <f>'将来負担比率（分子）の構造'!L$50</f>
        <v>40</v>
      </c>
      <c r="N57" s="135"/>
      <c r="O57" s="135"/>
      <c r="P57" s="135">
        <f>'将来負担比率（分子）の構造'!M$50</f>
        <v>93</v>
      </c>
    </row>
    <row r="58" spans="1:16" x14ac:dyDescent="0.15">
      <c r="A58" s="135" t="s">
        <v>34</v>
      </c>
      <c r="B58" s="135"/>
      <c r="C58" s="135"/>
      <c r="D58" s="135">
        <f>'将来負担比率（分子）の構造'!I$49</f>
        <v>2642</v>
      </c>
      <c r="E58" s="135"/>
      <c r="F58" s="135"/>
      <c r="G58" s="135">
        <f>'将来負担比率（分子）の構造'!J$49</f>
        <v>2687</v>
      </c>
      <c r="H58" s="135"/>
      <c r="I58" s="135"/>
      <c r="J58" s="135">
        <f>'将来負担比率（分子）の構造'!K$49</f>
        <v>2801</v>
      </c>
      <c r="K58" s="135"/>
      <c r="L58" s="135"/>
      <c r="M58" s="135">
        <f>'将来負担比率（分子）の構造'!L$49</f>
        <v>3003</v>
      </c>
      <c r="N58" s="135"/>
      <c r="O58" s="135"/>
      <c r="P58" s="135">
        <f>'将来負担比率（分子）の構造'!M$49</f>
        <v>3104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677</v>
      </c>
      <c r="C62" s="135"/>
      <c r="D62" s="135"/>
      <c r="E62" s="135">
        <f>'将来負担比率（分子）の構造'!J$45</f>
        <v>702</v>
      </c>
      <c r="F62" s="135"/>
      <c r="G62" s="135"/>
      <c r="H62" s="135">
        <f>'将来負担比率（分子）の構造'!K$45</f>
        <v>664</v>
      </c>
      <c r="I62" s="135"/>
      <c r="J62" s="135"/>
      <c r="K62" s="135">
        <f>'将来負担比率（分子）の構造'!L$45</f>
        <v>648</v>
      </c>
      <c r="L62" s="135"/>
      <c r="M62" s="135"/>
      <c r="N62" s="135">
        <f>'将来負担比率（分子）の構造'!M$45</f>
        <v>593</v>
      </c>
      <c r="O62" s="135"/>
      <c r="P62" s="135"/>
    </row>
    <row r="63" spans="1:16" x14ac:dyDescent="0.15">
      <c r="A63" s="135" t="s">
        <v>28</v>
      </c>
      <c r="B63" s="135">
        <f>'将来負担比率（分子）の構造'!I$44</f>
        <v>38</v>
      </c>
      <c r="C63" s="135"/>
      <c r="D63" s="135"/>
      <c r="E63" s="135">
        <f>'将来負担比率（分子）の構造'!J$44</f>
        <v>32</v>
      </c>
      <c r="F63" s="135"/>
      <c r="G63" s="135"/>
      <c r="H63" s="135">
        <f>'将来負担比率（分子）の構造'!K$44</f>
        <v>26</v>
      </c>
      <c r="I63" s="135"/>
      <c r="J63" s="135"/>
      <c r="K63" s="135">
        <f>'将来負担比率（分子）の構造'!L$44</f>
        <v>19</v>
      </c>
      <c r="L63" s="135"/>
      <c r="M63" s="135"/>
      <c r="N63" s="135">
        <f>'将来負担比率（分子）の構造'!M$44</f>
        <v>13</v>
      </c>
      <c r="O63" s="135"/>
      <c r="P63" s="135"/>
    </row>
    <row r="64" spans="1:16" x14ac:dyDescent="0.15">
      <c r="A64" s="135" t="s">
        <v>27</v>
      </c>
      <c r="B64" s="135">
        <f>'将来負担比率（分子）の構造'!I$43</f>
        <v>2319</v>
      </c>
      <c r="C64" s="135"/>
      <c r="D64" s="135"/>
      <c r="E64" s="135">
        <f>'将来負担比率（分子）の構造'!J$43</f>
        <v>2297</v>
      </c>
      <c r="F64" s="135"/>
      <c r="G64" s="135"/>
      <c r="H64" s="135">
        <f>'将来負担比率（分子）の構造'!K$43</f>
        <v>2155</v>
      </c>
      <c r="I64" s="135"/>
      <c r="J64" s="135"/>
      <c r="K64" s="135">
        <f>'将来負担比率（分子）の構造'!L$43</f>
        <v>2027</v>
      </c>
      <c r="L64" s="135"/>
      <c r="M64" s="135"/>
      <c r="N64" s="135">
        <f>'将来負担比率（分子）の構造'!M$43</f>
        <v>1933</v>
      </c>
      <c r="O64" s="135"/>
      <c r="P64" s="135"/>
    </row>
    <row r="65" spans="1:16" x14ac:dyDescent="0.15">
      <c r="A65" s="135" t="s">
        <v>26</v>
      </c>
      <c r="B65" s="135">
        <f>'将来負担比率（分子）の構造'!I$42</f>
        <v>55</v>
      </c>
      <c r="C65" s="135"/>
      <c r="D65" s="135"/>
      <c r="E65" s="135">
        <f>'将来負担比率（分子）の構造'!J$42</f>
        <v>50</v>
      </c>
      <c r="F65" s="135"/>
      <c r="G65" s="135"/>
      <c r="H65" s="135">
        <f>'将来負担比率（分子）の構造'!K$42</f>
        <v>45</v>
      </c>
      <c r="I65" s="135"/>
      <c r="J65" s="135"/>
      <c r="K65" s="135">
        <f>'将来負担比率（分子）の構造'!L$42</f>
        <v>89</v>
      </c>
      <c r="L65" s="135"/>
      <c r="M65" s="135"/>
      <c r="N65" s="135">
        <f>'将来負担比率（分子）の構造'!M$42</f>
        <v>133</v>
      </c>
      <c r="O65" s="135"/>
      <c r="P65" s="135"/>
    </row>
    <row r="66" spans="1:16" x14ac:dyDescent="0.15">
      <c r="A66" s="135" t="s">
        <v>25</v>
      </c>
      <c r="B66" s="135">
        <f>'将来負担比率（分子）の構造'!I$41</f>
        <v>3941</v>
      </c>
      <c r="C66" s="135"/>
      <c r="D66" s="135"/>
      <c r="E66" s="135">
        <f>'将来負担比率（分子）の構造'!J$41</f>
        <v>3648</v>
      </c>
      <c r="F66" s="135"/>
      <c r="G66" s="135"/>
      <c r="H66" s="135">
        <f>'将来負担比率（分子）の構造'!K$41</f>
        <v>3318</v>
      </c>
      <c r="I66" s="135"/>
      <c r="J66" s="135"/>
      <c r="K66" s="135">
        <f>'将来負担比率（分子）の構造'!L$41</f>
        <v>3278</v>
      </c>
      <c r="L66" s="135"/>
      <c r="M66" s="135"/>
      <c r="N66" s="135">
        <f>'将来負担比率（分子）の構造'!M$41</f>
        <v>3283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689476</v>
      </c>
      <c r="S5" s="613"/>
      <c r="T5" s="613"/>
      <c r="U5" s="613"/>
      <c r="V5" s="613"/>
      <c r="W5" s="613"/>
      <c r="X5" s="613"/>
      <c r="Y5" s="614"/>
      <c r="Z5" s="615">
        <v>14.9</v>
      </c>
      <c r="AA5" s="615"/>
      <c r="AB5" s="615"/>
      <c r="AC5" s="615"/>
      <c r="AD5" s="616">
        <v>689476</v>
      </c>
      <c r="AE5" s="616"/>
      <c r="AF5" s="616"/>
      <c r="AG5" s="616"/>
      <c r="AH5" s="616"/>
      <c r="AI5" s="616"/>
      <c r="AJ5" s="616"/>
      <c r="AK5" s="616"/>
      <c r="AL5" s="617">
        <v>25.8</v>
      </c>
      <c r="AM5" s="618"/>
      <c r="AN5" s="618"/>
      <c r="AO5" s="619"/>
      <c r="AP5" s="609" t="s">
        <v>206</v>
      </c>
      <c r="AQ5" s="610"/>
      <c r="AR5" s="610"/>
      <c r="AS5" s="610"/>
      <c r="AT5" s="610"/>
      <c r="AU5" s="610"/>
      <c r="AV5" s="610"/>
      <c r="AW5" s="610"/>
      <c r="AX5" s="610"/>
      <c r="AY5" s="610"/>
      <c r="AZ5" s="610"/>
      <c r="BA5" s="610"/>
      <c r="BB5" s="610"/>
      <c r="BC5" s="610"/>
      <c r="BD5" s="610"/>
      <c r="BE5" s="610"/>
      <c r="BF5" s="611"/>
      <c r="BG5" s="623">
        <v>682222</v>
      </c>
      <c r="BH5" s="624"/>
      <c r="BI5" s="624"/>
      <c r="BJ5" s="624"/>
      <c r="BK5" s="624"/>
      <c r="BL5" s="624"/>
      <c r="BM5" s="624"/>
      <c r="BN5" s="625"/>
      <c r="BO5" s="626">
        <v>98.9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46262</v>
      </c>
      <c r="S6" s="624"/>
      <c r="T6" s="624"/>
      <c r="U6" s="624"/>
      <c r="V6" s="624"/>
      <c r="W6" s="624"/>
      <c r="X6" s="624"/>
      <c r="Y6" s="625"/>
      <c r="Z6" s="626">
        <v>1</v>
      </c>
      <c r="AA6" s="626"/>
      <c r="AB6" s="626"/>
      <c r="AC6" s="626"/>
      <c r="AD6" s="627">
        <v>46262</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682222</v>
      </c>
      <c r="BH6" s="624"/>
      <c r="BI6" s="624"/>
      <c r="BJ6" s="624"/>
      <c r="BK6" s="624"/>
      <c r="BL6" s="624"/>
      <c r="BM6" s="624"/>
      <c r="BN6" s="625"/>
      <c r="BO6" s="626">
        <v>98.9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69593</v>
      </c>
      <c r="CS6" s="624"/>
      <c r="CT6" s="624"/>
      <c r="CU6" s="624"/>
      <c r="CV6" s="624"/>
      <c r="CW6" s="624"/>
      <c r="CX6" s="624"/>
      <c r="CY6" s="625"/>
      <c r="CZ6" s="626">
        <v>1.6</v>
      </c>
      <c r="DA6" s="626"/>
      <c r="DB6" s="626"/>
      <c r="DC6" s="626"/>
      <c r="DD6" s="632" t="s">
        <v>207</v>
      </c>
      <c r="DE6" s="624"/>
      <c r="DF6" s="624"/>
      <c r="DG6" s="624"/>
      <c r="DH6" s="624"/>
      <c r="DI6" s="624"/>
      <c r="DJ6" s="624"/>
      <c r="DK6" s="624"/>
      <c r="DL6" s="624"/>
      <c r="DM6" s="624"/>
      <c r="DN6" s="624"/>
      <c r="DO6" s="624"/>
      <c r="DP6" s="625"/>
      <c r="DQ6" s="632">
        <v>69593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1121</v>
      </c>
      <c r="S7" s="624"/>
      <c r="T7" s="624"/>
      <c r="U7" s="624"/>
      <c r="V7" s="624"/>
      <c r="W7" s="624"/>
      <c r="X7" s="624"/>
      <c r="Y7" s="625"/>
      <c r="Z7" s="626">
        <v>0</v>
      </c>
      <c r="AA7" s="626"/>
      <c r="AB7" s="626"/>
      <c r="AC7" s="626"/>
      <c r="AD7" s="627">
        <v>1121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306672</v>
      </c>
      <c r="BH7" s="624"/>
      <c r="BI7" s="624"/>
      <c r="BJ7" s="624"/>
      <c r="BK7" s="624"/>
      <c r="BL7" s="624"/>
      <c r="BM7" s="624"/>
      <c r="BN7" s="625"/>
      <c r="BO7" s="626">
        <v>44.5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511356</v>
      </c>
      <c r="CS7" s="624"/>
      <c r="CT7" s="624"/>
      <c r="CU7" s="624"/>
      <c r="CV7" s="624"/>
      <c r="CW7" s="624"/>
      <c r="CX7" s="624"/>
      <c r="CY7" s="625"/>
      <c r="CZ7" s="626">
        <v>12</v>
      </c>
      <c r="DA7" s="626"/>
      <c r="DB7" s="626"/>
      <c r="DC7" s="626"/>
      <c r="DD7" s="632">
        <v>60998</v>
      </c>
      <c r="DE7" s="624"/>
      <c r="DF7" s="624"/>
      <c r="DG7" s="624"/>
      <c r="DH7" s="624"/>
      <c r="DI7" s="624"/>
      <c r="DJ7" s="624"/>
      <c r="DK7" s="624"/>
      <c r="DL7" s="624"/>
      <c r="DM7" s="624"/>
      <c r="DN7" s="624"/>
      <c r="DO7" s="624"/>
      <c r="DP7" s="625"/>
      <c r="DQ7" s="632">
        <v>451935</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3147</v>
      </c>
      <c r="S8" s="624"/>
      <c r="T8" s="624"/>
      <c r="U8" s="624"/>
      <c r="V8" s="624"/>
      <c r="W8" s="624"/>
      <c r="X8" s="624"/>
      <c r="Y8" s="625"/>
      <c r="Z8" s="626">
        <v>0.1</v>
      </c>
      <c r="AA8" s="626"/>
      <c r="AB8" s="626"/>
      <c r="AC8" s="626"/>
      <c r="AD8" s="627">
        <v>3147</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12800</v>
      </c>
      <c r="BH8" s="624"/>
      <c r="BI8" s="624"/>
      <c r="BJ8" s="624"/>
      <c r="BK8" s="624"/>
      <c r="BL8" s="624"/>
      <c r="BM8" s="624"/>
      <c r="BN8" s="625"/>
      <c r="BO8" s="626">
        <v>1.9</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1052961</v>
      </c>
      <c r="CS8" s="624"/>
      <c r="CT8" s="624"/>
      <c r="CU8" s="624"/>
      <c r="CV8" s="624"/>
      <c r="CW8" s="624"/>
      <c r="CX8" s="624"/>
      <c r="CY8" s="625"/>
      <c r="CZ8" s="626">
        <v>24.8</v>
      </c>
      <c r="DA8" s="626"/>
      <c r="DB8" s="626"/>
      <c r="DC8" s="626"/>
      <c r="DD8" s="632">
        <v>156669</v>
      </c>
      <c r="DE8" s="624"/>
      <c r="DF8" s="624"/>
      <c r="DG8" s="624"/>
      <c r="DH8" s="624"/>
      <c r="DI8" s="624"/>
      <c r="DJ8" s="624"/>
      <c r="DK8" s="624"/>
      <c r="DL8" s="624"/>
      <c r="DM8" s="624"/>
      <c r="DN8" s="624"/>
      <c r="DO8" s="624"/>
      <c r="DP8" s="625"/>
      <c r="DQ8" s="632">
        <v>543003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3247</v>
      </c>
      <c r="S9" s="624"/>
      <c r="T9" s="624"/>
      <c r="U9" s="624"/>
      <c r="V9" s="624"/>
      <c r="W9" s="624"/>
      <c r="X9" s="624"/>
      <c r="Y9" s="625"/>
      <c r="Z9" s="626">
        <v>0.1</v>
      </c>
      <c r="AA9" s="626"/>
      <c r="AB9" s="626"/>
      <c r="AC9" s="626"/>
      <c r="AD9" s="627">
        <v>3247</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261020</v>
      </c>
      <c r="BH9" s="624"/>
      <c r="BI9" s="624"/>
      <c r="BJ9" s="624"/>
      <c r="BK9" s="624"/>
      <c r="BL9" s="624"/>
      <c r="BM9" s="624"/>
      <c r="BN9" s="625"/>
      <c r="BO9" s="626">
        <v>37.9</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253940</v>
      </c>
      <c r="CS9" s="624"/>
      <c r="CT9" s="624"/>
      <c r="CU9" s="624"/>
      <c r="CV9" s="624"/>
      <c r="CW9" s="624"/>
      <c r="CX9" s="624"/>
      <c r="CY9" s="625"/>
      <c r="CZ9" s="626">
        <v>6</v>
      </c>
      <c r="DA9" s="626"/>
      <c r="DB9" s="626"/>
      <c r="DC9" s="626"/>
      <c r="DD9" s="632">
        <v>38395</v>
      </c>
      <c r="DE9" s="624"/>
      <c r="DF9" s="624"/>
      <c r="DG9" s="624"/>
      <c r="DH9" s="624"/>
      <c r="DI9" s="624"/>
      <c r="DJ9" s="624"/>
      <c r="DK9" s="624"/>
      <c r="DL9" s="624"/>
      <c r="DM9" s="624"/>
      <c r="DN9" s="624"/>
      <c r="DO9" s="624"/>
      <c r="DP9" s="625"/>
      <c r="DQ9" s="632">
        <v>241720</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133149</v>
      </c>
      <c r="S10" s="624"/>
      <c r="T10" s="624"/>
      <c r="U10" s="624"/>
      <c r="V10" s="624"/>
      <c r="W10" s="624"/>
      <c r="X10" s="624"/>
      <c r="Y10" s="625"/>
      <c r="Z10" s="626">
        <v>2.9</v>
      </c>
      <c r="AA10" s="626"/>
      <c r="AB10" s="626"/>
      <c r="AC10" s="626"/>
      <c r="AD10" s="627">
        <v>133149</v>
      </c>
      <c r="AE10" s="627"/>
      <c r="AF10" s="627"/>
      <c r="AG10" s="627"/>
      <c r="AH10" s="627"/>
      <c r="AI10" s="627"/>
      <c r="AJ10" s="627"/>
      <c r="AK10" s="627"/>
      <c r="AL10" s="628">
        <v>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12640</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10420</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5420</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20212</v>
      </c>
      <c r="BH11" s="624"/>
      <c r="BI11" s="624"/>
      <c r="BJ11" s="624"/>
      <c r="BK11" s="624"/>
      <c r="BL11" s="624"/>
      <c r="BM11" s="624"/>
      <c r="BN11" s="625"/>
      <c r="BO11" s="626">
        <v>2.9</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402297</v>
      </c>
      <c r="CS11" s="624"/>
      <c r="CT11" s="624"/>
      <c r="CU11" s="624"/>
      <c r="CV11" s="624"/>
      <c r="CW11" s="624"/>
      <c r="CX11" s="624"/>
      <c r="CY11" s="625"/>
      <c r="CZ11" s="626">
        <v>9.5</v>
      </c>
      <c r="DA11" s="626"/>
      <c r="DB11" s="626"/>
      <c r="DC11" s="626"/>
      <c r="DD11" s="632">
        <v>72709</v>
      </c>
      <c r="DE11" s="624"/>
      <c r="DF11" s="624"/>
      <c r="DG11" s="624"/>
      <c r="DH11" s="624"/>
      <c r="DI11" s="624"/>
      <c r="DJ11" s="624"/>
      <c r="DK11" s="624"/>
      <c r="DL11" s="624"/>
      <c r="DM11" s="624"/>
      <c r="DN11" s="624"/>
      <c r="DO11" s="624"/>
      <c r="DP11" s="625"/>
      <c r="DQ11" s="632">
        <v>241589</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327016</v>
      </c>
      <c r="BH12" s="624"/>
      <c r="BI12" s="624"/>
      <c r="BJ12" s="624"/>
      <c r="BK12" s="624"/>
      <c r="BL12" s="624"/>
      <c r="BM12" s="624"/>
      <c r="BN12" s="625"/>
      <c r="BO12" s="626">
        <v>47.4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281532</v>
      </c>
      <c r="CS12" s="624"/>
      <c r="CT12" s="624"/>
      <c r="CU12" s="624"/>
      <c r="CV12" s="624"/>
      <c r="CW12" s="624"/>
      <c r="CX12" s="624"/>
      <c r="CY12" s="625"/>
      <c r="CZ12" s="626">
        <v>6.6</v>
      </c>
      <c r="DA12" s="626"/>
      <c r="DB12" s="626"/>
      <c r="DC12" s="626"/>
      <c r="DD12" s="632">
        <v>137749</v>
      </c>
      <c r="DE12" s="624"/>
      <c r="DF12" s="624"/>
      <c r="DG12" s="624"/>
      <c r="DH12" s="624"/>
      <c r="DI12" s="624"/>
      <c r="DJ12" s="624"/>
      <c r="DK12" s="624"/>
      <c r="DL12" s="624"/>
      <c r="DM12" s="624"/>
      <c r="DN12" s="624"/>
      <c r="DO12" s="624"/>
      <c r="DP12" s="625"/>
      <c r="DQ12" s="632">
        <v>74689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8615</v>
      </c>
      <c r="S13" s="624"/>
      <c r="T13" s="624"/>
      <c r="U13" s="624"/>
      <c r="V13" s="624"/>
      <c r="W13" s="624"/>
      <c r="X13" s="624"/>
      <c r="Y13" s="625"/>
      <c r="Z13" s="626">
        <v>0.2</v>
      </c>
      <c r="AA13" s="626"/>
      <c r="AB13" s="626"/>
      <c r="AC13" s="626"/>
      <c r="AD13" s="627">
        <v>8615</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326777</v>
      </c>
      <c r="BH13" s="624"/>
      <c r="BI13" s="624"/>
      <c r="BJ13" s="624"/>
      <c r="BK13" s="624"/>
      <c r="BL13" s="624"/>
      <c r="BM13" s="624"/>
      <c r="BN13" s="625"/>
      <c r="BO13" s="626">
        <v>47.4</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554648</v>
      </c>
      <c r="CS13" s="624"/>
      <c r="CT13" s="624"/>
      <c r="CU13" s="624"/>
      <c r="CV13" s="624"/>
      <c r="CW13" s="624"/>
      <c r="CX13" s="624"/>
      <c r="CY13" s="625"/>
      <c r="CZ13" s="626">
        <v>13.1</v>
      </c>
      <c r="DA13" s="626"/>
      <c r="DB13" s="626"/>
      <c r="DC13" s="626"/>
      <c r="DD13" s="632">
        <v>255168</v>
      </c>
      <c r="DE13" s="624"/>
      <c r="DF13" s="624"/>
      <c r="DG13" s="624"/>
      <c r="DH13" s="624"/>
      <c r="DI13" s="624"/>
      <c r="DJ13" s="624"/>
      <c r="DK13" s="624"/>
      <c r="DL13" s="624"/>
      <c r="DM13" s="624"/>
      <c r="DN13" s="624"/>
      <c r="DO13" s="624"/>
      <c r="DP13" s="625"/>
      <c r="DQ13" s="632">
        <v>308530</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23962</v>
      </c>
      <c r="BH14" s="624"/>
      <c r="BI14" s="624"/>
      <c r="BJ14" s="624"/>
      <c r="BK14" s="624"/>
      <c r="BL14" s="624"/>
      <c r="BM14" s="624"/>
      <c r="BN14" s="625"/>
      <c r="BO14" s="626">
        <v>3.5</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178861</v>
      </c>
      <c r="CS14" s="624"/>
      <c r="CT14" s="624"/>
      <c r="CU14" s="624"/>
      <c r="CV14" s="624"/>
      <c r="CW14" s="624"/>
      <c r="CX14" s="624"/>
      <c r="CY14" s="625"/>
      <c r="CZ14" s="626">
        <v>4.2</v>
      </c>
      <c r="DA14" s="626"/>
      <c r="DB14" s="626"/>
      <c r="DC14" s="626"/>
      <c r="DD14" s="632">
        <v>9789</v>
      </c>
      <c r="DE14" s="624"/>
      <c r="DF14" s="624"/>
      <c r="DG14" s="624"/>
      <c r="DH14" s="624"/>
      <c r="DI14" s="624"/>
      <c r="DJ14" s="624"/>
      <c r="DK14" s="624"/>
      <c r="DL14" s="624"/>
      <c r="DM14" s="624"/>
      <c r="DN14" s="624"/>
      <c r="DO14" s="624"/>
      <c r="DP14" s="625"/>
      <c r="DQ14" s="632">
        <v>166028</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2512</v>
      </c>
      <c r="S15" s="624"/>
      <c r="T15" s="624"/>
      <c r="U15" s="624"/>
      <c r="V15" s="624"/>
      <c r="W15" s="624"/>
      <c r="X15" s="624"/>
      <c r="Y15" s="625"/>
      <c r="Z15" s="626">
        <v>0.1</v>
      </c>
      <c r="AA15" s="626"/>
      <c r="AB15" s="626"/>
      <c r="AC15" s="626"/>
      <c r="AD15" s="627">
        <v>2512</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24572</v>
      </c>
      <c r="BH15" s="624"/>
      <c r="BI15" s="624"/>
      <c r="BJ15" s="624"/>
      <c r="BK15" s="624"/>
      <c r="BL15" s="624"/>
      <c r="BM15" s="624"/>
      <c r="BN15" s="625"/>
      <c r="BO15" s="626">
        <v>3.6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431813</v>
      </c>
      <c r="CS15" s="624"/>
      <c r="CT15" s="624"/>
      <c r="CU15" s="624"/>
      <c r="CV15" s="624"/>
      <c r="CW15" s="624"/>
      <c r="CX15" s="624"/>
      <c r="CY15" s="625"/>
      <c r="CZ15" s="626">
        <v>10.199999999999999</v>
      </c>
      <c r="DA15" s="626"/>
      <c r="DB15" s="626"/>
      <c r="DC15" s="626"/>
      <c r="DD15" s="632">
        <v>144230</v>
      </c>
      <c r="DE15" s="624"/>
      <c r="DF15" s="624"/>
      <c r="DG15" s="624"/>
      <c r="DH15" s="624"/>
      <c r="DI15" s="624"/>
      <c r="DJ15" s="624"/>
      <c r="DK15" s="624"/>
      <c r="DL15" s="624"/>
      <c r="DM15" s="624"/>
      <c r="DN15" s="624"/>
      <c r="DO15" s="624"/>
      <c r="DP15" s="625"/>
      <c r="DQ15" s="632">
        <v>253873</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1949466</v>
      </c>
      <c r="S16" s="624"/>
      <c r="T16" s="624"/>
      <c r="U16" s="624"/>
      <c r="V16" s="624"/>
      <c r="W16" s="624"/>
      <c r="X16" s="624"/>
      <c r="Y16" s="625"/>
      <c r="Z16" s="626">
        <v>42</v>
      </c>
      <c r="AA16" s="626"/>
      <c r="AB16" s="626"/>
      <c r="AC16" s="626"/>
      <c r="AD16" s="627">
        <v>1774683</v>
      </c>
      <c r="AE16" s="627"/>
      <c r="AF16" s="627"/>
      <c r="AG16" s="627"/>
      <c r="AH16" s="627"/>
      <c r="AI16" s="627"/>
      <c r="AJ16" s="627"/>
      <c r="AK16" s="627"/>
      <c r="AL16" s="628">
        <v>66.5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1774683</v>
      </c>
      <c r="S17" s="624"/>
      <c r="T17" s="624"/>
      <c r="U17" s="624"/>
      <c r="V17" s="624"/>
      <c r="W17" s="624"/>
      <c r="X17" s="624"/>
      <c r="Y17" s="625"/>
      <c r="Z17" s="626">
        <v>38.299999999999997</v>
      </c>
      <c r="AA17" s="626"/>
      <c r="AB17" s="626"/>
      <c r="AC17" s="626"/>
      <c r="AD17" s="627">
        <v>1774683</v>
      </c>
      <c r="AE17" s="627"/>
      <c r="AF17" s="627"/>
      <c r="AG17" s="627"/>
      <c r="AH17" s="627"/>
      <c r="AI17" s="627"/>
      <c r="AJ17" s="627"/>
      <c r="AK17" s="627"/>
      <c r="AL17" s="628">
        <v>66.5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499099</v>
      </c>
      <c r="CS17" s="624"/>
      <c r="CT17" s="624"/>
      <c r="CU17" s="624"/>
      <c r="CV17" s="624"/>
      <c r="CW17" s="624"/>
      <c r="CX17" s="624"/>
      <c r="CY17" s="625"/>
      <c r="CZ17" s="626">
        <v>11.8</v>
      </c>
      <c r="DA17" s="626"/>
      <c r="DB17" s="626"/>
      <c r="DC17" s="626"/>
      <c r="DD17" s="632" t="s">
        <v>109</v>
      </c>
      <c r="DE17" s="624"/>
      <c r="DF17" s="624"/>
      <c r="DG17" s="624"/>
      <c r="DH17" s="624"/>
      <c r="DI17" s="624"/>
      <c r="DJ17" s="624"/>
      <c r="DK17" s="624"/>
      <c r="DL17" s="624"/>
      <c r="DM17" s="624"/>
      <c r="DN17" s="624"/>
      <c r="DO17" s="624"/>
      <c r="DP17" s="625"/>
      <c r="DQ17" s="632">
        <v>494179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174783</v>
      </c>
      <c r="S18" s="624"/>
      <c r="T18" s="624"/>
      <c r="U18" s="624"/>
      <c r="V18" s="624"/>
      <c r="W18" s="624"/>
      <c r="X18" s="624"/>
      <c r="Y18" s="625"/>
      <c r="Z18" s="626">
        <v>3.8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7254</v>
      </c>
      <c r="BH19" s="624"/>
      <c r="BI19" s="624"/>
      <c r="BJ19" s="624"/>
      <c r="BK19" s="624"/>
      <c r="BL19" s="624"/>
      <c r="BM19" s="624"/>
      <c r="BN19" s="625"/>
      <c r="BO19" s="626">
        <v>1.1000000000000001</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2836995</v>
      </c>
      <c r="S20" s="624"/>
      <c r="T20" s="624"/>
      <c r="U20" s="624"/>
      <c r="V20" s="624"/>
      <c r="W20" s="624"/>
      <c r="X20" s="624"/>
      <c r="Y20" s="625"/>
      <c r="Z20" s="626">
        <v>61.2</v>
      </c>
      <c r="AA20" s="626"/>
      <c r="AB20" s="626"/>
      <c r="AC20" s="626"/>
      <c r="AD20" s="627">
        <v>2662212</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7254</v>
      </c>
      <c r="BH20" s="624"/>
      <c r="BI20" s="624"/>
      <c r="BJ20" s="624"/>
      <c r="BK20" s="624"/>
      <c r="BL20" s="624"/>
      <c r="BM20" s="624"/>
      <c r="BN20" s="625"/>
      <c r="BO20" s="626">
        <v>1.1000000000000001</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4246520</v>
      </c>
      <c r="CS20" s="624"/>
      <c r="CT20" s="624"/>
      <c r="CU20" s="624"/>
      <c r="CV20" s="624"/>
      <c r="CW20" s="624"/>
      <c r="CX20" s="624"/>
      <c r="CY20" s="625"/>
      <c r="CZ20" s="626">
        <v>100</v>
      </c>
      <c r="DA20" s="626"/>
      <c r="DB20" s="626"/>
      <c r="DC20" s="626"/>
      <c r="DD20" s="632">
        <v>875707</v>
      </c>
      <c r="DE20" s="624"/>
      <c r="DF20" s="624"/>
      <c r="DG20" s="624"/>
      <c r="DH20" s="624"/>
      <c r="DI20" s="624"/>
      <c r="DJ20" s="624"/>
      <c r="DK20" s="624"/>
      <c r="DL20" s="624"/>
      <c r="DM20" s="624"/>
      <c r="DN20" s="624"/>
      <c r="DO20" s="624"/>
      <c r="DP20" s="625"/>
      <c r="DQ20" s="632">
        <v>2850559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863</v>
      </c>
      <c r="S21" s="624"/>
      <c r="T21" s="624"/>
      <c r="U21" s="624"/>
      <c r="V21" s="624"/>
      <c r="W21" s="624"/>
      <c r="X21" s="624"/>
      <c r="Y21" s="625"/>
      <c r="Z21" s="626">
        <v>0</v>
      </c>
      <c r="AA21" s="626"/>
      <c r="AB21" s="626"/>
      <c r="AC21" s="626"/>
      <c r="AD21" s="627">
        <v>863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7254</v>
      </c>
      <c r="BH21" s="624"/>
      <c r="BI21" s="624"/>
      <c r="BJ21" s="624"/>
      <c r="BK21" s="624"/>
      <c r="BL21" s="624"/>
      <c r="BM21" s="624"/>
      <c r="BN21" s="625"/>
      <c r="BO21" s="626">
        <v>1.1000000000000001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8213</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99189</v>
      </c>
      <c r="S23" s="624"/>
      <c r="T23" s="624"/>
      <c r="U23" s="624"/>
      <c r="V23" s="624"/>
      <c r="W23" s="624"/>
      <c r="X23" s="624"/>
      <c r="Y23" s="625"/>
      <c r="Z23" s="626">
        <v>2.1</v>
      </c>
      <c r="AA23" s="626"/>
      <c r="AB23" s="626"/>
      <c r="AC23" s="626"/>
      <c r="AD23" s="627">
        <v>1168</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5161</v>
      </c>
      <c r="S24" s="624"/>
      <c r="T24" s="624"/>
      <c r="U24" s="624"/>
      <c r="V24" s="624"/>
      <c r="W24" s="624"/>
      <c r="X24" s="624"/>
      <c r="Y24" s="625"/>
      <c r="Z24" s="626">
        <v>0.1</v>
      </c>
      <c r="AA24" s="626"/>
      <c r="AB24" s="626"/>
      <c r="AC24" s="626"/>
      <c r="AD24" s="627">
        <v>234</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1436807</v>
      </c>
      <c r="CS24" s="613"/>
      <c r="CT24" s="613"/>
      <c r="CU24" s="613"/>
      <c r="CV24" s="613"/>
      <c r="CW24" s="613"/>
      <c r="CX24" s="613"/>
      <c r="CY24" s="614"/>
      <c r="CZ24" s="650">
        <v>33.799999999999997</v>
      </c>
      <c r="DA24" s="651"/>
      <c r="DB24" s="651"/>
      <c r="DC24" s="652"/>
      <c r="DD24" s="649">
        <v>1160115</v>
      </c>
      <c r="DE24" s="613"/>
      <c r="DF24" s="613"/>
      <c r="DG24" s="613"/>
      <c r="DH24" s="613"/>
      <c r="DI24" s="613"/>
      <c r="DJ24" s="613"/>
      <c r="DK24" s="614"/>
      <c r="DL24" s="649">
        <v>1149978</v>
      </c>
      <c r="DM24" s="613"/>
      <c r="DN24" s="613"/>
      <c r="DO24" s="613"/>
      <c r="DP24" s="613"/>
      <c r="DQ24" s="613"/>
      <c r="DR24" s="613"/>
      <c r="DS24" s="613"/>
      <c r="DT24" s="613"/>
      <c r="DU24" s="613"/>
      <c r="DV24" s="614"/>
      <c r="DW24" s="617">
        <v>41</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559322</v>
      </c>
      <c r="S25" s="624"/>
      <c r="T25" s="624"/>
      <c r="U25" s="624"/>
      <c r="V25" s="624"/>
      <c r="W25" s="624"/>
      <c r="X25" s="624"/>
      <c r="Y25" s="625"/>
      <c r="Z25" s="626">
        <v>12.1</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606844</v>
      </c>
      <c r="CS25" s="655"/>
      <c r="CT25" s="655"/>
      <c r="CU25" s="655"/>
      <c r="CV25" s="655"/>
      <c r="CW25" s="655"/>
      <c r="CX25" s="655"/>
      <c r="CY25" s="656"/>
      <c r="CZ25" s="657">
        <v>14.3</v>
      </c>
      <c r="DA25" s="658"/>
      <c r="DB25" s="658"/>
      <c r="DC25" s="659"/>
      <c r="DD25" s="632">
        <v>566700</v>
      </c>
      <c r="DE25" s="655"/>
      <c r="DF25" s="655"/>
      <c r="DG25" s="655"/>
      <c r="DH25" s="655"/>
      <c r="DI25" s="655"/>
      <c r="DJ25" s="655"/>
      <c r="DK25" s="656"/>
      <c r="DL25" s="632">
        <v>556563</v>
      </c>
      <c r="DM25" s="655"/>
      <c r="DN25" s="655"/>
      <c r="DO25" s="655"/>
      <c r="DP25" s="655"/>
      <c r="DQ25" s="655"/>
      <c r="DR25" s="655"/>
      <c r="DS25" s="655"/>
      <c r="DT25" s="655"/>
      <c r="DU25" s="655"/>
      <c r="DV25" s="656"/>
      <c r="DW25" s="628">
        <v>19.899999999999999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368576</v>
      </c>
      <c r="CS26" s="624"/>
      <c r="CT26" s="624"/>
      <c r="CU26" s="624"/>
      <c r="CV26" s="624"/>
      <c r="CW26" s="624"/>
      <c r="CX26" s="624"/>
      <c r="CY26" s="625"/>
      <c r="CZ26" s="657">
        <v>8.6999999999999993</v>
      </c>
      <c r="DA26" s="658"/>
      <c r="DB26" s="658"/>
      <c r="DC26" s="659"/>
      <c r="DD26" s="632">
        <v>335054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224522</v>
      </c>
      <c r="S27" s="624"/>
      <c r="T27" s="624"/>
      <c r="U27" s="624"/>
      <c r="V27" s="624"/>
      <c r="W27" s="624"/>
      <c r="X27" s="624"/>
      <c r="Y27" s="625"/>
      <c r="Z27" s="626">
        <v>4.8</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689476</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330864</v>
      </c>
      <c r="CS27" s="655"/>
      <c r="CT27" s="655"/>
      <c r="CU27" s="655"/>
      <c r="CV27" s="655"/>
      <c r="CW27" s="655"/>
      <c r="CX27" s="655"/>
      <c r="CY27" s="656"/>
      <c r="CZ27" s="657">
        <v>7.8</v>
      </c>
      <c r="DA27" s="658"/>
      <c r="DB27" s="658"/>
      <c r="DC27" s="659"/>
      <c r="DD27" s="632">
        <v>99236</v>
      </c>
      <c r="DE27" s="655"/>
      <c r="DF27" s="655"/>
      <c r="DG27" s="655"/>
      <c r="DH27" s="655"/>
      <c r="DI27" s="655"/>
      <c r="DJ27" s="655"/>
      <c r="DK27" s="656"/>
      <c r="DL27" s="632">
        <v>99236</v>
      </c>
      <c r="DM27" s="655"/>
      <c r="DN27" s="655"/>
      <c r="DO27" s="655"/>
      <c r="DP27" s="655"/>
      <c r="DQ27" s="655"/>
      <c r="DR27" s="655"/>
      <c r="DS27" s="655"/>
      <c r="DT27" s="655"/>
      <c r="DU27" s="655"/>
      <c r="DV27" s="656"/>
      <c r="DW27" s="628">
        <v>3.5</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13262</v>
      </c>
      <c r="S28" s="624"/>
      <c r="T28" s="624"/>
      <c r="U28" s="624"/>
      <c r="V28" s="624"/>
      <c r="W28" s="624"/>
      <c r="X28" s="624"/>
      <c r="Y28" s="625"/>
      <c r="Z28" s="626">
        <v>0.3</v>
      </c>
      <c r="AA28" s="626"/>
      <c r="AB28" s="626"/>
      <c r="AC28" s="626"/>
      <c r="AD28" s="627">
        <v>4136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499099</v>
      </c>
      <c r="CS28" s="624"/>
      <c r="CT28" s="624"/>
      <c r="CU28" s="624"/>
      <c r="CV28" s="624"/>
      <c r="CW28" s="624"/>
      <c r="CX28" s="624"/>
      <c r="CY28" s="625"/>
      <c r="CZ28" s="657">
        <v>11.8</v>
      </c>
      <c r="DA28" s="658"/>
      <c r="DB28" s="658"/>
      <c r="DC28" s="659"/>
      <c r="DD28" s="632">
        <v>494179</v>
      </c>
      <c r="DE28" s="624"/>
      <c r="DF28" s="624"/>
      <c r="DG28" s="624"/>
      <c r="DH28" s="624"/>
      <c r="DI28" s="624"/>
      <c r="DJ28" s="624"/>
      <c r="DK28" s="625"/>
      <c r="DL28" s="632">
        <v>494179</v>
      </c>
      <c r="DM28" s="624"/>
      <c r="DN28" s="624"/>
      <c r="DO28" s="624"/>
      <c r="DP28" s="624"/>
      <c r="DQ28" s="624"/>
      <c r="DR28" s="624"/>
      <c r="DS28" s="624"/>
      <c r="DT28" s="624"/>
      <c r="DU28" s="624"/>
      <c r="DV28" s="625"/>
      <c r="DW28" s="628">
        <v>17.600000000000001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4451</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499099</v>
      </c>
      <c r="CS29" s="655"/>
      <c r="CT29" s="655"/>
      <c r="CU29" s="655"/>
      <c r="CV29" s="655"/>
      <c r="CW29" s="655"/>
      <c r="CX29" s="655"/>
      <c r="CY29" s="656"/>
      <c r="CZ29" s="657">
        <v>11.8</v>
      </c>
      <c r="DA29" s="658"/>
      <c r="DB29" s="658"/>
      <c r="DC29" s="659"/>
      <c r="DD29" s="632">
        <v>494179</v>
      </c>
      <c r="DE29" s="655"/>
      <c r="DF29" s="655"/>
      <c r="DG29" s="655"/>
      <c r="DH29" s="655"/>
      <c r="DI29" s="655"/>
      <c r="DJ29" s="655"/>
      <c r="DK29" s="656"/>
      <c r="DL29" s="632">
        <v>494179</v>
      </c>
      <c r="DM29" s="655"/>
      <c r="DN29" s="655"/>
      <c r="DO29" s="655"/>
      <c r="DP29" s="655"/>
      <c r="DQ29" s="655"/>
      <c r="DR29" s="655"/>
      <c r="DS29" s="655"/>
      <c r="DT29" s="655"/>
      <c r="DU29" s="655"/>
      <c r="DV29" s="656"/>
      <c r="DW29" s="628">
        <v>17.600000000000001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13438</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87.9</v>
      </c>
      <c r="BN30" s="682"/>
      <c r="BO30" s="682"/>
      <c r="BP30" s="682"/>
      <c r="BQ30" s="683"/>
      <c r="BR30" s="681">
        <v>97.8</v>
      </c>
      <c r="BS30" s="682"/>
      <c r="BT30" s="682"/>
      <c r="BU30" s="682"/>
      <c r="BV30" s="682"/>
      <c r="BW30" s="682"/>
      <c r="BX30" s="618">
        <v>87.4</v>
      </c>
      <c r="BY30" s="682"/>
      <c r="BZ30" s="682"/>
      <c r="CA30" s="682"/>
      <c r="CB30" s="683"/>
      <c r="CD30" s="686"/>
      <c r="CE30" s="687"/>
      <c r="CF30" s="637" t="s">
        <v>290</v>
      </c>
      <c r="CG30" s="638"/>
      <c r="CH30" s="638"/>
      <c r="CI30" s="638"/>
      <c r="CJ30" s="638"/>
      <c r="CK30" s="638"/>
      <c r="CL30" s="638"/>
      <c r="CM30" s="638"/>
      <c r="CN30" s="638"/>
      <c r="CO30" s="638"/>
      <c r="CP30" s="638"/>
      <c r="CQ30" s="639"/>
      <c r="CR30" s="623">
        <v>470188</v>
      </c>
      <c r="CS30" s="624"/>
      <c r="CT30" s="624"/>
      <c r="CU30" s="624"/>
      <c r="CV30" s="624"/>
      <c r="CW30" s="624"/>
      <c r="CX30" s="624"/>
      <c r="CY30" s="625"/>
      <c r="CZ30" s="657">
        <v>11.1</v>
      </c>
      <c r="DA30" s="658"/>
      <c r="DB30" s="658"/>
      <c r="DC30" s="659"/>
      <c r="DD30" s="632">
        <v>465520</v>
      </c>
      <c r="DE30" s="624"/>
      <c r="DF30" s="624"/>
      <c r="DG30" s="624"/>
      <c r="DH30" s="624"/>
      <c r="DI30" s="624"/>
      <c r="DJ30" s="624"/>
      <c r="DK30" s="625"/>
      <c r="DL30" s="632">
        <v>465520</v>
      </c>
      <c r="DM30" s="624"/>
      <c r="DN30" s="624"/>
      <c r="DO30" s="624"/>
      <c r="DP30" s="624"/>
      <c r="DQ30" s="624"/>
      <c r="DR30" s="624"/>
      <c r="DS30" s="624"/>
      <c r="DT30" s="624"/>
      <c r="DU30" s="624"/>
      <c r="DV30" s="625"/>
      <c r="DW30" s="628">
        <v>16.600000000000001</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240776</v>
      </c>
      <c r="S31" s="624"/>
      <c r="T31" s="624"/>
      <c r="U31" s="624"/>
      <c r="V31" s="624"/>
      <c r="W31" s="624"/>
      <c r="X31" s="624"/>
      <c r="Y31" s="625"/>
      <c r="Z31" s="626">
        <v>5.2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98.7</v>
      </c>
      <c r="BH31" s="655"/>
      <c r="BI31" s="655"/>
      <c r="BJ31" s="655"/>
      <c r="BK31" s="655"/>
      <c r="BL31" s="655"/>
      <c r="BM31" s="629">
        <v>95.8</v>
      </c>
      <c r="BN31" s="679"/>
      <c r="BO31" s="679"/>
      <c r="BP31" s="679"/>
      <c r="BQ31" s="680"/>
      <c r="BR31" s="678">
        <v>98.6</v>
      </c>
      <c r="BS31" s="655"/>
      <c r="BT31" s="655"/>
      <c r="BU31" s="655"/>
      <c r="BV31" s="655"/>
      <c r="BW31" s="655"/>
      <c r="BX31" s="629">
        <v>96</v>
      </c>
      <c r="BY31" s="679"/>
      <c r="BZ31" s="679"/>
      <c r="CA31" s="679"/>
      <c r="CB31" s="680"/>
      <c r="CD31" s="686"/>
      <c r="CE31" s="687"/>
      <c r="CF31" s="637" t="s">
        <v>294</v>
      </c>
      <c r="CG31" s="638"/>
      <c r="CH31" s="638"/>
      <c r="CI31" s="638"/>
      <c r="CJ31" s="638"/>
      <c r="CK31" s="638"/>
      <c r="CL31" s="638"/>
      <c r="CM31" s="638"/>
      <c r="CN31" s="638"/>
      <c r="CO31" s="638"/>
      <c r="CP31" s="638"/>
      <c r="CQ31" s="639"/>
      <c r="CR31" s="623">
        <v>28911</v>
      </c>
      <c r="CS31" s="655"/>
      <c r="CT31" s="655"/>
      <c r="CU31" s="655"/>
      <c r="CV31" s="655"/>
      <c r="CW31" s="655"/>
      <c r="CX31" s="655"/>
      <c r="CY31" s="656"/>
      <c r="CZ31" s="657">
        <v>0.7</v>
      </c>
      <c r="DA31" s="658"/>
      <c r="DB31" s="658"/>
      <c r="DC31" s="659"/>
      <c r="DD31" s="632">
        <v>28659</v>
      </c>
      <c r="DE31" s="655"/>
      <c r="DF31" s="655"/>
      <c r="DG31" s="655"/>
      <c r="DH31" s="655"/>
      <c r="DI31" s="655"/>
      <c r="DJ31" s="655"/>
      <c r="DK31" s="656"/>
      <c r="DL31" s="632">
        <v>28659</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156264</v>
      </c>
      <c r="S32" s="624"/>
      <c r="T32" s="624"/>
      <c r="U32" s="624"/>
      <c r="V32" s="624"/>
      <c r="W32" s="624"/>
      <c r="X32" s="624"/>
      <c r="Y32" s="625"/>
      <c r="Z32" s="626">
        <v>3.4</v>
      </c>
      <c r="AA32" s="626"/>
      <c r="AB32" s="626"/>
      <c r="AC32" s="626"/>
      <c r="AD32" s="627">
        <v>1528</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98.2</v>
      </c>
      <c r="BH32" s="691"/>
      <c r="BI32" s="691"/>
      <c r="BJ32" s="691"/>
      <c r="BK32" s="691"/>
      <c r="BL32" s="691"/>
      <c r="BM32" s="692">
        <v>80.3</v>
      </c>
      <c r="BN32" s="691"/>
      <c r="BO32" s="691"/>
      <c r="BP32" s="691"/>
      <c r="BQ32" s="693"/>
      <c r="BR32" s="690">
        <v>96.9</v>
      </c>
      <c r="BS32" s="691"/>
      <c r="BT32" s="691"/>
      <c r="BU32" s="691"/>
      <c r="BV32" s="691"/>
      <c r="BW32" s="691"/>
      <c r="BX32" s="692">
        <v>79.400000000000006</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475000</v>
      </c>
      <c r="S33" s="624"/>
      <c r="T33" s="624"/>
      <c r="U33" s="624"/>
      <c r="V33" s="624"/>
      <c r="W33" s="624"/>
      <c r="X33" s="624"/>
      <c r="Y33" s="625"/>
      <c r="Z33" s="626">
        <v>10.199999999999999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1934006</v>
      </c>
      <c r="CS33" s="655"/>
      <c r="CT33" s="655"/>
      <c r="CU33" s="655"/>
      <c r="CV33" s="655"/>
      <c r="CW33" s="655"/>
      <c r="CX33" s="655"/>
      <c r="CY33" s="656"/>
      <c r="CZ33" s="657">
        <v>45.5</v>
      </c>
      <c r="DA33" s="658"/>
      <c r="DB33" s="658"/>
      <c r="DC33" s="659"/>
      <c r="DD33" s="632">
        <v>1473425</v>
      </c>
      <c r="DE33" s="655"/>
      <c r="DF33" s="655"/>
      <c r="DG33" s="655"/>
      <c r="DH33" s="655"/>
      <c r="DI33" s="655"/>
      <c r="DJ33" s="655"/>
      <c r="DK33" s="656"/>
      <c r="DL33" s="632">
        <v>1026067</v>
      </c>
      <c r="DM33" s="655"/>
      <c r="DN33" s="655"/>
      <c r="DO33" s="655"/>
      <c r="DP33" s="655"/>
      <c r="DQ33" s="655"/>
      <c r="DR33" s="655"/>
      <c r="DS33" s="655"/>
      <c r="DT33" s="655"/>
      <c r="DU33" s="655"/>
      <c r="DV33" s="656"/>
      <c r="DW33" s="628">
        <v>36.6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763671</v>
      </c>
      <c r="CS34" s="624"/>
      <c r="CT34" s="624"/>
      <c r="CU34" s="624"/>
      <c r="CV34" s="624"/>
      <c r="CW34" s="624"/>
      <c r="CX34" s="624"/>
      <c r="CY34" s="625"/>
      <c r="CZ34" s="657">
        <v>18</v>
      </c>
      <c r="DA34" s="658"/>
      <c r="DB34" s="658"/>
      <c r="DC34" s="659"/>
      <c r="DD34" s="632">
        <v>502512</v>
      </c>
      <c r="DE34" s="624"/>
      <c r="DF34" s="624"/>
      <c r="DG34" s="624"/>
      <c r="DH34" s="624"/>
      <c r="DI34" s="624"/>
      <c r="DJ34" s="624"/>
      <c r="DK34" s="625"/>
      <c r="DL34" s="632">
        <v>389087</v>
      </c>
      <c r="DM34" s="624"/>
      <c r="DN34" s="624"/>
      <c r="DO34" s="624"/>
      <c r="DP34" s="624"/>
      <c r="DQ34" s="624"/>
      <c r="DR34" s="624"/>
      <c r="DS34" s="624"/>
      <c r="DT34" s="624"/>
      <c r="DU34" s="624"/>
      <c r="DV34" s="625"/>
      <c r="DW34" s="628">
        <v>13.9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132200</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500428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51453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60516</v>
      </c>
      <c r="CS35" s="655"/>
      <c r="CT35" s="655"/>
      <c r="CU35" s="655"/>
      <c r="CV35" s="655"/>
      <c r="CW35" s="655"/>
      <c r="CX35" s="655"/>
      <c r="CY35" s="656"/>
      <c r="CZ35" s="657">
        <v>1.4</v>
      </c>
      <c r="DA35" s="658"/>
      <c r="DB35" s="658"/>
      <c r="DC35" s="659"/>
      <c r="DD35" s="632">
        <v>57343</v>
      </c>
      <c r="DE35" s="655"/>
      <c r="DF35" s="655"/>
      <c r="DG35" s="655"/>
      <c r="DH35" s="655"/>
      <c r="DI35" s="655"/>
      <c r="DJ35" s="655"/>
      <c r="DK35" s="656"/>
      <c r="DL35" s="632">
        <v>57343</v>
      </c>
      <c r="DM35" s="655"/>
      <c r="DN35" s="655"/>
      <c r="DO35" s="655"/>
      <c r="DP35" s="655"/>
      <c r="DQ35" s="655"/>
      <c r="DR35" s="655"/>
      <c r="DS35" s="655"/>
      <c r="DT35" s="655"/>
      <c r="DU35" s="655"/>
      <c r="DV35" s="656"/>
      <c r="DW35" s="628">
        <v>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4637456</v>
      </c>
      <c r="S36" s="696"/>
      <c r="T36" s="696"/>
      <c r="U36" s="696"/>
      <c r="V36" s="696"/>
      <c r="W36" s="696"/>
      <c r="X36" s="696"/>
      <c r="Y36" s="697"/>
      <c r="Z36" s="698">
        <v>100</v>
      </c>
      <c r="AA36" s="698"/>
      <c r="AB36" s="698"/>
      <c r="AC36" s="698"/>
      <c r="AD36" s="699">
        <v>2670141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220282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38915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476241</v>
      </c>
      <c r="CS36" s="624"/>
      <c r="CT36" s="624"/>
      <c r="CU36" s="624"/>
      <c r="CV36" s="624"/>
      <c r="CW36" s="624"/>
      <c r="CX36" s="624"/>
      <c r="CY36" s="625"/>
      <c r="CZ36" s="657">
        <v>11.2</v>
      </c>
      <c r="DA36" s="658"/>
      <c r="DB36" s="658"/>
      <c r="DC36" s="659"/>
      <c r="DD36" s="632">
        <v>361584</v>
      </c>
      <c r="DE36" s="624"/>
      <c r="DF36" s="624"/>
      <c r="DG36" s="624"/>
      <c r="DH36" s="624"/>
      <c r="DI36" s="624"/>
      <c r="DJ36" s="624"/>
      <c r="DK36" s="625"/>
      <c r="DL36" s="632">
        <v>244419</v>
      </c>
      <c r="DM36" s="624"/>
      <c r="DN36" s="624"/>
      <c r="DO36" s="624"/>
      <c r="DP36" s="624"/>
      <c r="DQ36" s="624"/>
      <c r="DR36" s="624"/>
      <c r="DS36" s="624"/>
      <c r="DT36" s="624"/>
      <c r="DU36" s="624"/>
      <c r="DV36" s="625"/>
      <c r="DW36" s="628">
        <v>8.6999999999999993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13378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1064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34893</v>
      </c>
      <c r="CS37" s="655"/>
      <c r="CT37" s="655"/>
      <c r="CU37" s="655"/>
      <c r="CV37" s="655"/>
      <c r="CW37" s="655"/>
      <c r="CX37" s="655"/>
      <c r="CY37" s="656"/>
      <c r="CZ37" s="657">
        <v>0.8</v>
      </c>
      <c r="DA37" s="658"/>
      <c r="DB37" s="658"/>
      <c r="DC37" s="659"/>
      <c r="DD37" s="632">
        <v>33833</v>
      </c>
      <c r="DE37" s="655"/>
      <c r="DF37" s="655"/>
      <c r="DG37" s="655"/>
      <c r="DH37" s="655"/>
      <c r="DI37" s="655"/>
      <c r="DJ37" s="655"/>
      <c r="DK37" s="656"/>
      <c r="DL37" s="632">
        <v>24325</v>
      </c>
      <c r="DM37" s="655"/>
      <c r="DN37" s="655"/>
      <c r="DO37" s="655"/>
      <c r="DP37" s="655"/>
      <c r="DQ37" s="655"/>
      <c r="DR37" s="655"/>
      <c r="DS37" s="655"/>
      <c r="DT37" s="655"/>
      <c r="DU37" s="655"/>
      <c r="DV37" s="656"/>
      <c r="DW37" s="628">
        <v>0.9</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10247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1925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490181</v>
      </c>
      <c r="CS38" s="624"/>
      <c r="CT38" s="624"/>
      <c r="CU38" s="624"/>
      <c r="CV38" s="624"/>
      <c r="CW38" s="624"/>
      <c r="CX38" s="624"/>
      <c r="CY38" s="625"/>
      <c r="CZ38" s="657">
        <v>11.5</v>
      </c>
      <c r="DA38" s="658"/>
      <c r="DB38" s="658"/>
      <c r="DC38" s="659"/>
      <c r="DD38" s="632">
        <v>450978</v>
      </c>
      <c r="DE38" s="624"/>
      <c r="DF38" s="624"/>
      <c r="DG38" s="624"/>
      <c r="DH38" s="624"/>
      <c r="DI38" s="624"/>
      <c r="DJ38" s="624"/>
      <c r="DK38" s="625"/>
      <c r="DL38" s="632">
        <v>335218</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108397</v>
      </c>
      <c r="CS39" s="655"/>
      <c r="CT39" s="655"/>
      <c r="CU39" s="655"/>
      <c r="CV39" s="655"/>
      <c r="CW39" s="655"/>
      <c r="CX39" s="655"/>
      <c r="CY39" s="656"/>
      <c r="CZ39" s="657">
        <v>2.6</v>
      </c>
      <c r="DA39" s="658"/>
      <c r="DB39" s="658"/>
      <c r="DC39" s="659"/>
      <c r="DD39" s="632">
        <v>101008</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57506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35000</v>
      </c>
      <c r="CS40" s="624"/>
      <c r="CT40" s="624"/>
      <c r="CU40" s="624"/>
      <c r="CV40" s="624"/>
      <c r="CW40" s="624"/>
      <c r="CX40" s="624"/>
      <c r="CY40" s="625"/>
      <c r="CZ40" s="657">
        <v>0.8</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199015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875707</v>
      </c>
      <c r="CS42" s="624"/>
      <c r="CT42" s="624"/>
      <c r="CU42" s="624"/>
      <c r="CV42" s="624"/>
      <c r="CW42" s="624"/>
      <c r="CX42" s="624"/>
      <c r="CY42" s="625"/>
      <c r="CZ42" s="657">
        <v>20.6</v>
      </c>
      <c r="DA42" s="706"/>
      <c r="DB42" s="706"/>
      <c r="DC42" s="707"/>
      <c r="DD42" s="632">
        <v>217019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5396</v>
      </c>
      <c r="CS43" s="655"/>
      <c r="CT43" s="655"/>
      <c r="CU43" s="655"/>
      <c r="CV43" s="655"/>
      <c r="CW43" s="655"/>
      <c r="CX43" s="655"/>
      <c r="CY43" s="656"/>
      <c r="CZ43" s="657">
        <v>0.1</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875707</v>
      </c>
      <c r="CS44" s="624"/>
      <c r="CT44" s="624"/>
      <c r="CU44" s="624"/>
      <c r="CV44" s="624"/>
      <c r="CW44" s="624"/>
      <c r="CX44" s="624"/>
      <c r="CY44" s="625"/>
      <c r="CZ44" s="657">
        <v>20.6</v>
      </c>
      <c r="DA44" s="706"/>
      <c r="DB44" s="706"/>
      <c r="DC44" s="707"/>
      <c r="DD44" s="632">
        <v>217019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466587</v>
      </c>
      <c r="CS45" s="655"/>
      <c r="CT45" s="655"/>
      <c r="CU45" s="655"/>
      <c r="CV45" s="655"/>
      <c r="CW45" s="655"/>
      <c r="CX45" s="655"/>
      <c r="CY45" s="656"/>
      <c r="CZ45" s="657">
        <v>11</v>
      </c>
      <c r="DA45" s="658"/>
      <c r="DB45" s="658"/>
      <c r="DC45" s="659"/>
      <c r="DD45" s="632">
        <v>15458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366247</v>
      </c>
      <c r="CS46" s="624"/>
      <c r="CT46" s="624"/>
      <c r="CU46" s="624"/>
      <c r="CV46" s="624"/>
      <c r="CW46" s="624"/>
      <c r="CX46" s="624"/>
      <c r="CY46" s="625"/>
      <c r="CZ46" s="657">
        <v>8.6</v>
      </c>
      <c r="DA46" s="706"/>
      <c r="DB46" s="706"/>
      <c r="DC46" s="707"/>
      <c r="DD46" s="632">
        <v>185188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4246520</v>
      </c>
      <c r="CS49" s="691"/>
      <c r="CT49" s="691"/>
      <c r="CU49" s="691"/>
      <c r="CV49" s="691"/>
      <c r="CW49" s="691"/>
      <c r="CX49" s="691"/>
      <c r="CY49" s="718"/>
      <c r="CZ49" s="719">
        <v>100</v>
      </c>
      <c r="DA49" s="720"/>
      <c r="DB49" s="720"/>
      <c r="DC49" s="721"/>
      <c r="DD49" s="722">
        <v>2850559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4637</v>
      </c>
      <c r="R7" s="753"/>
      <c r="S7" s="753"/>
      <c r="T7" s="753"/>
      <c r="U7" s="753"/>
      <c r="V7" s="753">
        <v>4247</v>
      </c>
      <c r="W7" s="753"/>
      <c r="X7" s="753"/>
      <c r="Y7" s="753"/>
      <c r="Z7" s="753"/>
      <c r="AA7" s="753">
        <v>391</v>
      </c>
      <c r="AB7" s="753"/>
      <c r="AC7" s="753"/>
      <c r="AD7" s="753"/>
      <c r="AE7" s="754"/>
      <c r="AF7" s="755">
        <v>189</v>
      </c>
      <c r="AG7" s="756"/>
      <c r="AH7" s="756"/>
      <c r="AI7" s="756"/>
      <c r="AJ7" s="757"/>
      <c r="AK7" s="792">
        <v>13</v>
      </c>
      <c r="AL7" s="793"/>
      <c r="AM7" s="793"/>
      <c r="AN7" s="793"/>
      <c r="AO7" s="793"/>
      <c r="AP7" s="793">
        <v>3283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537</v>
      </c>
      <c r="BT7" s="797"/>
      <c r="BU7" s="797"/>
      <c r="BV7" s="797"/>
      <c r="BW7" s="797"/>
      <c r="BX7" s="797"/>
      <c r="BY7" s="797"/>
      <c r="BZ7" s="797"/>
      <c r="CA7" s="797"/>
      <c r="CB7" s="797"/>
      <c r="CC7" s="797"/>
      <c r="CD7" s="797"/>
      <c r="CE7" s="797"/>
      <c r="CF7" s="797"/>
      <c r="CG7" s="798"/>
      <c r="CH7" s="789">
        <v>0</v>
      </c>
      <c r="CI7" s="790"/>
      <c r="CJ7" s="790"/>
      <c r="CK7" s="790"/>
      <c r="CL7" s="791"/>
      <c r="CM7" s="789">
        <v>40</v>
      </c>
      <c r="CN7" s="790"/>
      <c r="CO7" s="790"/>
      <c r="CP7" s="790"/>
      <c r="CQ7" s="791"/>
      <c r="CR7" s="789">
        <v>3</v>
      </c>
      <c r="CS7" s="790"/>
      <c r="CT7" s="790"/>
      <c r="CU7" s="790"/>
      <c r="CV7" s="791"/>
      <c r="CW7" s="789" t="s">
        <v>538</v>
      </c>
      <c r="CX7" s="790"/>
      <c r="CY7" s="790"/>
      <c r="CZ7" s="790"/>
      <c r="DA7" s="791"/>
      <c r="DB7" s="789" t="s">
        <v>538</v>
      </c>
      <c r="DC7" s="790"/>
      <c r="DD7" s="790"/>
      <c r="DE7" s="790"/>
      <c r="DF7" s="791"/>
      <c r="DG7" s="789" t="s">
        <v>538</v>
      </c>
      <c r="DH7" s="790"/>
      <c r="DI7" s="790"/>
      <c r="DJ7" s="790"/>
      <c r="DK7" s="791"/>
      <c r="DL7" s="789" t="s">
        <v>538</v>
      </c>
      <c r="DM7" s="790"/>
      <c r="DN7" s="790"/>
      <c r="DO7" s="790"/>
      <c r="DP7" s="791"/>
      <c r="DQ7" s="789" t="s">
        <v>538</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4637</v>
      </c>
      <c r="R23" s="812"/>
      <c r="S23" s="812"/>
      <c r="T23" s="812"/>
      <c r="U23" s="812"/>
      <c r="V23" s="812">
        <v>4247</v>
      </c>
      <c r="W23" s="812"/>
      <c r="X23" s="812"/>
      <c r="Y23" s="812"/>
      <c r="Z23" s="812"/>
      <c r="AA23" s="812">
        <v>391</v>
      </c>
      <c r="AB23" s="812"/>
      <c r="AC23" s="812"/>
      <c r="AD23" s="812"/>
      <c r="AE23" s="813"/>
      <c r="AF23" s="814">
        <v>189</v>
      </c>
      <c r="AG23" s="812"/>
      <c r="AH23" s="812"/>
      <c r="AI23" s="812"/>
      <c r="AJ23" s="815"/>
      <c r="AK23" s="816"/>
      <c r="AL23" s="817"/>
      <c r="AM23" s="817"/>
      <c r="AN23" s="817"/>
      <c r="AO23" s="817"/>
      <c r="AP23" s="812">
        <v>3283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984</v>
      </c>
      <c r="R28" s="841"/>
      <c r="S28" s="841"/>
      <c r="T28" s="841"/>
      <c r="U28" s="841"/>
      <c r="V28" s="841">
        <v>933</v>
      </c>
      <c r="W28" s="841"/>
      <c r="X28" s="841"/>
      <c r="Y28" s="841"/>
      <c r="Z28" s="841"/>
      <c r="AA28" s="841">
        <v>51</v>
      </c>
      <c r="AB28" s="841"/>
      <c r="AC28" s="841"/>
      <c r="AD28" s="841"/>
      <c r="AE28" s="842"/>
      <c r="AF28" s="843">
        <v>51</v>
      </c>
      <c r="AG28" s="841"/>
      <c r="AH28" s="841"/>
      <c r="AI28" s="841"/>
      <c r="AJ28" s="844"/>
      <c r="AK28" s="845">
        <v>54</v>
      </c>
      <c r="AL28" s="836"/>
      <c r="AM28" s="836"/>
      <c r="AN28" s="836"/>
      <c r="AO28" s="836"/>
      <c r="AP28" s="836" t="s">
        <v>481</v>
      </c>
      <c r="AQ28" s="836"/>
      <c r="AR28" s="836"/>
      <c r="AS28" s="836"/>
      <c r="AT28" s="836"/>
      <c r="AU28" s="836" t="s">
        <v>481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76</v>
      </c>
      <c r="R29" s="777"/>
      <c r="S29" s="777"/>
      <c r="T29" s="777"/>
      <c r="U29" s="777"/>
      <c r="V29" s="777">
        <v>73</v>
      </c>
      <c r="W29" s="777"/>
      <c r="X29" s="777"/>
      <c r="Y29" s="777"/>
      <c r="Z29" s="777"/>
      <c r="AA29" s="777">
        <v>3</v>
      </c>
      <c r="AB29" s="777"/>
      <c r="AC29" s="777"/>
      <c r="AD29" s="777"/>
      <c r="AE29" s="778"/>
      <c r="AF29" s="779">
        <v>3</v>
      </c>
      <c r="AG29" s="780"/>
      <c r="AH29" s="780"/>
      <c r="AI29" s="780"/>
      <c r="AJ29" s="781"/>
      <c r="AK29" s="848">
        <v>4</v>
      </c>
      <c r="AL29" s="849"/>
      <c r="AM29" s="849"/>
      <c r="AN29" s="849"/>
      <c r="AO29" s="849"/>
      <c r="AP29" s="849">
        <v>77</v>
      </c>
      <c r="AQ29" s="849"/>
      <c r="AR29" s="849"/>
      <c r="AS29" s="849"/>
      <c r="AT29" s="849"/>
      <c r="AU29" s="849">
        <v>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692</v>
      </c>
      <c r="R30" s="777"/>
      <c r="S30" s="777"/>
      <c r="T30" s="777"/>
      <c r="U30" s="777"/>
      <c r="V30" s="777">
        <v>645</v>
      </c>
      <c r="W30" s="777"/>
      <c r="X30" s="777"/>
      <c r="Y30" s="777"/>
      <c r="Z30" s="777"/>
      <c r="AA30" s="777">
        <v>47</v>
      </c>
      <c r="AB30" s="777"/>
      <c r="AC30" s="777"/>
      <c r="AD30" s="777"/>
      <c r="AE30" s="778"/>
      <c r="AF30" s="779">
        <v>47</v>
      </c>
      <c r="AG30" s="780"/>
      <c r="AH30" s="780"/>
      <c r="AI30" s="780"/>
      <c r="AJ30" s="781"/>
      <c r="AK30" s="848">
        <v>98</v>
      </c>
      <c r="AL30" s="849"/>
      <c r="AM30" s="849"/>
      <c r="AN30" s="849"/>
      <c r="AO30" s="849"/>
      <c r="AP30" s="849" t="s">
        <v>481</v>
      </c>
      <c r="AQ30" s="849"/>
      <c r="AR30" s="849"/>
      <c r="AS30" s="849"/>
      <c r="AT30" s="849"/>
      <c r="AU30" s="849" t="s">
        <v>481</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140</v>
      </c>
      <c r="R31" s="777"/>
      <c r="S31" s="777"/>
      <c r="T31" s="777"/>
      <c r="U31" s="777"/>
      <c r="V31" s="777">
        <v>139</v>
      </c>
      <c r="W31" s="777"/>
      <c r="X31" s="777"/>
      <c r="Y31" s="777"/>
      <c r="Z31" s="777"/>
      <c r="AA31" s="777">
        <v>0</v>
      </c>
      <c r="AB31" s="777"/>
      <c r="AC31" s="777"/>
      <c r="AD31" s="777"/>
      <c r="AE31" s="778"/>
      <c r="AF31" s="779">
        <v>0</v>
      </c>
      <c r="AG31" s="780"/>
      <c r="AH31" s="780"/>
      <c r="AI31" s="780"/>
      <c r="AJ31" s="781"/>
      <c r="AK31" s="848">
        <v>91</v>
      </c>
      <c r="AL31" s="849"/>
      <c r="AM31" s="849"/>
      <c r="AN31" s="849"/>
      <c r="AO31" s="849"/>
      <c r="AP31" s="849" t="s">
        <v>481</v>
      </c>
      <c r="AQ31" s="849"/>
      <c r="AR31" s="849"/>
      <c r="AS31" s="849"/>
      <c r="AT31" s="849"/>
      <c r="AU31" s="849" t="s">
        <v>481</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92</v>
      </c>
      <c r="R32" s="777"/>
      <c r="S32" s="777"/>
      <c r="T32" s="777"/>
      <c r="U32" s="777"/>
      <c r="V32" s="777">
        <v>91</v>
      </c>
      <c r="W32" s="777"/>
      <c r="X32" s="777"/>
      <c r="Y32" s="777"/>
      <c r="Z32" s="777"/>
      <c r="AA32" s="777">
        <v>1</v>
      </c>
      <c r="AB32" s="777"/>
      <c r="AC32" s="777"/>
      <c r="AD32" s="777"/>
      <c r="AE32" s="778"/>
      <c r="AF32" s="779">
        <v>400</v>
      </c>
      <c r="AG32" s="780"/>
      <c r="AH32" s="780"/>
      <c r="AI32" s="780"/>
      <c r="AJ32" s="781"/>
      <c r="AK32" s="848">
        <v>2</v>
      </c>
      <c r="AL32" s="849"/>
      <c r="AM32" s="849"/>
      <c r="AN32" s="849"/>
      <c r="AO32" s="849"/>
      <c r="AP32" s="849">
        <v>222</v>
      </c>
      <c r="AQ32" s="849"/>
      <c r="AR32" s="849"/>
      <c r="AS32" s="849"/>
      <c r="AT32" s="849"/>
      <c r="AU32" s="849">
        <v>111</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87</v>
      </c>
      <c r="R33" s="777"/>
      <c r="S33" s="777"/>
      <c r="T33" s="777"/>
      <c r="U33" s="777"/>
      <c r="V33" s="777">
        <v>73</v>
      </c>
      <c r="W33" s="777"/>
      <c r="X33" s="777"/>
      <c r="Y33" s="777"/>
      <c r="Z33" s="777"/>
      <c r="AA33" s="777">
        <v>14</v>
      </c>
      <c r="AB33" s="777"/>
      <c r="AC33" s="777"/>
      <c r="AD33" s="777"/>
      <c r="AE33" s="778"/>
      <c r="AF33" s="779">
        <v>14</v>
      </c>
      <c r="AG33" s="780"/>
      <c r="AH33" s="780"/>
      <c r="AI33" s="780"/>
      <c r="AJ33" s="781"/>
      <c r="AK33" s="848">
        <v>13</v>
      </c>
      <c r="AL33" s="849"/>
      <c r="AM33" s="849"/>
      <c r="AN33" s="849"/>
      <c r="AO33" s="849"/>
      <c r="AP33" s="849">
        <v>270</v>
      </c>
      <c r="AQ33" s="849"/>
      <c r="AR33" s="849"/>
      <c r="AS33" s="849"/>
      <c r="AT33" s="849"/>
      <c r="AU33" s="849">
        <v>129</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100</v>
      </c>
      <c r="R34" s="777"/>
      <c r="S34" s="777"/>
      <c r="T34" s="777"/>
      <c r="U34" s="777"/>
      <c r="V34" s="777">
        <v>98</v>
      </c>
      <c r="W34" s="777"/>
      <c r="X34" s="777"/>
      <c r="Y34" s="777"/>
      <c r="Z34" s="777"/>
      <c r="AA34" s="777">
        <v>3</v>
      </c>
      <c r="AB34" s="777"/>
      <c r="AC34" s="777"/>
      <c r="AD34" s="777"/>
      <c r="AE34" s="778"/>
      <c r="AF34" s="779">
        <v>3</v>
      </c>
      <c r="AG34" s="780"/>
      <c r="AH34" s="780"/>
      <c r="AI34" s="780"/>
      <c r="AJ34" s="781"/>
      <c r="AK34" s="848">
        <v>66</v>
      </c>
      <c r="AL34" s="849"/>
      <c r="AM34" s="849"/>
      <c r="AN34" s="849"/>
      <c r="AO34" s="849"/>
      <c r="AP34" s="849">
        <v>453</v>
      </c>
      <c r="AQ34" s="849"/>
      <c r="AR34" s="849"/>
      <c r="AS34" s="849"/>
      <c r="AT34" s="849"/>
      <c r="AU34" s="849">
        <v>423</v>
      </c>
      <c r="AV34" s="849"/>
      <c r="AW34" s="849"/>
      <c r="AX34" s="849"/>
      <c r="AY34" s="849"/>
      <c r="AZ34" s="850"/>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384</v>
      </c>
      <c r="C35" s="774"/>
      <c r="D35" s="774"/>
      <c r="E35" s="774"/>
      <c r="F35" s="774"/>
      <c r="G35" s="774"/>
      <c r="H35" s="774"/>
      <c r="I35" s="774"/>
      <c r="J35" s="774"/>
      <c r="K35" s="774"/>
      <c r="L35" s="774"/>
      <c r="M35" s="774"/>
      <c r="N35" s="774"/>
      <c r="O35" s="774"/>
      <c r="P35" s="775"/>
      <c r="Q35" s="776">
        <v>280</v>
      </c>
      <c r="R35" s="777"/>
      <c r="S35" s="777"/>
      <c r="T35" s="777"/>
      <c r="U35" s="777"/>
      <c r="V35" s="777">
        <v>266</v>
      </c>
      <c r="W35" s="777"/>
      <c r="X35" s="777"/>
      <c r="Y35" s="777"/>
      <c r="Z35" s="777"/>
      <c r="AA35" s="777">
        <v>15</v>
      </c>
      <c r="AB35" s="777"/>
      <c r="AC35" s="777"/>
      <c r="AD35" s="777"/>
      <c r="AE35" s="778"/>
      <c r="AF35" s="779">
        <v>15</v>
      </c>
      <c r="AG35" s="780"/>
      <c r="AH35" s="780"/>
      <c r="AI35" s="780"/>
      <c r="AJ35" s="781"/>
      <c r="AK35" s="848">
        <v>154</v>
      </c>
      <c r="AL35" s="849"/>
      <c r="AM35" s="849"/>
      <c r="AN35" s="849"/>
      <c r="AO35" s="849"/>
      <c r="AP35" s="849">
        <v>1394</v>
      </c>
      <c r="AQ35" s="849"/>
      <c r="AR35" s="849"/>
      <c r="AS35" s="849"/>
      <c r="AT35" s="849"/>
      <c r="AU35" s="849">
        <v>1266</v>
      </c>
      <c r="AV35" s="849"/>
      <c r="AW35" s="849"/>
      <c r="AX35" s="849"/>
      <c r="AY35" s="849"/>
      <c r="AZ35" s="850"/>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385</v>
      </c>
      <c r="C36" s="774"/>
      <c r="D36" s="774"/>
      <c r="E36" s="774"/>
      <c r="F36" s="774"/>
      <c r="G36" s="774"/>
      <c r="H36" s="774"/>
      <c r="I36" s="774"/>
      <c r="J36" s="774"/>
      <c r="K36" s="774"/>
      <c r="L36" s="774"/>
      <c r="M36" s="774"/>
      <c r="N36" s="774"/>
      <c r="O36" s="774"/>
      <c r="P36" s="775"/>
      <c r="Q36" s="776">
        <v>59</v>
      </c>
      <c r="R36" s="777"/>
      <c r="S36" s="777"/>
      <c r="T36" s="777"/>
      <c r="U36" s="777"/>
      <c r="V36" s="777">
        <v>46</v>
      </c>
      <c r="W36" s="777"/>
      <c r="X36" s="777"/>
      <c r="Y36" s="777"/>
      <c r="Z36" s="777"/>
      <c r="AA36" s="777">
        <v>13</v>
      </c>
      <c r="AB36" s="777"/>
      <c r="AC36" s="777"/>
      <c r="AD36" s="777"/>
      <c r="AE36" s="778"/>
      <c r="AF36" s="779">
        <v>13</v>
      </c>
      <c r="AG36" s="780"/>
      <c r="AH36" s="780"/>
      <c r="AI36" s="780"/>
      <c r="AJ36" s="781"/>
      <c r="AK36" s="848" t="s">
        <v>481</v>
      </c>
      <c r="AL36" s="849"/>
      <c r="AM36" s="849"/>
      <c r="AN36" s="849"/>
      <c r="AO36" s="849"/>
      <c r="AP36" s="849" t="s">
        <v>481</v>
      </c>
      <c r="AQ36" s="849"/>
      <c r="AR36" s="849"/>
      <c r="AS36" s="849"/>
      <c r="AT36" s="849"/>
      <c r="AU36" s="849" t="s">
        <v>481</v>
      </c>
      <c r="AV36" s="849"/>
      <c r="AW36" s="849"/>
      <c r="AX36" s="849"/>
      <c r="AY36" s="849"/>
      <c r="AZ36" s="850"/>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4"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387</v>
      </c>
      <c r="C63" s="809"/>
      <c r="D63" s="809"/>
      <c r="E63" s="809"/>
      <c r="F63" s="809"/>
      <c r="G63" s="809"/>
      <c r="H63" s="809"/>
      <c r="I63" s="809"/>
      <c r="J63" s="809"/>
      <c r="K63" s="809"/>
      <c r="L63" s="809"/>
      <c r="M63" s="809"/>
      <c r="N63" s="809"/>
      <c r="O63" s="809"/>
      <c r="P63" s="810"/>
      <c r="Q63" s="858"/>
      <c r="R63" s="859"/>
      <c r="S63" s="859"/>
      <c r="T63" s="859"/>
      <c r="U63" s="859"/>
      <c r="V63" s="859"/>
      <c r="W63" s="859"/>
      <c r="X63" s="859"/>
      <c r="Y63" s="859"/>
      <c r="Z63" s="859"/>
      <c r="AA63" s="859"/>
      <c r="AB63" s="859"/>
      <c r="AC63" s="859"/>
      <c r="AD63" s="859"/>
      <c r="AE63" s="860"/>
      <c r="AF63" s="861">
        <v>546</v>
      </c>
      <c r="AG63" s="856"/>
      <c r="AH63" s="856"/>
      <c r="AI63" s="856"/>
      <c r="AJ63" s="862"/>
      <c r="AK63" s="863"/>
      <c r="AL63" s="859"/>
      <c r="AM63" s="859"/>
      <c r="AN63" s="859"/>
      <c r="AO63" s="859"/>
      <c r="AP63" s="856">
        <v>2416</v>
      </c>
      <c r="AQ63" s="856"/>
      <c r="AR63" s="856"/>
      <c r="AS63" s="856"/>
      <c r="AT63" s="856"/>
      <c r="AU63" s="856">
        <v>1934</v>
      </c>
      <c r="AV63" s="856"/>
      <c r="AW63" s="856"/>
      <c r="AX63" s="856"/>
      <c r="AY63" s="856"/>
      <c r="AZ63" s="857"/>
      <c r="BA63" s="857"/>
      <c r="BB63" s="857"/>
      <c r="BC63" s="857"/>
      <c r="BD63" s="857"/>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8"/>
      <c r="DW66" s="879"/>
      <c r="DX66" s="879"/>
      <c r="DY66" s="879"/>
      <c r="DZ66" s="880"/>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8"/>
      <c r="DW67" s="879"/>
      <c r="DX67" s="879"/>
      <c r="DY67" s="879"/>
      <c r="DZ67" s="880"/>
      <c r="EA67" s="197"/>
    </row>
    <row r="68" spans="1:131" s="198" customFormat="1" ht="26.25" customHeight="1" thickTop="1" x14ac:dyDescent="0.15">
      <c r="A68" s="209">
        <v>1</v>
      </c>
      <c r="B68" s="1137" t="s">
        <v>539</v>
      </c>
      <c r="C68" s="1138"/>
      <c r="D68" s="1138"/>
      <c r="E68" s="1138"/>
      <c r="F68" s="1138"/>
      <c r="G68" s="1138"/>
      <c r="H68" s="1138"/>
      <c r="I68" s="1138"/>
      <c r="J68" s="1138"/>
      <c r="K68" s="1138"/>
      <c r="L68" s="1138"/>
      <c r="M68" s="1138"/>
      <c r="N68" s="1138"/>
      <c r="O68" s="1138"/>
      <c r="P68" s="1139"/>
      <c r="Q68" s="1140"/>
      <c r="R68" s="1136"/>
      <c r="S68" s="1136"/>
      <c r="T68" s="1136"/>
      <c r="U68" s="1136"/>
      <c r="V68" s="1136"/>
      <c r="W68" s="1136"/>
      <c r="X68" s="1136"/>
      <c r="Y68" s="1136"/>
      <c r="Z68" s="1136"/>
      <c r="AA68" s="1136"/>
      <c r="AB68" s="1136"/>
      <c r="AC68" s="1136"/>
      <c r="AD68" s="1136"/>
      <c r="AE68" s="1136"/>
      <c r="AF68" s="1136"/>
      <c r="AG68" s="1136"/>
      <c r="AH68" s="1136"/>
      <c r="AI68" s="1136"/>
      <c r="AJ68" s="1136"/>
      <c r="AK68" s="1136"/>
      <c r="AL68" s="1136"/>
      <c r="AM68" s="1136"/>
      <c r="AN68" s="1136"/>
      <c r="AO68" s="1136"/>
      <c r="AP68" s="1136"/>
      <c r="AQ68" s="1136"/>
      <c r="AR68" s="1136"/>
      <c r="AS68" s="1136"/>
      <c r="AT68" s="1136"/>
      <c r="AU68" s="1136"/>
      <c r="AV68" s="1136"/>
      <c r="AW68" s="1136"/>
      <c r="AX68" s="1136"/>
      <c r="AY68" s="1136"/>
      <c r="AZ68" s="886"/>
      <c r="BA68" s="886"/>
      <c r="BB68" s="886"/>
      <c r="BC68" s="886"/>
      <c r="BD68" s="887"/>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8"/>
      <c r="DW68" s="879"/>
      <c r="DX68" s="879"/>
      <c r="DY68" s="879"/>
      <c r="DZ68" s="880"/>
      <c r="EA68" s="197"/>
    </row>
    <row r="69" spans="1:131" s="198" customFormat="1" ht="26.25" customHeight="1" x14ac:dyDescent="0.15">
      <c r="A69" s="212">
        <v>2</v>
      </c>
      <c r="B69" s="888" t="s">
        <v>540</v>
      </c>
      <c r="C69" s="889"/>
      <c r="D69" s="889"/>
      <c r="E69" s="889"/>
      <c r="F69" s="889"/>
      <c r="G69" s="889"/>
      <c r="H69" s="889"/>
      <c r="I69" s="889"/>
      <c r="J69" s="889"/>
      <c r="K69" s="889"/>
      <c r="L69" s="889"/>
      <c r="M69" s="889"/>
      <c r="N69" s="889"/>
      <c r="O69" s="889"/>
      <c r="P69" s="890"/>
      <c r="Q69" s="891">
        <v>636</v>
      </c>
      <c r="R69" s="849"/>
      <c r="S69" s="849"/>
      <c r="T69" s="849"/>
      <c r="U69" s="849"/>
      <c r="V69" s="849">
        <v>481</v>
      </c>
      <c r="W69" s="849"/>
      <c r="X69" s="849"/>
      <c r="Y69" s="849"/>
      <c r="Z69" s="849"/>
      <c r="AA69" s="849">
        <v>155</v>
      </c>
      <c r="AB69" s="849"/>
      <c r="AC69" s="849"/>
      <c r="AD69" s="849"/>
      <c r="AE69" s="849"/>
      <c r="AF69" s="849">
        <v>155</v>
      </c>
      <c r="AG69" s="849"/>
      <c r="AH69" s="849"/>
      <c r="AI69" s="849"/>
      <c r="AJ69" s="849"/>
      <c r="AK69" s="849" t="s">
        <v>481</v>
      </c>
      <c r="AL69" s="849"/>
      <c r="AM69" s="849"/>
      <c r="AN69" s="849"/>
      <c r="AO69" s="849"/>
      <c r="AP69" s="849" t="s">
        <v>481</v>
      </c>
      <c r="AQ69" s="849"/>
      <c r="AR69" s="849"/>
      <c r="AS69" s="849"/>
      <c r="AT69" s="849"/>
      <c r="AU69" s="849" t="s">
        <v>481</v>
      </c>
      <c r="AV69" s="849"/>
      <c r="AW69" s="849"/>
      <c r="AX69" s="849"/>
      <c r="AY69" s="849"/>
      <c r="AZ69" s="884"/>
      <c r="BA69" s="884"/>
      <c r="BB69" s="884"/>
      <c r="BC69" s="884"/>
      <c r="BD69" s="885"/>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8"/>
      <c r="DW69" s="879"/>
      <c r="DX69" s="879"/>
      <c r="DY69" s="879"/>
      <c r="DZ69" s="880"/>
      <c r="EA69" s="197"/>
    </row>
    <row r="70" spans="1:131" s="198" customFormat="1" ht="26.25" customHeight="1" x14ac:dyDescent="0.15">
      <c r="A70" s="212">
        <v>3</v>
      </c>
      <c r="B70" s="888" t="s">
        <v>541</v>
      </c>
      <c r="C70" s="889"/>
      <c r="D70" s="889"/>
      <c r="E70" s="889"/>
      <c r="F70" s="889"/>
      <c r="G70" s="889"/>
      <c r="H70" s="889"/>
      <c r="I70" s="889"/>
      <c r="J70" s="889"/>
      <c r="K70" s="889"/>
      <c r="L70" s="889"/>
      <c r="M70" s="889"/>
      <c r="N70" s="889"/>
      <c r="O70" s="889"/>
      <c r="P70" s="890"/>
      <c r="Q70" s="891">
        <v>2721</v>
      </c>
      <c r="R70" s="849"/>
      <c r="S70" s="849"/>
      <c r="T70" s="849"/>
      <c r="U70" s="849"/>
      <c r="V70" s="849">
        <v>2533</v>
      </c>
      <c r="W70" s="849"/>
      <c r="X70" s="849"/>
      <c r="Y70" s="849"/>
      <c r="Z70" s="849"/>
      <c r="AA70" s="849">
        <v>188</v>
      </c>
      <c r="AB70" s="849"/>
      <c r="AC70" s="849"/>
      <c r="AD70" s="849"/>
      <c r="AE70" s="849"/>
      <c r="AF70" s="849">
        <v>73</v>
      </c>
      <c r="AG70" s="849"/>
      <c r="AH70" s="849"/>
      <c r="AI70" s="849"/>
      <c r="AJ70" s="849"/>
      <c r="AK70" s="849" t="s">
        <v>481</v>
      </c>
      <c r="AL70" s="849"/>
      <c r="AM70" s="849"/>
      <c r="AN70" s="849"/>
      <c r="AO70" s="849"/>
      <c r="AP70" s="849" t="s">
        <v>481</v>
      </c>
      <c r="AQ70" s="849"/>
      <c r="AR70" s="849"/>
      <c r="AS70" s="849"/>
      <c r="AT70" s="849"/>
      <c r="AU70" s="849" t="s">
        <v>481</v>
      </c>
      <c r="AV70" s="849"/>
      <c r="AW70" s="849"/>
      <c r="AX70" s="849"/>
      <c r="AY70" s="849"/>
      <c r="AZ70" s="884"/>
      <c r="BA70" s="884"/>
      <c r="BB70" s="884"/>
      <c r="BC70" s="884"/>
      <c r="BD70" s="885"/>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8"/>
      <c r="DW70" s="879"/>
      <c r="DX70" s="879"/>
      <c r="DY70" s="879"/>
      <c r="DZ70" s="880"/>
      <c r="EA70" s="197"/>
    </row>
    <row r="71" spans="1:131" s="198" customFormat="1" ht="26.25" customHeight="1" x14ac:dyDescent="0.15">
      <c r="A71" s="212">
        <v>4</v>
      </c>
      <c r="B71" s="888" t="s">
        <v>542</v>
      </c>
      <c r="C71" s="889"/>
      <c r="D71" s="889"/>
      <c r="E71" s="889"/>
      <c r="F71" s="889"/>
      <c r="G71" s="889"/>
      <c r="H71" s="889"/>
      <c r="I71" s="889"/>
      <c r="J71" s="889"/>
      <c r="K71" s="889"/>
      <c r="L71" s="889"/>
      <c r="M71" s="889"/>
      <c r="N71" s="889"/>
      <c r="O71" s="889"/>
      <c r="P71" s="890"/>
      <c r="Q71" s="891">
        <v>12</v>
      </c>
      <c r="R71" s="849"/>
      <c r="S71" s="849"/>
      <c r="T71" s="849"/>
      <c r="U71" s="849"/>
      <c r="V71" s="849">
        <v>4</v>
      </c>
      <c r="W71" s="849"/>
      <c r="X71" s="849"/>
      <c r="Y71" s="849"/>
      <c r="Z71" s="849"/>
      <c r="AA71" s="849">
        <v>8</v>
      </c>
      <c r="AB71" s="849"/>
      <c r="AC71" s="849"/>
      <c r="AD71" s="849"/>
      <c r="AE71" s="849"/>
      <c r="AF71" s="849">
        <v>8</v>
      </c>
      <c r="AG71" s="849"/>
      <c r="AH71" s="849"/>
      <c r="AI71" s="849"/>
      <c r="AJ71" s="849"/>
      <c r="AK71" s="849" t="s">
        <v>481</v>
      </c>
      <c r="AL71" s="849"/>
      <c r="AM71" s="849"/>
      <c r="AN71" s="849"/>
      <c r="AO71" s="849"/>
      <c r="AP71" s="849" t="s">
        <v>481</v>
      </c>
      <c r="AQ71" s="849"/>
      <c r="AR71" s="849"/>
      <c r="AS71" s="849"/>
      <c r="AT71" s="849"/>
      <c r="AU71" s="849" t="s">
        <v>481</v>
      </c>
      <c r="AV71" s="849"/>
      <c r="AW71" s="849"/>
      <c r="AX71" s="849"/>
      <c r="AY71" s="849"/>
      <c r="AZ71" s="884"/>
      <c r="BA71" s="884"/>
      <c r="BB71" s="884"/>
      <c r="BC71" s="884"/>
      <c r="BD71" s="885"/>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8"/>
      <c r="DW71" s="879"/>
      <c r="DX71" s="879"/>
      <c r="DY71" s="879"/>
      <c r="DZ71" s="880"/>
      <c r="EA71" s="197"/>
    </row>
    <row r="72" spans="1:131" s="198" customFormat="1" ht="26.25" customHeight="1" x14ac:dyDescent="0.15">
      <c r="A72" s="212">
        <v>5</v>
      </c>
      <c r="B72" s="888" t="s">
        <v>543</v>
      </c>
      <c r="C72" s="889"/>
      <c r="D72" s="889"/>
      <c r="E72" s="889"/>
      <c r="F72" s="889"/>
      <c r="G72" s="889"/>
      <c r="H72" s="889"/>
      <c r="I72" s="889"/>
      <c r="J72" s="889"/>
      <c r="K72" s="889"/>
      <c r="L72" s="889"/>
      <c r="M72" s="889"/>
      <c r="N72" s="889"/>
      <c r="O72" s="889"/>
      <c r="P72" s="890"/>
      <c r="Q72" s="891">
        <v>1170</v>
      </c>
      <c r="R72" s="849"/>
      <c r="S72" s="849"/>
      <c r="T72" s="849"/>
      <c r="U72" s="849"/>
      <c r="V72" s="849">
        <v>179</v>
      </c>
      <c r="W72" s="849"/>
      <c r="X72" s="849"/>
      <c r="Y72" s="849"/>
      <c r="Z72" s="849"/>
      <c r="AA72" s="849">
        <v>991</v>
      </c>
      <c r="AB72" s="849"/>
      <c r="AC72" s="849"/>
      <c r="AD72" s="849"/>
      <c r="AE72" s="849"/>
      <c r="AF72" s="849">
        <v>578</v>
      </c>
      <c r="AG72" s="849"/>
      <c r="AH72" s="849"/>
      <c r="AI72" s="849"/>
      <c r="AJ72" s="849"/>
      <c r="AK72" s="849" t="s">
        <v>481</v>
      </c>
      <c r="AL72" s="849"/>
      <c r="AM72" s="849"/>
      <c r="AN72" s="849"/>
      <c r="AO72" s="849"/>
      <c r="AP72" s="849" t="s">
        <v>481</v>
      </c>
      <c r="AQ72" s="849"/>
      <c r="AR72" s="849"/>
      <c r="AS72" s="849"/>
      <c r="AT72" s="849"/>
      <c r="AU72" s="849" t="s">
        <v>481</v>
      </c>
      <c r="AV72" s="849"/>
      <c r="AW72" s="849"/>
      <c r="AX72" s="849"/>
      <c r="AY72" s="849"/>
      <c r="AZ72" s="884"/>
      <c r="BA72" s="884"/>
      <c r="BB72" s="884"/>
      <c r="BC72" s="884"/>
      <c r="BD72" s="885"/>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8"/>
      <c r="DW72" s="879"/>
      <c r="DX72" s="879"/>
      <c r="DY72" s="879"/>
      <c r="DZ72" s="880"/>
      <c r="EA72" s="197"/>
    </row>
    <row r="73" spans="1:131" s="198" customFormat="1" ht="26.25" customHeight="1" x14ac:dyDescent="0.15">
      <c r="A73" s="212">
        <v>6</v>
      </c>
      <c r="B73" s="888" t="s">
        <v>544</v>
      </c>
      <c r="C73" s="889"/>
      <c r="D73" s="889"/>
      <c r="E73" s="889"/>
      <c r="F73" s="889"/>
      <c r="G73" s="889"/>
      <c r="H73" s="889"/>
      <c r="I73" s="889"/>
      <c r="J73" s="889"/>
      <c r="K73" s="889"/>
      <c r="L73" s="889"/>
      <c r="M73" s="889"/>
      <c r="N73" s="889"/>
      <c r="O73" s="889"/>
      <c r="P73" s="890"/>
      <c r="Q73" s="891">
        <v>304</v>
      </c>
      <c r="R73" s="849"/>
      <c r="S73" s="849"/>
      <c r="T73" s="849"/>
      <c r="U73" s="849"/>
      <c r="V73" s="849">
        <v>292</v>
      </c>
      <c r="W73" s="849"/>
      <c r="X73" s="849"/>
      <c r="Y73" s="849"/>
      <c r="Z73" s="849"/>
      <c r="AA73" s="849">
        <v>12</v>
      </c>
      <c r="AB73" s="849"/>
      <c r="AC73" s="849"/>
      <c r="AD73" s="849"/>
      <c r="AE73" s="849"/>
      <c r="AF73" s="849">
        <v>12</v>
      </c>
      <c r="AG73" s="849"/>
      <c r="AH73" s="849"/>
      <c r="AI73" s="849"/>
      <c r="AJ73" s="849"/>
      <c r="AK73" s="849" t="s">
        <v>481</v>
      </c>
      <c r="AL73" s="849"/>
      <c r="AM73" s="849"/>
      <c r="AN73" s="849"/>
      <c r="AO73" s="849"/>
      <c r="AP73" s="849" t="s">
        <v>481</v>
      </c>
      <c r="AQ73" s="849"/>
      <c r="AR73" s="849"/>
      <c r="AS73" s="849"/>
      <c r="AT73" s="849"/>
      <c r="AU73" s="849" t="s">
        <v>481</v>
      </c>
      <c r="AV73" s="849"/>
      <c r="AW73" s="849"/>
      <c r="AX73" s="849"/>
      <c r="AY73" s="849"/>
      <c r="AZ73" s="884"/>
      <c r="BA73" s="884"/>
      <c r="BB73" s="884"/>
      <c r="BC73" s="884"/>
      <c r="BD73" s="885"/>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8"/>
      <c r="DW73" s="879"/>
      <c r="DX73" s="879"/>
      <c r="DY73" s="879"/>
      <c r="DZ73" s="880"/>
      <c r="EA73" s="197"/>
    </row>
    <row r="74" spans="1:131" s="198" customFormat="1" ht="26.25" customHeight="1" x14ac:dyDescent="0.15">
      <c r="A74" s="212">
        <v>7</v>
      </c>
      <c r="B74" s="888" t="s">
        <v>545</v>
      </c>
      <c r="C74" s="889"/>
      <c r="D74" s="889"/>
      <c r="E74" s="889"/>
      <c r="F74" s="889"/>
      <c r="G74" s="889"/>
      <c r="H74" s="889"/>
      <c r="I74" s="889"/>
      <c r="J74" s="889"/>
      <c r="K74" s="889"/>
      <c r="L74" s="889"/>
      <c r="M74" s="889"/>
      <c r="N74" s="889"/>
      <c r="O74" s="889"/>
      <c r="P74" s="890"/>
      <c r="Q74" s="891"/>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84"/>
      <c r="BA74" s="884"/>
      <c r="BB74" s="884"/>
      <c r="BC74" s="884"/>
      <c r="BD74" s="885"/>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8"/>
      <c r="DW74" s="879"/>
      <c r="DX74" s="879"/>
      <c r="DY74" s="879"/>
      <c r="DZ74" s="880"/>
      <c r="EA74" s="197"/>
    </row>
    <row r="75" spans="1:131" s="198" customFormat="1" ht="26.25" customHeight="1" x14ac:dyDescent="0.15">
      <c r="A75" s="212">
        <v>8</v>
      </c>
      <c r="B75" s="888" t="s">
        <v>546</v>
      </c>
      <c r="C75" s="889"/>
      <c r="D75" s="889"/>
      <c r="E75" s="889"/>
      <c r="F75" s="889"/>
      <c r="G75" s="889"/>
      <c r="H75" s="889"/>
      <c r="I75" s="889"/>
      <c r="J75" s="889"/>
      <c r="K75" s="889"/>
      <c r="L75" s="889"/>
      <c r="M75" s="889"/>
      <c r="N75" s="889"/>
      <c r="O75" s="889"/>
      <c r="P75" s="890"/>
      <c r="Q75" s="891">
        <v>1844</v>
      </c>
      <c r="R75" s="849"/>
      <c r="S75" s="849"/>
      <c r="T75" s="849"/>
      <c r="U75" s="849"/>
      <c r="V75" s="849">
        <v>1770</v>
      </c>
      <c r="W75" s="849"/>
      <c r="X75" s="849"/>
      <c r="Y75" s="849"/>
      <c r="Z75" s="849"/>
      <c r="AA75" s="849">
        <v>74</v>
      </c>
      <c r="AB75" s="849"/>
      <c r="AC75" s="849"/>
      <c r="AD75" s="849"/>
      <c r="AE75" s="849"/>
      <c r="AF75" s="849">
        <v>74</v>
      </c>
      <c r="AG75" s="849"/>
      <c r="AH75" s="849"/>
      <c r="AI75" s="849"/>
      <c r="AJ75" s="849"/>
      <c r="AK75" s="849">
        <v>131</v>
      </c>
      <c r="AL75" s="849"/>
      <c r="AM75" s="849"/>
      <c r="AN75" s="849"/>
      <c r="AO75" s="849"/>
      <c r="AP75" s="849" t="s">
        <v>481</v>
      </c>
      <c r="AQ75" s="849"/>
      <c r="AR75" s="849"/>
      <c r="AS75" s="849"/>
      <c r="AT75" s="849"/>
      <c r="AU75" s="849" t="s">
        <v>481</v>
      </c>
      <c r="AV75" s="849"/>
      <c r="AW75" s="849"/>
      <c r="AX75" s="849"/>
      <c r="AY75" s="849"/>
      <c r="AZ75" s="884"/>
      <c r="BA75" s="884"/>
      <c r="BB75" s="884"/>
      <c r="BC75" s="884"/>
      <c r="BD75" s="885"/>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8"/>
      <c r="DW75" s="879"/>
      <c r="DX75" s="879"/>
      <c r="DY75" s="879"/>
      <c r="DZ75" s="880"/>
      <c r="EA75" s="197"/>
    </row>
    <row r="76" spans="1:131" s="198" customFormat="1" ht="26.25" customHeight="1" x14ac:dyDescent="0.15">
      <c r="A76" s="212">
        <v>9</v>
      </c>
      <c r="B76" s="888" t="s">
        <v>547</v>
      </c>
      <c r="C76" s="889"/>
      <c r="D76" s="889"/>
      <c r="E76" s="889"/>
      <c r="F76" s="889"/>
      <c r="G76" s="889"/>
      <c r="H76" s="889"/>
      <c r="I76" s="889"/>
      <c r="J76" s="889"/>
      <c r="K76" s="889"/>
      <c r="L76" s="889"/>
      <c r="M76" s="889"/>
      <c r="N76" s="889"/>
      <c r="O76" s="889"/>
      <c r="P76" s="890"/>
      <c r="Q76" s="891">
        <v>271713</v>
      </c>
      <c r="R76" s="849"/>
      <c r="S76" s="849"/>
      <c r="T76" s="849"/>
      <c r="U76" s="849"/>
      <c r="V76" s="849">
        <v>261269</v>
      </c>
      <c r="W76" s="849"/>
      <c r="X76" s="849"/>
      <c r="Y76" s="849"/>
      <c r="Z76" s="849"/>
      <c r="AA76" s="849">
        <v>10444</v>
      </c>
      <c r="AB76" s="849"/>
      <c r="AC76" s="849"/>
      <c r="AD76" s="849"/>
      <c r="AE76" s="849"/>
      <c r="AF76" s="849">
        <v>10444</v>
      </c>
      <c r="AG76" s="849"/>
      <c r="AH76" s="849"/>
      <c r="AI76" s="849"/>
      <c r="AJ76" s="849"/>
      <c r="AK76" s="849">
        <v>1787</v>
      </c>
      <c r="AL76" s="849"/>
      <c r="AM76" s="849"/>
      <c r="AN76" s="849"/>
      <c r="AO76" s="849"/>
      <c r="AP76" s="849" t="s">
        <v>481</v>
      </c>
      <c r="AQ76" s="849"/>
      <c r="AR76" s="849"/>
      <c r="AS76" s="849"/>
      <c r="AT76" s="849"/>
      <c r="AU76" s="849" t="s">
        <v>481</v>
      </c>
      <c r="AV76" s="849"/>
      <c r="AW76" s="849"/>
      <c r="AX76" s="849"/>
      <c r="AY76" s="849"/>
      <c r="AZ76" s="884"/>
      <c r="BA76" s="884"/>
      <c r="BB76" s="884"/>
      <c r="BC76" s="884"/>
      <c r="BD76" s="885"/>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8"/>
      <c r="DW76" s="879"/>
      <c r="DX76" s="879"/>
      <c r="DY76" s="879"/>
      <c r="DZ76" s="880"/>
      <c r="EA76" s="197"/>
    </row>
    <row r="77" spans="1:131" s="198" customFormat="1" ht="26.25" customHeight="1" x14ac:dyDescent="0.15">
      <c r="A77" s="212">
        <v>10</v>
      </c>
      <c r="B77" s="888" t="s">
        <v>548</v>
      </c>
      <c r="C77" s="889"/>
      <c r="D77" s="889"/>
      <c r="E77" s="889"/>
      <c r="F77" s="889"/>
      <c r="G77" s="889"/>
      <c r="H77" s="889"/>
      <c r="I77" s="889"/>
      <c r="J77" s="889"/>
      <c r="K77" s="889"/>
      <c r="L77" s="889"/>
      <c r="M77" s="889"/>
      <c r="N77" s="889"/>
      <c r="O77" s="889"/>
      <c r="P77" s="890"/>
      <c r="Q77" s="891"/>
      <c r="R77" s="849"/>
      <c r="S77" s="849"/>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849"/>
      <c r="AX77" s="849"/>
      <c r="AY77" s="849"/>
      <c r="AZ77" s="884"/>
      <c r="BA77" s="884"/>
      <c r="BB77" s="884"/>
      <c r="BC77" s="884"/>
      <c r="BD77" s="885"/>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8"/>
      <c r="DW77" s="879"/>
      <c r="DX77" s="879"/>
      <c r="DY77" s="879"/>
      <c r="DZ77" s="880"/>
      <c r="EA77" s="197"/>
    </row>
    <row r="78" spans="1:131" s="198" customFormat="1" ht="26.25" customHeight="1" x14ac:dyDescent="0.15">
      <c r="A78" s="212">
        <v>11</v>
      </c>
      <c r="B78" s="888" t="s">
        <v>546</v>
      </c>
      <c r="C78" s="889"/>
      <c r="D78" s="889"/>
      <c r="E78" s="889"/>
      <c r="F78" s="889"/>
      <c r="G78" s="889"/>
      <c r="H78" s="889"/>
      <c r="I78" s="889"/>
      <c r="J78" s="889"/>
      <c r="K78" s="889"/>
      <c r="L78" s="889"/>
      <c r="M78" s="889"/>
      <c r="N78" s="889"/>
      <c r="O78" s="889"/>
      <c r="P78" s="890"/>
      <c r="Q78" s="891">
        <v>7548</v>
      </c>
      <c r="R78" s="849"/>
      <c r="S78" s="849"/>
      <c r="T78" s="849"/>
      <c r="U78" s="849"/>
      <c r="V78" s="849">
        <v>6546</v>
      </c>
      <c r="W78" s="849"/>
      <c r="X78" s="849"/>
      <c r="Y78" s="849"/>
      <c r="Z78" s="849"/>
      <c r="AA78" s="849">
        <v>1002</v>
      </c>
      <c r="AB78" s="849"/>
      <c r="AC78" s="849"/>
      <c r="AD78" s="849"/>
      <c r="AE78" s="849"/>
      <c r="AF78" s="849">
        <v>1002</v>
      </c>
      <c r="AG78" s="849"/>
      <c r="AH78" s="849"/>
      <c r="AI78" s="849"/>
      <c r="AJ78" s="849"/>
      <c r="AK78" s="849">
        <v>1123</v>
      </c>
      <c r="AL78" s="849"/>
      <c r="AM78" s="849"/>
      <c r="AN78" s="849"/>
      <c r="AO78" s="849"/>
      <c r="AP78" s="849" t="s">
        <v>481</v>
      </c>
      <c r="AQ78" s="849"/>
      <c r="AR78" s="849"/>
      <c r="AS78" s="849"/>
      <c r="AT78" s="849"/>
      <c r="AU78" s="849" t="s">
        <v>481</v>
      </c>
      <c r="AV78" s="849"/>
      <c r="AW78" s="849"/>
      <c r="AX78" s="849"/>
      <c r="AY78" s="849"/>
      <c r="AZ78" s="884"/>
      <c r="BA78" s="884"/>
      <c r="BB78" s="884"/>
      <c r="BC78" s="884"/>
      <c r="BD78" s="885"/>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8"/>
      <c r="DW78" s="879"/>
      <c r="DX78" s="879"/>
      <c r="DY78" s="879"/>
      <c r="DZ78" s="880"/>
      <c r="EA78" s="197"/>
    </row>
    <row r="79" spans="1:131" s="198" customFormat="1" ht="26.25" customHeight="1" x14ac:dyDescent="0.15">
      <c r="A79" s="212">
        <v>12</v>
      </c>
      <c r="B79" s="888" t="s">
        <v>549</v>
      </c>
      <c r="C79" s="889"/>
      <c r="D79" s="889"/>
      <c r="E79" s="889"/>
      <c r="F79" s="889"/>
      <c r="G79" s="889"/>
      <c r="H79" s="889"/>
      <c r="I79" s="889"/>
      <c r="J79" s="889"/>
      <c r="K79" s="889"/>
      <c r="L79" s="889"/>
      <c r="M79" s="889"/>
      <c r="N79" s="889"/>
      <c r="O79" s="889"/>
      <c r="P79" s="890"/>
      <c r="Q79" s="891">
        <v>21</v>
      </c>
      <c r="R79" s="849"/>
      <c r="S79" s="849"/>
      <c r="T79" s="849"/>
      <c r="U79" s="849"/>
      <c r="V79" s="849">
        <v>17</v>
      </c>
      <c r="W79" s="849"/>
      <c r="X79" s="849"/>
      <c r="Y79" s="849"/>
      <c r="Z79" s="849"/>
      <c r="AA79" s="849">
        <v>4</v>
      </c>
      <c r="AB79" s="849"/>
      <c r="AC79" s="849"/>
      <c r="AD79" s="849"/>
      <c r="AE79" s="849"/>
      <c r="AF79" s="849">
        <v>4</v>
      </c>
      <c r="AG79" s="849"/>
      <c r="AH79" s="849"/>
      <c r="AI79" s="849"/>
      <c r="AJ79" s="849"/>
      <c r="AK79" s="849">
        <v>15</v>
      </c>
      <c r="AL79" s="849"/>
      <c r="AM79" s="849"/>
      <c r="AN79" s="849"/>
      <c r="AO79" s="849"/>
      <c r="AP79" s="849" t="s">
        <v>481</v>
      </c>
      <c r="AQ79" s="849"/>
      <c r="AR79" s="849"/>
      <c r="AS79" s="849"/>
      <c r="AT79" s="849"/>
      <c r="AU79" s="849" t="s">
        <v>481</v>
      </c>
      <c r="AV79" s="849"/>
      <c r="AW79" s="849"/>
      <c r="AX79" s="849"/>
      <c r="AY79" s="849"/>
      <c r="AZ79" s="884"/>
      <c r="BA79" s="884"/>
      <c r="BB79" s="884"/>
      <c r="BC79" s="884"/>
      <c r="BD79" s="885"/>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8"/>
      <c r="DW79" s="879"/>
      <c r="DX79" s="879"/>
      <c r="DY79" s="879"/>
      <c r="DZ79" s="880"/>
      <c r="EA79" s="197"/>
    </row>
    <row r="80" spans="1:131" s="198" customFormat="1" ht="26.25" customHeight="1" x14ac:dyDescent="0.15">
      <c r="A80" s="212">
        <v>13</v>
      </c>
      <c r="B80" s="888" t="s">
        <v>551</v>
      </c>
      <c r="C80" s="889"/>
      <c r="D80" s="889"/>
      <c r="E80" s="889"/>
      <c r="F80" s="889"/>
      <c r="G80" s="889"/>
      <c r="H80" s="889"/>
      <c r="I80" s="889"/>
      <c r="J80" s="889"/>
      <c r="K80" s="889"/>
      <c r="L80" s="889"/>
      <c r="M80" s="889"/>
      <c r="N80" s="889"/>
      <c r="O80" s="889"/>
      <c r="P80" s="890"/>
      <c r="Q80" s="891">
        <v>2</v>
      </c>
      <c r="R80" s="849"/>
      <c r="S80" s="849"/>
      <c r="T80" s="849"/>
      <c r="U80" s="849"/>
      <c r="V80" s="849">
        <v>2</v>
      </c>
      <c r="W80" s="849"/>
      <c r="X80" s="849"/>
      <c r="Y80" s="849"/>
      <c r="Z80" s="849"/>
      <c r="AA80" s="849">
        <v>0</v>
      </c>
      <c r="AB80" s="849"/>
      <c r="AC80" s="849"/>
      <c r="AD80" s="849"/>
      <c r="AE80" s="849"/>
      <c r="AF80" s="849">
        <v>0</v>
      </c>
      <c r="AG80" s="849"/>
      <c r="AH80" s="849"/>
      <c r="AI80" s="849"/>
      <c r="AJ80" s="849"/>
      <c r="AK80" s="849" t="s">
        <v>553</v>
      </c>
      <c r="AL80" s="849"/>
      <c r="AM80" s="849"/>
      <c r="AN80" s="849"/>
      <c r="AO80" s="849"/>
      <c r="AP80" s="849" t="s">
        <v>552</v>
      </c>
      <c r="AQ80" s="849"/>
      <c r="AR80" s="849"/>
      <c r="AS80" s="849"/>
      <c r="AT80" s="849"/>
      <c r="AU80" s="849" t="s">
        <v>552</v>
      </c>
      <c r="AV80" s="849"/>
      <c r="AW80" s="849"/>
      <c r="AX80" s="849"/>
      <c r="AY80" s="849"/>
      <c r="AZ80" s="884"/>
      <c r="BA80" s="884"/>
      <c r="BB80" s="884"/>
      <c r="BC80" s="884"/>
      <c r="BD80" s="885"/>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8"/>
      <c r="DW80" s="879"/>
      <c r="DX80" s="879"/>
      <c r="DY80" s="879"/>
      <c r="DZ80" s="880"/>
      <c r="EA80" s="197"/>
    </row>
    <row r="81" spans="1:131" s="198" customFormat="1" ht="26.25" customHeight="1" x14ac:dyDescent="0.15">
      <c r="A81" s="212">
        <v>14</v>
      </c>
      <c r="B81" s="888" t="s">
        <v>550</v>
      </c>
      <c r="C81" s="889"/>
      <c r="D81" s="889"/>
      <c r="E81" s="889"/>
      <c r="F81" s="889"/>
      <c r="G81" s="889"/>
      <c r="H81" s="889"/>
      <c r="I81" s="889"/>
      <c r="J81" s="889"/>
      <c r="K81" s="889"/>
      <c r="L81" s="889"/>
      <c r="M81" s="889"/>
      <c r="N81" s="889"/>
      <c r="O81" s="889"/>
      <c r="P81" s="890"/>
      <c r="Q81" s="891">
        <v>64</v>
      </c>
      <c r="R81" s="849"/>
      <c r="S81" s="849"/>
      <c r="T81" s="849"/>
      <c r="U81" s="849"/>
      <c r="V81" s="849">
        <v>57</v>
      </c>
      <c r="W81" s="849"/>
      <c r="X81" s="849"/>
      <c r="Y81" s="849"/>
      <c r="Z81" s="849"/>
      <c r="AA81" s="849">
        <v>7</v>
      </c>
      <c r="AB81" s="849"/>
      <c r="AC81" s="849"/>
      <c r="AD81" s="849"/>
      <c r="AE81" s="849"/>
      <c r="AF81" s="849">
        <v>3</v>
      </c>
      <c r="AG81" s="849"/>
      <c r="AH81" s="849"/>
      <c r="AI81" s="849"/>
      <c r="AJ81" s="849"/>
      <c r="AK81" s="849">
        <v>14</v>
      </c>
      <c r="AL81" s="849"/>
      <c r="AM81" s="849"/>
      <c r="AN81" s="849"/>
      <c r="AO81" s="849"/>
      <c r="AP81" s="849" t="s">
        <v>481</v>
      </c>
      <c r="AQ81" s="849"/>
      <c r="AR81" s="849"/>
      <c r="AS81" s="849"/>
      <c r="AT81" s="849"/>
      <c r="AU81" s="849" t="s">
        <v>481</v>
      </c>
      <c r="AV81" s="849"/>
      <c r="AW81" s="849"/>
      <c r="AX81" s="849"/>
      <c r="AY81" s="849"/>
      <c r="AZ81" s="884"/>
      <c r="BA81" s="884"/>
      <c r="BB81" s="884"/>
      <c r="BC81" s="884"/>
      <c r="BD81" s="885"/>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8"/>
      <c r="DW81" s="879"/>
      <c r="DX81" s="879"/>
      <c r="DY81" s="879"/>
      <c r="DZ81" s="880"/>
      <c r="EA81" s="197"/>
    </row>
    <row r="82" spans="1:131" s="198" customFormat="1" ht="26.25" customHeight="1" x14ac:dyDescent="0.15">
      <c r="A82" s="212">
        <v>15</v>
      </c>
      <c r="B82" s="888" t="s">
        <v>554</v>
      </c>
      <c r="C82" s="889"/>
      <c r="D82" s="889"/>
      <c r="E82" s="889"/>
      <c r="F82" s="889"/>
      <c r="G82" s="889"/>
      <c r="H82" s="889"/>
      <c r="I82" s="889"/>
      <c r="J82" s="889"/>
      <c r="K82" s="889"/>
      <c r="L82" s="889"/>
      <c r="M82" s="889"/>
      <c r="N82" s="889"/>
      <c r="O82" s="889"/>
      <c r="P82" s="890"/>
      <c r="Q82" s="891">
        <v>265</v>
      </c>
      <c r="R82" s="849"/>
      <c r="S82" s="849"/>
      <c r="T82" s="849"/>
      <c r="U82" s="849"/>
      <c r="V82" s="849">
        <v>252</v>
      </c>
      <c r="W82" s="849"/>
      <c r="X82" s="849"/>
      <c r="Y82" s="849"/>
      <c r="Z82" s="849"/>
      <c r="AA82" s="849">
        <v>14</v>
      </c>
      <c r="AB82" s="849"/>
      <c r="AC82" s="849"/>
      <c r="AD82" s="849"/>
      <c r="AE82" s="849"/>
      <c r="AF82" s="849">
        <v>14</v>
      </c>
      <c r="AG82" s="849"/>
      <c r="AH82" s="849"/>
      <c r="AI82" s="849"/>
      <c r="AJ82" s="849"/>
      <c r="AK82" s="849" t="s">
        <v>553</v>
      </c>
      <c r="AL82" s="849"/>
      <c r="AM82" s="849"/>
      <c r="AN82" s="849"/>
      <c r="AO82" s="849"/>
      <c r="AP82" s="849">
        <v>123</v>
      </c>
      <c r="AQ82" s="849"/>
      <c r="AR82" s="849"/>
      <c r="AS82" s="849"/>
      <c r="AT82" s="849"/>
      <c r="AU82" s="849">
        <v>13</v>
      </c>
      <c r="AV82" s="849"/>
      <c r="AW82" s="849"/>
      <c r="AX82" s="849"/>
      <c r="AY82" s="849"/>
      <c r="AZ82" s="884"/>
      <c r="BA82" s="884"/>
      <c r="BB82" s="884"/>
      <c r="BC82" s="884"/>
      <c r="BD82" s="885"/>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8"/>
      <c r="DW82" s="879"/>
      <c r="DX82" s="879"/>
      <c r="DY82" s="879"/>
      <c r="DZ82" s="880"/>
      <c r="EA82" s="197"/>
    </row>
    <row r="83" spans="1:131" s="198" customFormat="1" ht="26.25" customHeight="1" x14ac:dyDescent="0.15">
      <c r="A83" s="212">
        <v>16</v>
      </c>
      <c r="B83" s="888" t="s">
        <v>558</v>
      </c>
      <c r="C83" s="889"/>
      <c r="D83" s="889"/>
      <c r="E83" s="889"/>
      <c r="F83" s="889"/>
      <c r="G83" s="889"/>
      <c r="H83" s="889"/>
      <c r="I83" s="889"/>
      <c r="J83" s="889"/>
      <c r="K83" s="889"/>
      <c r="L83" s="889"/>
      <c r="M83" s="889"/>
      <c r="N83" s="889"/>
      <c r="O83" s="889"/>
      <c r="P83" s="890"/>
      <c r="Q83" s="891">
        <v>197</v>
      </c>
      <c r="R83" s="849"/>
      <c r="S83" s="849"/>
      <c r="T83" s="849"/>
      <c r="U83" s="849"/>
      <c r="V83" s="849">
        <v>189</v>
      </c>
      <c r="W83" s="849"/>
      <c r="X83" s="849"/>
      <c r="Y83" s="849"/>
      <c r="Z83" s="849"/>
      <c r="AA83" s="849">
        <v>8</v>
      </c>
      <c r="AB83" s="849"/>
      <c r="AC83" s="849"/>
      <c r="AD83" s="849"/>
      <c r="AE83" s="849"/>
      <c r="AF83" s="849">
        <v>8</v>
      </c>
      <c r="AG83" s="849"/>
      <c r="AH83" s="849"/>
      <c r="AI83" s="849"/>
      <c r="AJ83" s="849"/>
      <c r="AK83" s="849" t="s">
        <v>559</v>
      </c>
      <c r="AL83" s="849"/>
      <c r="AM83" s="849"/>
      <c r="AN83" s="849"/>
      <c r="AO83" s="849"/>
      <c r="AP83" s="849" t="s">
        <v>560</v>
      </c>
      <c r="AQ83" s="849"/>
      <c r="AR83" s="849"/>
      <c r="AS83" s="849"/>
      <c r="AT83" s="849"/>
      <c r="AU83" s="849" t="s">
        <v>560</v>
      </c>
      <c r="AV83" s="849"/>
      <c r="AW83" s="849"/>
      <c r="AX83" s="849"/>
      <c r="AY83" s="849"/>
      <c r="AZ83" s="884"/>
      <c r="BA83" s="884"/>
      <c r="BB83" s="884"/>
      <c r="BC83" s="884"/>
      <c r="BD83" s="885"/>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8"/>
      <c r="DW83" s="879"/>
      <c r="DX83" s="879"/>
      <c r="DY83" s="879"/>
      <c r="DZ83" s="880"/>
      <c r="EA83" s="197"/>
    </row>
    <row r="84" spans="1:131" s="198" customFormat="1" ht="26.25" customHeight="1" x14ac:dyDescent="0.15">
      <c r="A84" s="212">
        <v>17</v>
      </c>
      <c r="B84" s="888"/>
      <c r="C84" s="889"/>
      <c r="D84" s="889"/>
      <c r="E84" s="889"/>
      <c r="F84" s="889"/>
      <c r="G84" s="889"/>
      <c r="H84" s="889"/>
      <c r="I84" s="889"/>
      <c r="J84" s="889"/>
      <c r="K84" s="889"/>
      <c r="L84" s="889"/>
      <c r="M84" s="889"/>
      <c r="N84" s="889"/>
      <c r="O84" s="889"/>
      <c r="P84" s="890"/>
      <c r="Q84" s="891"/>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84"/>
      <c r="BA84" s="884"/>
      <c r="BB84" s="884"/>
      <c r="BC84" s="884"/>
      <c r="BD84" s="885"/>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8"/>
      <c r="DW84" s="879"/>
      <c r="DX84" s="879"/>
      <c r="DY84" s="879"/>
      <c r="DZ84" s="880"/>
      <c r="EA84" s="197"/>
    </row>
    <row r="85" spans="1:131" s="198" customFormat="1" ht="26.25" customHeight="1" x14ac:dyDescent="0.15">
      <c r="A85" s="212">
        <v>18</v>
      </c>
      <c r="B85" s="888"/>
      <c r="C85" s="889"/>
      <c r="D85" s="889"/>
      <c r="E85" s="889"/>
      <c r="F85" s="889"/>
      <c r="G85" s="889"/>
      <c r="H85" s="889"/>
      <c r="I85" s="889"/>
      <c r="J85" s="889"/>
      <c r="K85" s="889"/>
      <c r="L85" s="889"/>
      <c r="M85" s="889"/>
      <c r="N85" s="889"/>
      <c r="O85" s="889"/>
      <c r="P85" s="890"/>
      <c r="Q85" s="891"/>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84"/>
      <c r="BA85" s="884"/>
      <c r="BB85" s="884"/>
      <c r="BC85" s="884"/>
      <c r="BD85" s="885"/>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8"/>
      <c r="DW85" s="879"/>
      <c r="DX85" s="879"/>
      <c r="DY85" s="879"/>
      <c r="DZ85" s="880"/>
      <c r="EA85" s="197"/>
    </row>
    <row r="86" spans="1:131" s="198" customFormat="1" ht="26.25" customHeight="1" x14ac:dyDescent="0.15">
      <c r="A86" s="212">
        <v>19</v>
      </c>
      <c r="B86" s="888"/>
      <c r="C86" s="889"/>
      <c r="D86" s="889"/>
      <c r="E86" s="889"/>
      <c r="F86" s="889"/>
      <c r="G86" s="889"/>
      <c r="H86" s="889"/>
      <c r="I86" s="889"/>
      <c r="J86" s="889"/>
      <c r="K86" s="889"/>
      <c r="L86" s="889"/>
      <c r="M86" s="889"/>
      <c r="N86" s="889"/>
      <c r="O86" s="889"/>
      <c r="P86" s="890"/>
      <c r="Q86" s="891"/>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84"/>
      <c r="BA86" s="884"/>
      <c r="BB86" s="884"/>
      <c r="BC86" s="884"/>
      <c r="BD86" s="885"/>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8"/>
      <c r="DW86" s="879"/>
      <c r="DX86" s="879"/>
      <c r="DY86" s="879"/>
      <c r="DZ86" s="880"/>
      <c r="EA86" s="197"/>
    </row>
    <row r="87" spans="1:131" s="198" customFormat="1" ht="26.25" customHeight="1" x14ac:dyDescent="0.15">
      <c r="A87" s="220">
        <v>20</v>
      </c>
      <c r="B87" s="892"/>
      <c r="C87" s="893"/>
      <c r="D87" s="893"/>
      <c r="E87" s="893"/>
      <c r="F87" s="893"/>
      <c r="G87" s="893"/>
      <c r="H87" s="893"/>
      <c r="I87" s="893"/>
      <c r="J87" s="893"/>
      <c r="K87" s="893"/>
      <c r="L87" s="893"/>
      <c r="M87" s="893"/>
      <c r="N87" s="893"/>
      <c r="O87" s="893"/>
      <c r="P87" s="894"/>
      <c r="Q87" s="895"/>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6"/>
      <c r="AZ87" s="897"/>
      <c r="BA87" s="897"/>
      <c r="BB87" s="897"/>
      <c r="BC87" s="897"/>
      <c r="BD87" s="898"/>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8"/>
      <c r="DW87" s="879"/>
      <c r="DX87" s="879"/>
      <c r="DY87" s="879"/>
      <c r="DZ87" s="880"/>
      <c r="EA87" s="197"/>
    </row>
    <row r="88" spans="1:131" s="198" customFormat="1" ht="26.25" customHeight="1" thickBot="1" x14ac:dyDescent="0.2">
      <c r="A88" s="215" t="s">
        <v>363</v>
      </c>
      <c r="B88" s="808" t="s">
        <v>391</v>
      </c>
      <c r="C88" s="809"/>
      <c r="D88" s="809"/>
      <c r="E88" s="809"/>
      <c r="F88" s="809"/>
      <c r="G88" s="809"/>
      <c r="H88" s="809"/>
      <c r="I88" s="809"/>
      <c r="J88" s="809"/>
      <c r="K88" s="809"/>
      <c r="L88" s="809"/>
      <c r="M88" s="809"/>
      <c r="N88" s="809"/>
      <c r="O88" s="809"/>
      <c r="P88" s="810"/>
      <c r="Q88" s="858"/>
      <c r="R88" s="859"/>
      <c r="S88" s="859"/>
      <c r="T88" s="859"/>
      <c r="U88" s="859"/>
      <c r="V88" s="859"/>
      <c r="W88" s="859"/>
      <c r="X88" s="859"/>
      <c r="Y88" s="859"/>
      <c r="Z88" s="859"/>
      <c r="AA88" s="859"/>
      <c r="AB88" s="859"/>
      <c r="AC88" s="859"/>
      <c r="AD88" s="859"/>
      <c r="AE88" s="859"/>
      <c r="AF88" s="856">
        <v>12375</v>
      </c>
      <c r="AG88" s="856"/>
      <c r="AH88" s="856"/>
      <c r="AI88" s="856"/>
      <c r="AJ88" s="856"/>
      <c r="AK88" s="859"/>
      <c r="AL88" s="859"/>
      <c r="AM88" s="859"/>
      <c r="AN88" s="859"/>
      <c r="AO88" s="859"/>
      <c r="AP88" s="856">
        <v>123</v>
      </c>
      <c r="AQ88" s="856"/>
      <c r="AR88" s="856"/>
      <c r="AS88" s="856"/>
      <c r="AT88" s="856"/>
      <c r="AU88" s="856">
        <v>13</v>
      </c>
      <c r="AV88" s="856"/>
      <c r="AW88" s="856"/>
      <c r="AX88" s="856"/>
      <c r="AY88" s="856"/>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8"/>
      <c r="DW88" s="879"/>
      <c r="DX88" s="879"/>
      <c r="DY88" s="879"/>
      <c r="DZ88" s="88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8"/>
      <c r="DW89" s="879"/>
      <c r="DX89" s="879"/>
      <c r="DY89" s="879"/>
      <c r="DZ89" s="88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8"/>
      <c r="DW90" s="879"/>
      <c r="DX90" s="879"/>
      <c r="DY90" s="879"/>
      <c r="DZ90" s="88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8"/>
      <c r="DW91" s="879"/>
      <c r="DX91" s="879"/>
      <c r="DY91" s="879"/>
      <c r="DZ91" s="88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8"/>
      <c r="DW92" s="879"/>
      <c r="DX92" s="879"/>
      <c r="DY92" s="879"/>
      <c r="DZ92" s="88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8"/>
      <c r="DW93" s="879"/>
      <c r="DX93" s="879"/>
      <c r="DY93" s="879"/>
      <c r="DZ93" s="88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8"/>
      <c r="DW94" s="879"/>
      <c r="DX94" s="879"/>
      <c r="DY94" s="879"/>
      <c r="DZ94" s="88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8"/>
      <c r="DW95" s="879"/>
      <c r="DX95" s="879"/>
      <c r="DY95" s="879"/>
      <c r="DZ95" s="88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8"/>
      <c r="DW96" s="879"/>
      <c r="DX96" s="879"/>
      <c r="DY96" s="879"/>
      <c r="DZ96" s="88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8"/>
      <c r="DW97" s="879"/>
      <c r="DX97" s="879"/>
      <c r="DY97" s="879"/>
      <c r="DZ97" s="88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8"/>
      <c r="DW98" s="879"/>
      <c r="DX98" s="879"/>
      <c r="DY98" s="879"/>
      <c r="DZ98" s="88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8"/>
      <c r="DW99" s="879"/>
      <c r="DX99" s="879"/>
      <c r="DY99" s="879"/>
      <c r="DZ99" s="88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8"/>
      <c r="DW100" s="879"/>
      <c r="DX100" s="879"/>
      <c r="DY100" s="879"/>
      <c r="DZ100" s="88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8"/>
      <c r="DW101" s="879"/>
      <c r="DX101" s="879"/>
      <c r="DY101" s="879"/>
      <c r="DZ101" s="88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899"/>
      <c r="CI102" s="900"/>
      <c r="CJ102" s="900"/>
      <c r="CK102" s="900"/>
      <c r="CL102" s="901"/>
      <c r="CM102" s="899"/>
      <c r="CN102" s="900"/>
      <c r="CO102" s="900"/>
      <c r="CP102" s="900"/>
      <c r="CQ102" s="901"/>
      <c r="CR102" s="902">
        <v>3</v>
      </c>
      <c r="CS102" s="868"/>
      <c r="CT102" s="868"/>
      <c r="CU102" s="868"/>
      <c r="CV102" s="903"/>
      <c r="CW102" s="902" t="s">
        <v>561</v>
      </c>
      <c r="CX102" s="868"/>
      <c r="CY102" s="868"/>
      <c r="CZ102" s="868"/>
      <c r="DA102" s="903"/>
      <c r="DB102" s="902" t="s">
        <v>555</v>
      </c>
      <c r="DC102" s="868"/>
      <c r="DD102" s="868"/>
      <c r="DE102" s="868"/>
      <c r="DF102" s="903"/>
      <c r="DG102" s="902" t="s">
        <v>556</v>
      </c>
      <c r="DH102" s="868"/>
      <c r="DI102" s="868"/>
      <c r="DJ102" s="868"/>
      <c r="DK102" s="903"/>
      <c r="DL102" s="902" t="s">
        <v>557</v>
      </c>
      <c r="DM102" s="868"/>
      <c r="DN102" s="868"/>
      <c r="DO102" s="868"/>
      <c r="DP102" s="903"/>
      <c r="DQ102" s="902" t="s">
        <v>556</v>
      </c>
      <c r="DR102" s="868"/>
      <c r="DS102" s="868"/>
      <c r="DT102" s="868"/>
      <c r="DU102" s="903"/>
      <c r="DV102" s="928"/>
      <c r="DW102" s="929"/>
      <c r="DX102" s="929"/>
      <c r="DY102" s="929"/>
      <c r="DZ102" s="93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1" t="s">
        <v>393</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2" t="s">
        <v>394</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3" t="s">
        <v>397</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398</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197" customFormat="1" ht="26.25" customHeight="1" x14ac:dyDescent="0.15">
      <c r="A109" s="926" t="s">
        <v>399</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4" t="s">
        <v>400</v>
      </c>
      <c r="AB109" s="905"/>
      <c r="AC109" s="905"/>
      <c r="AD109" s="905"/>
      <c r="AE109" s="906"/>
      <c r="AF109" s="904" t="s">
        <v>284</v>
      </c>
      <c r="AG109" s="905"/>
      <c r="AH109" s="905"/>
      <c r="AI109" s="905"/>
      <c r="AJ109" s="906"/>
      <c r="AK109" s="904" t="s">
        <v>283</v>
      </c>
      <c r="AL109" s="905"/>
      <c r="AM109" s="905"/>
      <c r="AN109" s="905"/>
      <c r="AO109" s="906"/>
      <c r="AP109" s="904" t="s">
        <v>401</v>
      </c>
      <c r="AQ109" s="905"/>
      <c r="AR109" s="905"/>
      <c r="AS109" s="905"/>
      <c r="AT109" s="907"/>
      <c r="AU109" s="926" t="s">
        <v>399</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4" t="s">
        <v>400</v>
      </c>
      <c r="BR109" s="905"/>
      <c r="BS109" s="905"/>
      <c r="BT109" s="905"/>
      <c r="BU109" s="906"/>
      <c r="BV109" s="904" t="s">
        <v>284</v>
      </c>
      <c r="BW109" s="905"/>
      <c r="BX109" s="905"/>
      <c r="BY109" s="905"/>
      <c r="BZ109" s="906"/>
      <c r="CA109" s="904" t="s">
        <v>283</v>
      </c>
      <c r="CB109" s="905"/>
      <c r="CC109" s="905"/>
      <c r="CD109" s="905"/>
      <c r="CE109" s="906"/>
      <c r="CF109" s="927" t="s">
        <v>401</v>
      </c>
      <c r="CG109" s="927"/>
      <c r="CH109" s="927"/>
      <c r="CI109" s="927"/>
      <c r="CJ109" s="927"/>
      <c r="CK109" s="904" t="s">
        <v>402</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4" t="s">
        <v>400</v>
      </c>
      <c r="DH109" s="905"/>
      <c r="DI109" s="905"/>
      <c r="DJ109" s="905"/>
      <c r="DK109" s="906"/>
      <c r="DL109" s="904" t="s">
        <v>284</v>
      </c>
      <c r="DM109" s="905"/>
      <c r="DN109" s="905"/>
      <c r="DO109" s="905"/>
      <c r="DP109" s="906"/>
      <c r="DQ109" s="904" t="s">
        <v>283</v>
      </c>
      <c r="DR109" s="905"/>
      <c r="DS109" s="905"/>
      <c r="DT109" s="905"/>
      <c r="DU109" s="906"/>
      <c r="DV109" s="904" t="s">
        <v>401</v>
      </c>
      <c r="DW109" s="905"/>
      <c r="DX109" s="905"/>
      <c r="DY109" s="905"/>
      <c r="DZ109" s="907"/>
    </row>
    <row r="110" spans="1:131" s="197" customFormat="1" ht="26.25" customHeight="1" x14ac:dyDescent="0.15">
      <c r="A110" s="908" t="s">
        <v>403</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11">
        <v>542364</v>
      </c>
      <c r="AB110" s="912"/>
      <c r="AC110" s="912"/>
      <c r="AD110" s="912"/>
      <c r="AE110" s="913"/>
      <c r="AF110" s="914">
        <v>514830</v>
      </c>
      <c r="AG110" s="912"/>
      <c r="AH110" s="912"/>
      <c r="AI110" s="912"/>
      <c r="AJ110" s="913"/>
      <c r="AK110" s="914">
        <v>499099</v>
      </c>
      <c r="AL110" s="912"/>
      <c r="AM110" s="912"/>
      <c r="AN110" s="912"/>
      <c r="AO110" s="913"/>
      <c r="AP110" s="915">
        <v>22.3</v>
      </c>
      <c r="AQ110" s="916"/>
      <c r="AR110" s="916"/>
      <c r="AS110" s="916"/>
      <c r="AT110" s="917"/>
      <c r="AU110" s="918" t="s">
        <v>61</v>
      </c>
      <c r="AV110" s="919"/>
      <c r="AW110" s="919"/>
      <c r="AX110" s="919"/>
      <c r="AY110" s="920"/>
      <c r="AZ110" s="962" t="s">
        <v>404</v>
      </c>
      <c r="BA110" s="909"/>
      <c r="BB110" s="909"/>
      <c r="BC110" s="909"/>
      <c r="BD110" s="909"/>
      <c r="BE110" s="909"/>
      <c r="BF110" s="909"/>
      <c r="BG110" s="909"/>
      <c r="BH110" s="909"/>
      <c r="BI110" s="909"/>
      <c r="BJ110" s="909"/>
      <c r="BK110" s="909"/>
      <c r="BL110" s="909"/>
      <c r="BM110" s="909"/>
      <c r="BN110" s="909"/>
      <c r="BO110" s="909"/>
      <c r="BP110" s="910"/>
      <c r="BQ110" s="948">
        <v>3317765</v>
      </c>
      <c r="BR110" s="949"/>
      <c r="BS110" s="949"/>
      <c r="BT110" s="949"/>
      <c r="BU110" s="949"/>
      <c r="BV110" s="949">
        <v>3278054</v>
      </c>
      <c r="BW110" s="949"/>
      <c r="BX110" s="949"/>
      <c r="BY110" s="949"/>
      <c r="BZ110" s="949"/>
      <c r="CA110" s="949">
        <v>3282866</v>
      </c>
      <c r="CB110" s="949"/>
      <c r="CC110" s="949"/>
      <c r="CD110" s="949"/>
      <c r="CE110" s="949"/>
      <c r="CF110" s="963">
        <v>146.9</v>
      </c>
      <c r="CG110" s="964"/>
      <c r="CH110" s="964"/>
      <c r="CI110" s="964"/>
      <c r="CJ110" s="964"/>
      <c r="CK110" s="965" t="s">
        <v>405</v>
      </c>
      <c r="CL110" s="966"/>
      <c r="CM110" s="945" t="s">
        <v>406</v>
      </c>
      <c r="CN110" s="946"/>
      <c r="CO110" s="946"/>
      <c r="CP110" s="946"/>
      <c r="CQ110" s="946"/>
      <c r="CR110" s="946"/>
      <c r="CS110" s="946"/>
      <c r="CT110" s="946"/>
      <c r="CU110" s="946"/>
      <c r="CV110" s="946"/>
      <c r="CW110" s="946"/>
      <c r="CX110" s="946"/>
      <c r="CY110" s="946"/>
      <c r="CZ110" s="946"/>
      <c r="DA110" s="946"/>
      <c r="DB110" s="946"/>
      <c r="DC110" s="946"/>
      <c r="DD110" s="946"/>
      <c r="DE110" s="946"/>
      <c r="DF110" s="947"/>
      <c r="DG110" s="948" t="s">
        <v>407</v>
      </c>
      <c r="DH110" s="949"/>
      <c r="DI110" s="949"/>
      <c r="DJ110" s="949"/>
      <c r="DK110" s="949"/>
      <c r="DL110" s="949" t="s">
        <v>407</v>
      </c>
      <c r="DM110" s="949"/>
      <c r="DN110" s="949"/>
      <c r="DO110" s="949"/>
      <c r="DP110" s="949"/>
      <c r="DQ110" s="949" t="s">
        <v>407</v>
      </c>
      <c r="DR110" s="949"/>
      <c r="DS110" s="949"/>
      <c r="DT110" s="949"/>
      <c r="DU110" s="949"/>
      <c r="DV110" s="950" t="s">
        <v>407</v>
      </c>
      <c r="DW110" s="950"/>
      <c r="DX110" s="950"/>
      <c r="DY110" s="950"/>
      <c r="DZ110" s="951"/>
    </row>
    <row r="111" spans="1:131" s="197" customFormat="1" ht="26.25" customHeight="1" x14ac:dyDescent="0.15">
      <c r="A111" s="952" t="s">
        <v>408</v>
      </c>
      <c r="B111" s="953"/>
      <c r="C111" s="953"/>
      <c r="D111" s="953"/>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4"/>
      <c r="AA111" s="955" t="s">
        <v>407</v>
      </c>
      <c r="AB111" s="956"/>
      <c r="AC111" s="956"/>
      <c r="AD111" s="956"/>
      <c r="AE111" s="957"/>
      <c r="AF111" s="958" t="s">
        <v>407</v>
      </c>
      <c r="AG111" s="956"/>
      <c r="AH111" s="956"/>
      <c r="AI111" s="956"/>
      <c r="AJ111" s="957"/>
      <c r="AK111" s="958" t="s">
        <v>407</v>
      </c>
      <c r="AL111" s="956"/>
      <c r="AM111" s="956"/>
      <c r="AN111" s="956"/>
      <c r="AO111" s="957"/>
      <c r="AP111" s="959" t="s">
        <v>407</v>
      </c>
      <c r="AQ111" s="960"/>
      <c r="AR111" s="960"/>
      <c r="AS111" s="960"/>
      <c r="AT111" s="961"/>
      <c r="AU111" s="921"/>
      <c r="AV111" s="922"/>
      <c r="AW111" s="922"/>
      <c r="AX111" s="922"/>
      <c r="AY111" s="923"/>
      <c r="AZ111" s="971" t="s">
        <v>409</v>
      </c>
      <c r="BA111" s="972"/>
      <c r="BB111" s="972"/>
      <c r="BC111" s="972"/>
      <c r="BD111" s="972"/>
      <c r="BE111" s="972"/>
      <c r="BF111" s="972"/>
      <c r="BG111" s="972"/>
      <c r="BH111" s="972"/>
      <c r="BI111" s="972"/>
      <c r="BJ111" s="972"/>
      <c r="BK111" s="972"/>
      <c r="BL111" s="972"/>
      <c r="BM111" s="972"/>
      <c r="BN111" s="972"/>
      <c r="BO111" s="972"/>
      <c r="BP111" s="973"/>
      <c r="BQ111" s="941">
        <v>45009</v>
      </c>
      <c r="BR111" s="942"/>
      <c r="BS111" s="942"/>
      <c r="BT111" s="942"/>
      <c r="BU111" s="942"/>
      <c r="BV111" s="942">
        <v>89098</v>
      </c>
      <c r="BW111" s="942"/>
      <c r="BX111" s="942"/>
      <c r="BY111" s="942"/>
      <c r="BZ111" s="942"/>
      <c r="CA111" s="942">
        <v>132848</v>
      </c>
      <c r="CB111" s="942"/>
      <c r="CC111" s="942"/>
      <c r="CD111" s="942"/>
      <c r="CE111" s="942"/>
      <c r="CF111" s="936">
        <v>5.9</v>
      </c>
      <c r="CG111" s="937"/>
      <c r="CH111" s="937"/>
      <c r="CI111" s="937"/>
      <c r="CJ111" s="937"/>
      <c r="CK111" s="967"/>
      <c r="CL111" s="968"/>
      <c r="CM111" s="938" t="s">
        <v>410</v>
      </c>
      <c r="CN111" s="939"/>
      <c r="CO111" s="939"/>
      <c r="CP111" s="939"/>
      <c r="CQ111" s="939"/>
      <c r="CR111" s="939"/>
      <c r="CS111" s="939"/>
      <c r="CT111" s="939"/>
      <c r="CU111" s="939"/>
      <c r="CV111" s="939"/>
      <c r="CW111" s="939"/>
      <c r="CX111" s="939"/>
      <c r="CY111" s="939"/>
      <c r="CZ111" s="939"/>
      <c r="DA111" s="939"/>
      <c r="DB111" s="939"/>
      <c r="DC111" s="939"/>
      <c r="DD111" s="939"/>
      <c r="DE111" s="939"/>
      <c r="DF111" s="940"/>
      <c r="DG111" s="941" t="s">
        <v>411</v>
      </c>
      <c r="DH111" s="942"/>
      <c r="DI111" s="942"/>
      <c r="DJ111" s="942"/>
      <c r="DK111" s="942"/>
      <c r="DL111" s="942" t="s">
        <v>411</v>
      </c>
      <c r="DM111" s="942"/>
      <c r="DN111" s="942"/>
      <c r="DO111" s="942"/>
      <c r="DP111" s="942"/>
      <c r="DQ111" s="942" t="s">
        <v>411</v>
      </c>
      <c r="DR111" s="942"/>
      <c r="DS111" s="942"/>
      <c r="DT111" s="942"/>
      <c r="DU111" s="942"/>
      <c r="DV111" s="943" t="s">
        <v>411</v>
      </c>
      <c r="DW111" s="943"/>
      <c r="DX111" s="943"/>
      <c r="DY111" s="943"/>
      <c r="DZ111" s="944"/>
    </row>
    <row r="112" spans="1:131" s="197" customFormat="1" ht="26.25" customHeight="1" x14ac:dyDescent="0.15">
      <c r="A112" s="974" t="s">
        <v>412</v>
      </c>
      <c r="B112" s="975"/>
      <c r="C112" s="972" t="s">
        <v>413</v>
      </c>
      <c r="D112" s="972"/>
      <c r="E112" s="972"/>
      <c r="F112" s="972"/>
      <c r="G112" s="972"/>
      <c r="H112" s="972"/>
      <c r="I112" s="972"/>
      <c r="J112" s="972"/>
      <c r="K112" s="972"/>
      <c r="L112" s="972"/>
      <c r="M112" s="972"/>
      <c r="N112" s="972"/>
      <c r="O112" s="972"/>
      <c r="P112" s="972"/>
      <c r="Q112" s="972"/>
      <c r="R112" s="972"/>
      <c r="S112" s="972"/>
      <c r="T112" s="972"/>
      <c r="U112" s="972"/>
      <c r="V112" s="972"/>
      <c r="W112" s="972"/>
      <c r="X112" s="972"/>
      <c r="Y112" s="972"/>
      <c r="Z112" s="973"/>
      <c r="AA112" s="980" t="s">
        <v>411</v>
      </c>
      <c r="AB112" s="981"/>
      <c r="AC112" s="981"/>
      <c r="AD112" s="981"/>
      <c r="AE112" s="982"/>
      <c r="AF112" s="983" t="s">
        <v>411</v>
      </c>
      <c r="AG112" s="981"/>
      <c r="AH112" s="981"/>
      <c r="AI112" s="981"/>
      <c r="AJ112" s="982"/>
      <c r="AK112" s="983" t="s">
        <v>411</v>
      </c>
      <c r="AL112" s="981"/>
      <c r="AM112" s="981"/>
      <c r="AN112" s="981"/>
      <c r="AO112" s="982"/>
      <c r="AP112" s="984" t="s">
        <v>411</v>
      </c>
      <c r="AQ112" s="985"/>
      <c r="AR112" s="985"/>
      <c r="AS112" s="985"/>
      <c r="AT112" s="986"/>
      <c r="AU112" s="921"/>
      <c r="AV112" s="922"/>
      <c r="AW112" s="922"/>
      <c r="AX112" s="922"/>
      <c r="AY112" s="923"/>
      <c r="AZ112" s="971" t="s">
        <v>414</v>
      </c>
      <c r="BA112" s="972"/>
      <c r="BB112" s="972"/>
      <c r="BC112" s="972"/>
      <c r="BD112" s="972"/>
      <c r="BE112" s="972"/>
      <c r="BF112" s="972"/>
      <c r="BG112" s="972"/>
      <c r="BH112" s="972"/>
      <c r="BI112" s="972"/>
      <c r="BJ112" s="972"/>
      <c r="BK112" s="972"/>
      <c r="BL112" s="972"/>
      <c r="BM112" s="972"/>
      <c r="BN112" s="972"/>
      <c r="BO112" s="972"/>
      <c r="BP112" s="973"/>
      <c r="BQ112" s="941">
        <v>2154810</v>
      </c>
      <c r="BR112" s="942"/>
      <c r="BS112" s="942"/>
      <c r="BT112" s="942"/>
      <c r="BU112" s="942"/>
      <c r="BV112" s="942">
        <v>2027088</v>
      </c>
      <c r="BW112" s="942"/>
      <c r="BX112" s="942"/>
      <c r="BY112" s="942"/>
      <c r="BZ112" s="942"/>
      <c r="CA112" s="942">
        <v>1933160</v>
      </c>
      <c r="CB112" s="942"/>
      <c r="CC112" s="942"/>
      <c r="CD112" s="942"/>
      <c r="CE112" s="942"/>
      <c r="CF112" s="936">
        <v>86.5</v>
      </c>
      <c r="CG112" s="937"/>
      <c r="CH112" s="937"/>
      <c r="CI112" s="937"/>
      <c r="CJ112" s="937"/>
      <c r="CK112" s="967"/>
      <c r="CL112" s="968"/>
      <c r="CM112" s="938" t="s">
        <v>415</v>
      </c>
      <c r="CN112" s="939"/>
      <c r="CO112" s="939"/>
      <c r="CP112" s="939"/>
      <c r="CQ112" s="939"/>
      <c r="CR112" s="939"/>
      <c r="CS112" s="939"/>
      <c r="CT112" s="939"/>
      <c r="CU112" s="939"/>
      <c r="CV112" s="939"/>
      <c r="CW112" s="939"/>
      <c r="CX112" s="939"/>
      <c r="CY112" s="939"/>
      <c r="CZ112" s="939"/>
      <c r="DA112" s="939"/>
      <c r="DB112" s="939"/>
      <c r="DC112" s="939"/>
      <c r="DD112" s="939"/>
      <c r="DE112" s="939"/>
      <c r="DF112" s="940"/>
      <c r="DG112" s="941" t="s">
        <v>411</v>
      </c>
      <c r="DH112" s="942"/>
      <c r="DI112" s="942"/>
      <c r="DJ112" s="942"/>
      <c r="DK112" s="942"/>
      <c r="DL112" s="942" t="s">
        <v>411</v>
      </c>
      <c r="DM112" s="942"/>
      <c r="DN112" s="942"/>
      <c r="DO112" s="942"/>
      <c r="DP112" s="942"/>
      <c r="DQ112" s="942" t="s">
        <v>411</v>
      </c>
      <c r="DR112" s="942"/>
      <c r="DS112" s="942"/>
      <c r="DT112" s="942"/>
      <c r="DU112" s="942"/>
      <c r="DV112" s="943" t="s">
        <v>411</v>
      </c>
      <c r="DW112" s="943"/>
      <c r="DX112" s="943"/>
      <c r="DY112" s="943"/>
      <c r="DZ112" s="944"/>
    </row>
    <row r="113" spans="1:130" s="197" customFormat="1" ht="26.25" customHeight="1" x14ac:dyDescent="0.15">
      <c r="A113" s="976"/>
      <c r="B113" s="977"/>
      <c r="C113" s="972" t="s">
        <v>416</v>
      </c>
      <c r="D113" s="972"/>
      <c r="E113" s="972"/>
      <c r="F113" s="972"/>
      <c r="G113" s="972"/>
      <c r="H113" s="972"/>
      <c r="I113" s="972"/>
      <c r="J113" s="972"/>
      <c r="K113" s="972"/>
      <c r="L113" s="972"/>
      <c r="M113" s="972"/>
      <c r="N113" s="972"/>
      <c r="O113" s="972"/>
      <c r="P113" s="972"/>
      <c r="Q113" s="972"/>
      <c r="R113" s="972"/>
      <c r="S113" s="972"/>
      <c r="T113" s="972"/>
      <c r="U113" s="972"/>
      <c r="V113" s="972"/>
      <c r="W113" s="972"/>
      <c r="X113" s="972"/>
      <c r="Y113" s="972"/>
      <c r="Z113" s="973"/>
      <c r="AA113" s="955">
        <v>220010</v>
      </c>
      <c r="AB113" s="956"/>
      <c r="AC113" s="956"/>
      <c r="AD113" s="956"/>
      <c r="AE113" s="957"/>
      <c r="AF113" s="958">
        <v>221937</v>
      </c>
      <c r="AG113" s="956"/>
      <c r="AH113" s="956"/>
      <c r="AI113" s="956"/>
      <c r="AJ113" s="957"/>
      <c r="AK113" s="958">
        <v>228224</v>
      </c>
      <c r="AL113" s="956"/>
      <c r="AM113" s="956"/>
      <c r="AN113" s="956"/>
      <c r="AO113" s="957"/>
      <c r="AP113" s="959">
        <v>10.199999999999999</v>
      </c>
      <c r="AQ113" s="960"/>
      <c r="AR113" s="960"/>
      <c r="AS113" s="960"/>
      <c r="AT113" s="961"/>
      <c r="AU113" s="921"/>
      <c r="AV113" s="922"/>
      <c r="AW113" s="922"/>
      <c r="AX113" s="922"/>
      <c r="AY113" s="923"/>
      <c r="AZ113" s="971" t="s">
        <v>417</v>
      </c>
      <c r="BA113" s="972"/>
      <c r="BB113" s="972"/>
      <c r="BC113" s="972"/>
      <c r="BD113" s="972"/>
      <c r="BE113" s="972"/>
      <c r="BF113" s="972"/>
      <c r="BG113" s="972"/>
      <c r="BH113" s="972"/>
      <c r="BI113" s="972"/>
      <c r="BJ113" s="972"/>
      <c r="BK113" s="972"/>
      <c r="BL113" s="972"/>
      <c r="BM113" s="972"/>
      <c r="BN113" s="972"/>
      <c r="BO113" s="972"/>
      <c r="BP113" s="973"/>
      <c r="BQ113" s="941">
        <v>25533</v>
      </c>
      <c r="BR113" s="942"/>
      <c r="BS113" s="942"/>
      <c r="BT113" s="942"/>
      <c r="BU113" s="942"/>
      <c r="BV113" s="942">
        <v>18787</v>
      </c>
      <c r="BW113" s="942"/>
      <c r="BX113" s="942"/>
      <c r="BY113" s="942"/>
      <c r="BZ113" s="942"/>
      <c r="CA113" s="942">
        <v>12868</v>
      </c>
      <c r="CB113" s="942"/>
      <c r="CC113" s="942"/>
      <c r="CD113" s="942"/>
      <c r="CE113" s="942"/>
      <c r="CF113" s="936">
        <v>0.6</v>
      </c>
      <c r="CG113" s="937"/>
      <c r="CH113" s="937"/>
      <c r="CI113" s="937"/>
      <c r="CJ113" s="937"/>
      <c r="CK113" s="967"/>
      <c r="CL113" s="968"/>
      <c r="CM113" s="938" t="s">
        <v>418</v>
      </c>
      <c r="CN113" s="939"/>
      <c r="CO113" s="939"/>
      <c r="CP113" s="939"/>
      <c r="CQ113" s="939"/>
      <c r="CR113" s="939"/>
      <c r="CS113" s="939"/>
      <c r="CT113" s="939"/>
      <c r="CU113" s="939"/>
      <c r="CV113" s="939"/>
      <c r="CW113" s="939"/>
      <c r="CX113" s="939"/>
      <c r="CY113" s="939"/>
      <c r="CZ113" s="939"/>
      <c r="DA113" s="939"/>
      <c r="DB113" s="939"/>
      <c r="DC113" s="939"/>
      <c r="DD113" s="939"/>
      <c r="DE113" s="939"/>
      <c r="DF113" s="940"/>
      <c r="DG113" s="980" t="s">
        <v>411</v>
      </c>
      <c r="DH113" s="981"/>
      <c r="DI113" s="981"/>
      <c r="DJ113" s="981"/>
      <c r="DK113" s="982"/>
      <c r="DL113" s="983" t="s">
        <v>411</v>
      </c>
      <c r="DM113" s="981"/>
      <c r="DN113" s="981"/>
      <c r="DO113" s="981"/>
      <c r="DP113" s="982"/>
      <c r="DQ113" s="983" t="s">
        <v>411</v>
      </c>
      <c r="DR113" s="981"/>
      <c r="DS113" s="981"/>
      <c r="DT113" s="981"/>
      <c r="DU113" s="982"/>
      <c r="DV113" s="984" t="s">
        <v>411</v>
      </c>
      <c r="DW113" s="985"/>
      <c r="DX113" s="985"/>
      <c r="DY113" s="985"/>
      <c r="DZ113" s="986"/>
    </row>
    <row r="114" spans="1:130" s="197" customFormat="1" ht="26.25" customHeight="1" x14ac:dyDescent="0.15">
      <c r="A114" s="976"/>
      <c r="B114" s="977"/>
      <c r="C114" s="972" t="s">
        <v>419</v>
      </c>
      <c r="D114" s="972"/>
      <c r="E114" s="972"/>
      <c r="F114" s="972"/>
      <c r="G114" s="972"/>
      <c r="H114" s="972"/>
      <c r="I114" s="972"/>
      <c r="J114" s="972"/>
      <c r="K114" s="972"/>
      <c r="L114" s="972"/>
      <c r="M114" s="972"/>
      <c r="N114" s="972"/>
      <c r="O114" s="972"/>
      <c r="P114" s="972"/>
      <c r="Q114" s="972"/>
      <c r="R114" s="972"/>
      <c r="S114" s="972"/>
      <c r="T114" s="972"/>
      <c r="U114" s="972"/>
      <c r="V114" s="972"/>
      <c r="W114" s="972"/>
      <c r="X114" s="972"/>
      <c r="Y114" s="972"/>
      <c r="Z114" s="973"/>
      <c r="AA114" s="980">
        <v>6626</v>
      </c>
      <c r="AB114" s="981"/>
      <c r="AC114" s="981"/>
      <c r="AD114" s="981"/>
      <c r="AE114" s="982"/>
      <c r="AF114" s="983">
        <v>7030</v>
      </c>
      <c r="AG114" s="981"/>
      <c r="AH114" s="981"/>
      <c r="AI114" s="981"/>
      <c r="AJ114" s="982"/>
      <c r="AK114" s="983">
        <v>5805</v>
      </c>
      <c r="AL114" s="981"/>
      <c r="AM114" s="981"/>
      <c r="AN114" s="981"/>
      <c r="AO114" s="982"/>
      <c r="AP114" s="984">
        <v>0.3</v>
      </c>
      <c r="AQ114" s="985"/>
      <c r="AR114" s="985"/>
      <c r="AS114" s="985"/>
      <c r="AT114" s="986"/>
      <c r="AU114" s="921"/>
      <c r="AV114" s="922"/>
      <c r="AW114" s="922"/>
      <c r="AX114" s="922"/>
      <c r="AY114" s="923"/>
      <c r="AZ114" s="971" t="s">
        <v>420</v>
      </c>
      <c r="BA114" s="972"/>
      <c r="BB114" s="972"/>
      <c r="BC114" s="972"/>
      <c r="BD114" s="972"/>
      <c r="BE114" s="972"/>
      <c r="BF114" s="972"/>
      <c r="BG114" s="972"/>
      <c r="BH114" s="972"/>
      <c r="BI114" s="972"/>
      <c r="BJ114" s="972"/>
      <c r="BK114" s="972"/>
      <c r="BL114" s="972"/>
      <c r="BM114" s="972"/>
      <c r="BN114" s="972"/>
      <c r="BO114" s="972"/>
      <c r="BP114" s="973"/>
      <c r="BQ114" s="941">
        <v>664327</v>
      </c>
      <c r="BR114" s="942"/>
      <c r="BS114" s="942"/>
      <c r="BT114" s="942"/>
      <c r="BU114" s="942"/>
      <c r="BV114" s="942">
        <v>647806</v>
      </c>
      <c r="BW114" s="942"/>
      <c r="BX114" s="942"/>
      <c r="BY114" s="942"/>
      <c r="BZ114" s="942"/>
      <c r="CA114" s="942">
        <v>592893</v>
      </c>
      <c r="CB114" s="942"/>
      <c r="CC114" s="942"/>
      <c r="CD114" s="942"/>
      <c r="CE114" s="942"/>
      <c r="CF114" s="936">
        <v>26.5</v>
      </c>
      <c r="CG114" s="937"/>
      <c r="CH114" s="937"/>
      <c r="CI114" s="937"/>
      <c r="CJ114" s="937"/>
      <c r="CK114" s="967"/>
      <c r="CL114" s="968"/>
      <c r="CM114" s="938" t="s">
        <v>421</v>
      </c>
      <c r="CN114" s="939"/>
      <c r="CO114" s="939"/>
      <c r="CP114" s="939"/>
      <c r="CQ114" s="939"/>
      <c r="CR114" s="939"/>
      <c r="CS114" s="939"/>
      <c r="CT114" s="939"/>
      <c r="CU114" s="939"/>
      <c r="CV114" s="939"/>
      <c r="CW114" s="939"/>
      <c r="CX114" s="939"/>
      <c r="CY114" s="939"/>
      <c r="CZ114" s="939"/>
      <c r="DA114" s="939"/>
      <c r="DB114" s="939"/>
      <c r="DC114" s="939"/>
      <c r="DD114" s="939"/>
      <c r="DE114" s="939"/>
      <c r="DF114" s="940"/>
      <c r="DG114" s="980" t="s">
        <v>411</v>
      </c>
      <c r="DH114" s="981"/>
      <c r="DI114" s="981"/>
      <c r="DJ114" s="981"/>
      <c r="DK114" s="982"/>
      <c r="DL114" s="983" t="s">
        <v>411</v>
      </c>
      <c r="DM114" s="981"/>
      <c r="DN114" s="981"/>
      <c r="DO114" s="981"/>
      <c r="DP114" s="982"/>
      <c r="DQ114" s="983" t="s">
        <v>411</v>
      </c>
      <c r="DR114" s="981"/>
      <c r="DS114" s="981"/>
      <c r="DT114" s="981"/>
      <c r="DU114" s="982"/>
      <c r="DV114" s="984" t="s">
        <v>411</v>
      </c>
      <c r="DW114" s="985"/>
      <c r="DX114" s="985"/>
      <c r="DY114" s="985"/>
      <c r="DZ114" s="986"/>
    </row>
    <row r="115" spans="1:130" s="197" customFormat="1" ht="26.25" customHeight="1" x14ac:dyDescent="0.15">
      <c r="A115" s="976"/>
      <c r="B115" s="977"/>
      <c r="C115" s="972" t="s">
        <v>422</v>
      </c>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3"/>
      <c r="AA115" s="955">
        <v>1547</v>
      </c>
      <c r="AB115" s="956"/>
      <c r="AC115" s="956"/>
      <c r="AD115" s="956"/>
      <c r="AE115" s="957"/>
      <c r="AF115" s="958">
        <v>1429</v>
      </c>
      <c r="AG115" s="956"/>
      <c r="AH115" s="956"/>
      <c r="AI115" s="956"/>
      <c r="AJ115" s="957"/>
      <c r="AK115" s="958" t="s">
        <v>411</v>
      </c>
      <c r="AL115" s="956"/>
      <c r="AM115" s="956"/>
      <c r="AN115" s="956"/>
      <c r="AO115" s="957"/>
      <c r="AP115" s="959" t="s">
        <v>411</v>
      </c>
      <c r="AQ115" s="960"/>
      <c r="AR115" s="960"/>
      <c r="AS115" s="960"/>
      <c r="AT115" s="961"/>
      <c r="AU115" s="921"/>
      <c r="AV115" s="922"/>
      <c r="AW115" s="922"/>
      <c r="AX115" s="922"/>
      <c r="AY115" s="923"/>
      <c r="AZ115" s="971" t="s">
        <v>423</v>
      </c>
      <c r="BA115" s="972"/>
      <c r="BB115" s="972"/>
      <c r="BC115" s="972"/>
      <c r="BD115" s="972"/>
      <c r="BE115" s="972"/>
      <c r="BF115" s="972"/>
      <c r="BG115" s="972"/>
      <c r="BH115" s="972"/>
      <c r="BI115" s="972"/>
      <c r="BJ115" s="972"/>
      <c r="BK115" s="972"/>
      <c r="BL115" s="972"/>
      <c r="BM115" s="972"/>
      <c r="BN115" s="972"/>
      <c r="BO115" s="972"/>
      <c r="BP115" s="973"/>
      <c r="BQ115" s="941" t="s">
        <v>411</v>
      </c>
      <c r="BR115" s="942"/>
      <c r="BS115" s="942"/>
      <c r="BT115" s="942"/>
      <c r="BU115" s="942"/>
      <c r="BV115" s="942" t="s">
        <v>411</v>
      </c>
      <c r="BW115" s="942"/>
      <c r="BX115" s="942"/>
      <c r="BY115" s="942"/>
      <c r="BZ115" s="942"/>
      <c r="CA115" s="942" t="s">
        <v>411</v>
      </c>
      <c r="CB115" s="942"/>
      <c r="CC115" s="942"/>
      <c r="CD115" s="942"/>
      <c r="CE115" s="942"/>
      <c r="CF115" s="936" t="s">
        <v>411</v>
      </c>
      <c r="CG115" s="937"/>
      <c r="CH115" s="937"/>
      <c r="CI115" s="937"/>
      <c r="CJ115" s="937"/>
      <c r="CK115" s="967"/>
      <c r="CL115" s="968"/>
      <c r="CM115" s="971" t="s">
        <v>424</v>
      </c>
      <c r="CN115" s="995"/>
      <c r="CO115" s="995"/>
      <c r="CP115" s="995"/>
      <c r="CQ115" s="995"/>
      <c r="CR115" s="995"/>
      <c r="CS115" s="995"/>
      <c r="CT115" s="995"/>
      <c r="CU115" s="995"/>
      <c r="CV115" s="995"/>
      <c r="CW115" s="995"/>
      <c r="CX115" s="995"/>
      <c r="CY115" s="995"/>
      <c r="CZ115" s="995"/>
      <c r="DA115" s="995"/>
      <c r="DB115" s="995"/>
      <c r="DC115" s="995"/>
      <c r="DD115" s="995"/>
      <c r="DE115" s="995"/>
      <c r="DF115" s="973"/>
      <c r="DG115" s="980" t="s">
        <v>411</v>
      </c>
      <c r="DH115" s="981"/>
      <c r="DI115" s="981"/>
      <c r="DJ115" s="981"/>
      <c r="DK115" s="982"/>
      <c r="DL115" s="983" t="s">
        <v>411</v>
      </c>
      <c r="DM115" s="981"/>
      <c r="DN115" s="981"/>
      <c r="DO115" s="981"/>
      <c r="DP115" s="982"/>
      <c r="DQ115" s="983" t="s">
        <v>411</v>
      </c>
      <c r="DR115" s="981"/>
      <c r="DS115" s="981"/>
      <c r="DT115" s="981"/>
      <c r="DU115" s="982"/>
      <c r="DV115" s="984" t="s">
        <v>411</v>
      </c>
      <c r="DW115" s="985"/>
      <c r="DX115" s="985"/>
      <c r="DY115" s="985"/>
      <c r="DZ115" s="986"/>
    </row>
    <row r="116" spans="1:130" s="197" customFormat="1" ht="26.25" customHeight="1" x14ac:dyDescent="0.15">
      <c r="A116" s="978"/>
      <c r="B116" s="979"/>
      <c r="C116" s="993" t="s">
        <v>425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0" t="s">
        <v>411</v>
      </c>
      <c r="AB116" s="981"/>
      <c r="AC116" s="981"/>
      <c r="AD116" s="981"/>
      <c r="AE116" s="982"/>
      <c r="AF116" s="983" t="s">
        <v>411</v>
      </c>
      <c r="AG116" s="981"/>
      <c r="AH116" s="981"/>
      <c r="AI116" s="981"/>
      <c r="AJ116" s="982"/>
      <c r="AK116" s="983" t="s">
        <v>411</v>
      </c>
      <c r="AL116" s="981"/>
      <c r="AM116" s="981"/>
      <c r="AN116" s="981"/>
      <c r="AO116" s="982"/>
      <c r="AP116" s="984" t="s">
        <v>411</v>
      </c>
      <c r="AQ116" s="985"/>
      <c r="AR116" s="985"/>
      <c r="AS116" s="985"/>
      <c r="AT116" s="986"/>
      <c r="AU116" s="921"/>
      <c r="AV116" s="922"/>
      <c r="AW116" s="922"/>
      <c r="AX116" s="922"/>
      <c r="AY116" s="923"/>
      <c r="AZ116" s="971" t="s">
        <v>426</v>
      </c>
      <c r="BA116" s="972"/>
      <c r="BB116" s="972"/>
      <c r="BC116" s="972"/>
      <c r="BD116" s="972"/>
      <c r="BE116" s="972"/>
      <c r="BF116" s="972"/>
      <c r="BG116" s="972"/>
      <c r="BH116" s="972"/>
      <c r="BI116" s="972"/>
      <c r="BJ116" s="972"/>
      <c r="BK116" s="972"/>
      <c r="BL116" s="972"/>
      <c r="BM116" s="972"/>
      <c r="BN116" s="972"/>
      <c r="BO116" s="972"/>
      <c r="BP116" s="973"/>
      <c r="BQ116" s="941" t="s">
        <v>411</v>
      </c>
      <c r="BR116" s="942"/>
      <c r="BS116" s="942"/>
      <c r="BT116" s="942"/>
      <c r="BU116" s="942"/>
      <c r="BV116" s="942" t="s">
        <v>411</v>
      </c>
      <c r="BW116" s="942"/>
      <c r="BX116" s="942"/>
      <c r="BY116" s="942"/>
      <c r="BZ116" s="942"/>
      <c r="CA116" s="942" t="s">
        <v>411</v>
      </c>
      <c r="CB116" s="942"/>
      <c r="CC116" s="942"/>
      <c r="CD116" s="942"/>
      <c r="CE116" s="942"/>
      <c r="CF116" s="936" t="s">
        <v>411</v>
      </c>
      <c r="CG116" s="937"/>
      <c r="CH116" s="937"/>
      <c r="CI116" s="937"/>
      <c r="CJ116" s="937"/>
      <c r="CK116" s="967"/>
      <c r="CL116" s="968"/>
      <c r="CM116" s="938" t="s">
        <v>427</v>
      </c>
      <c r="CN116" s="939"/>
      <c r="CO116" s="939"/>
      <c r="CP116" s="939"/>
      <c r="CQ116" s="939"/>
      <c r="CR116" s="939"/>
      <c r="CS116" s="939"/>
      <c r="CT116" s="939"/>
      <c r="CU116" s="939"/>
      <c r="CV116" s="939"/>
      <c r="CW116" s="939"/>
      <c r="CX116" s="939"/>
      <c r="CY116" s="939"/>
      <c r="CZ116" s="939"/>
      <c r="DA116" s="939"/>
      <c r="DB116" s="939"/>
      <c r="DC116" s="939"/>
      <c r="DD116" s="939"/>
      <c r="DE116" s="939"/>
      <c r="DF116" s="940"/>
      <c r="DG116" s="980" t="s">
        <v>411</v>
      </c>
      <c r="DH116" s="981"/>
      <c r="DI116" s="981"/>
      <c r="DJ116" s="981"/>
      <c r="DK116" s="982"/>
      <c r="DL116" s="983" t="s">
        <v>411</v>
      </c>
      <c r="DM116" s="981"/>
      <c r="DN116" s="981"/>
      <c r="DO116" s="981"/>
      <c r="DP116" s="982"/>
      <c r="DQ116" s="983" t="s">
        <v>411</v>
      </c>
      <c r="DR116" s="981"/>
      <c r="DS116" s="981"/>
      <c r="DT116" s="981"/>
      <c r="DU116" s="982"/>
      <c r="DV116" s="984" t="s">
        <v>411</v>
      </c>
      <c r="DW116" s="985"/>
      <c r="DX116" s="985"/>
      <c r="DY116" s="985"/>
      <c r="DZ116" s="986"/>
    </row>
    <row r="117" spans="1:130" s="197" customFormat="1" ht="26.25" customHeight="1" x14ac:dyDescent="0.15">
      <c r="A117" s="926" t="s">
        <v>167</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1015" t="s">
        <v>428</v>
      </c>
      <c r="Z117" s="906"/>
      <c r="AA117" s="1018">
        <v>770547</v>
      </c>
      <c r="AB117" s="988"/>
      <c r="AC117" s="988"/>
      <c r="AD117" s="988"/>
      <c r="AE117" s="989"/>
      <c r="AF117" s="987">
        <v>745226</v>
      </c>
      <c r="AG117" s="988"/>
      <c r="AH117" s="988"/>
      <c r="AI117" s="988"/>
      <c r="AJ117" s="989"/>
      <c r="AK117" s="987">
        <v>733128</v>
      </c>
      <c r="AL117" s="988"/>
      <c r="AM117" s="988"/>
      <c r="AN117" s="988"/>
      <c r="AO117" s="989"/>
      <c r="AP117" s="990"/>
      <c r="AQ117" s="991"/>
      <c r="AR117" s="991"/>
      <c r="AS117" s="991"/>
      <c r="AT117" s="992"/>
      <c r="AU117" s="921"/>
      <c r="AV117" s="922"/>
      <c r="AW117" s="922"/>
      <c r="AX117" s="922"/>
      <c r="AY117" s="923"/>
      <c r="AZ117" s="1017" t="s">
        <v>429</v>
      </c>
      <c r="BA117" s="993"/>
      <c r="BB117" s="993"/>
      <c r="BC117" s="993"/>
      <c r="BD117" s="993"/>
      <c r="BE117" s="993"/>
      <c r="BF117" s="993"/>
      <c r="BG117" s="993"/>
      <c r="BH117" s="993"/>
      <c r="BI117" s="993"/>
      <c r="BJ117" s="993"/>
      <c r="BK117" s="993"/>
      <c r="BL117" s="993"/>
      <c r="BM117" s="993"/>
      <c r="BN117" s="993"/>
      <c r="BO117" s="993"/>
      <c r="BP117" s="994"/>
      <c r="BQ117" s="1007" t="s">
        <v>109</v>
      </c>
      <c r="BR117" s="1008"/>
      <c r="BS117" s="1008"/>
      <c r="BT117" s="1008"/>
      <c r="BU117" s="1008"/>
      <c r="BV117" s="1008" t="s">
        <v>109</v>
      </c>
      <c r="BW117" s="1008"/>
      <c r="BX117" s="1008"/>
      <c r="BY117" s="1008"/>
      <c r="BZ117" s="1008"/>
      <c r="CA117" s="1008" t="s">
        <v>109</v>
      </c>
      <c r="CB117" s="1008"/>
      <c r="CC117" s="1008"/>
      <c r="CD117" s="1008"/>
      <c r="CE117" s="1008"/>
      <c r="CF117" s="936" t="s">
        <v>109</v>
      </c>
      <c r="CG117" s="937"/>
      <c r="CH117" s="937"/>
      <c r="CI117" s="937"/>
      <c r="CJ117" s="937"/>
      <c r="CK117" s="967"/>
      <c r="CL117" s="968"/>
      <c r="CM117" s="938" t="s">
        <v>430</v>
      </c>
      <c r="CN117" s="939"/>
      <c r="CO117" s="939"/>
      <c r="CP117" s="939"/>
      <c r="CQ117" s="939"/>
      <c r="CR117" s="939"/>
      <c r="CS117" s="939"/>
      <c r="CT117" s="939"/>
      <c r="CU117" s="939"/>
      <c r="CV117" s="939"/>
      <c r="CW117" s="939"/>
      <c r="CX117" s="939"/>
      <c r="CY117" s="939"/>
      <c r="CZ117" s="939"/>
      <c r="DA117" s="939"/>
      <c r="DB117" s="939"/>
      <c r="DC117" s="939"/>
      <c r="DD117" s="939"/>
      <c r="DE117" s="939"/>
      <c r="DF117" s="940"/>
      <c r="DG117" s="980" t="s">
        <v>109</v>
      </c>
      <c r="DH117" s="981"/>
      <c r="DI117" s="981"/>
      <c r="DJ117" s="981"/>
      <c r="DK117" s="982"/>
      <c r="DL117" s="983" t="s">
        <v>109</v>
      </c>
      <c r="DM117" s="981"/>
      <c r="DN117" s="981"/>
      <c r="DO117" s="981"/>
      <c r="DP117" s="982"/>
      <c r="DQ117" s="983" t="s">
        <v>109</v>
      </c>
      <c r="DR117" s="981"/>
      <c r="DS117" s="981"/>
      <c r="DT117" s="981"/>
      <c r="DU117" s="982"/>
      <c r="DV117" s="984" t="s">
        <v>109</v>
      </c>
      <c r="DW117" s="985"/>
      <c r="DX117" s="985"/>
      <c r="DY117" s="985"/>
      <c r="DZ117" s="986"/>
    </row>
    <row r="118" spans="1:130" s="197" customFormat="1" ht="26.25" customHeight="1" x14ac:dyDescent="0.15">
      <c r="A118" s="926" t="s">
        <v>402</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4" t="s">
        <v>400</v>
      </c>
      <c r="AB118" s="905"/>
      <c r="AC118" s="905"/>
      <c r="AD118" s="905"/>
      <c r="AE118" s="906"/>
      <c r="AF118" s="904" t="s">
        <v>284</v>
      </c>
      <c r="AG118" s="905"/>
      <c r="AH118" s="905"/>
      <c r="AI118" s="905"/>
      <c r="AJ118" s="906"/>
      <c r="AK118" s="904" t="s">
        <v>283</v>
      </c>
      <c r="AL118" s="905"/>
      <c r="AM118" s="905"/>
      <c r="AN118" s="905"/>
      <c r="AO118" s="906"/>
      <c r="AP118" s="1012" t="s">
        <v>401</v>
      </c>
      <c r="AQ118" s="1013"/>
      <c r="AR118" s="1013"/>
      <c r="AS118" s="1013"/>
      <c r="AT118" s="1014"/>
      <c r="AU118" s="924"/>
      <c r="AV118" s="925"/>
      <c r="AW118" s="925"/>
      <c r="AX118" s="925"/>
      <c r="AY118" s="925"/>
      <c r="AZ118" s="228" t="s">
        <v>167</v>
      </c>
      <c r="BA118" s="228"/>
      <c r="BB118" s="228"/>
      <c r="BC118" s="228"/>
      <c r="BD118" s="228"/>
      <c r="BE118" s="228"/>
      <c r="BF118" s="228"/>
      <c r="BG118" s="228"/>
      <c r="BH118" s="228"/>
      <c r="BI118" s="228"/>
      <c r="BJ118" s="228"/>
      <c r="BK118" s="228"/>
      <c r="BL118" s="228"/>
      <c r="BM118" s="228"/>
      <c r="BN118" s="228"/>
      <c r="BO118" s="1015" t="s">
        <v>431</v>
      </c>
      <c r="BP118" s="1016"/>
      <c r="BQ118" s="1007">
        <v>6207444</v>
      </c>
      <c r="BR118" s="1008"/>
      <c r="BS118" s="1008"/>
      <c r="BT118" s="1008"/>
      <c r="BU118" s="1008"/>
      <c r="BV118" s="1008">
        <v>6060833</v>
      </c>
      <c r="BW118" s="1008"/>
      <c r="BX118" s="1008"/>
      <c r="BY118" s="1008"/>
      <c r="BZ118" s="1008"/>
      <c r="CA118" s="1008">
        <v>5954635</v>
      </c>
      <c r="CB118" s="1008"/>
      <c r="CC118" s="1008"/>
      <c r="CD118" s="1008"/>
      <c r="CE118" s="1008"/>
      <c r="CF118" s="1009"/>
      <c r="CG118" s="1010"/>
      <c r="CH118" s="1010"/>
      <c r="CI118" s="1010"/>
      <c r="CJ118" s="1011"/>
      <c r="CK118" s="967"/>
      <c r="CL118" s="968"/>
      <c r="CM118" s="938" t="s">
        <v>432</v>
      </c>
      <c r="CN118" s="939"/>
      <c r="CO118" s="939"/>
      <c r="CP118" s="939"/>
      <c r="CQ118" s="939"/>
      <c r="CR118" s="939"/>
      <c r="CS118" s="939"/>
      <c r="CT118" s="939"/>
      <c r="CU118" s="939"/>
      <c r="CV118" s="939"/>
      <c r="CW118" s="939"/>
      <c r="CX118" s="939"/>
      <c r="CY118" s="939"/>
      <c r="CZ118" s="939"/>
      <c r="DA118" s="939"/>
      <c r="DB118" s="939"/>
      <c r="DC118" s="939"/>
      <c r="DD118" s="939"/>
      <c r="DE118" s="939"/>
      <c r="DF118" s="940"/>
      <c r="DG118" s="980" t="s">
        <v>109</v>
      </c>
      <c r="DH118" s="981"/>
      <c r="DI118" s="981"/>
      <c r="DJ118" s="981"/>
      <c r="DK118" s="982"/>
      <c r="DL118" s="983" t="s">
        <v>109</v>
      </c>
      <c r="DM118" s="981"/>
      <c r="DN118" s="981"/>
      <c r="DO118" s="981"/>
      <c r="DP118" s="982"/>
      <c r="DQ118" s="983" t="s">
        <v>109</v>
      </c>
      <c r="DR118" s="981"/>
      <c r="DS118" s="981"/>
      <c r="DT118" s="981"/>
      <c r="DU118" s="982"/>
      <c r="DV118" s="984" t="s">
        <v>109</v>
      </c>
      <c r="DW118" s="985"/>
      <c r="DX118" s="985"/>
      <c r="DY118" s="985"/>
      <c r="DZ118" s="986"/>
    </row>
    <row r="119" spans="1:130" s="197" customFormat="1" ht="26.25" customHeight="1" x14ac:dyDescent="0.15">
      <c r="A119" s="996" t="s">
        <v>405</v>
      </c>
      <c r="B119" s="966"/>
      <c r="C119" s="945" t="s">
        <v>406</v>
      </c>
      <c r="D119" s="946"/>
      <c r="E119" s="946"/>
      <c r="F119" s="946"/>
      <c r="G119" s="946"/>
      <c r="H119" s="946"/>
      <c r="I119" s="946"/>
      <c r="J119" s="946"/>
      <c r="K119" s="946"/>
      <c r="L119" s="946"/>
      <c r="M119" s="946"/>
      <c r="N119" s="946"/>
      <c r="O119" s="946"/>
      <c r="P119" s="946"/>
      <c r="Q119" s="946"/>
      <c r="R119" s="946"/>
      <c r="S119" s="946"/>
      <c r="T119" s="946"/>
      <c r="U119" s="946"/>
      <c r="V119" s="946"/>
      <c r="W119" s="946"/>
      <c r="X119" s="946"/>
      <c r="Y119" s="946"/>
      <c r="Z119" s="947"/>
      <c r="AA119" s="911" t="s">
        <v>109</v>
      </c>
      <c r="AB119" s="912"/>
      <c r="AC119" s="912"/>
      <c r="AD119" s="912"/>
      <c r="AE119" s="913"/>
      <c r="AF119" s="914" t="s">
        <v>109</v>
      </c>
      <c r="AG119" s="912"/>
      <c r="AH119" s="912"/>
      <c r="AI119" s="912"/>
      <c r="AJ119" s="913"/>
      <c r="AK119" s="914" t="s">
        <v>109</v>
      </c>
      <c r="AL119" s="912"/>
      <c r="AM119" s="912"/>
      <c r="AN119" s="912"/>
      <c r="AO119" s="913"/>
      <c r="AP119" s="915" t="s">
        <v>109</v>
      </c>
      <c r="AQ119" s="916"/>
      <c r="AR119" s="916"/>
      <c r="AS119" s="916"/>
      <c r="AT119" s="917"/>
      <c r="AU119" s="999" t="s">
        <v>433</v>
      </c>
      <c r="AV119" s="1000"/>
      <c r="AW119" s="1000"/>
      <c r="AX119" s="1000"/>
      <c r="AY119" s="1001"/>
      <c r="AZ119" s="962" t="s">
        <v>434</v>
      </c>
      <c r="BA119" s="909"/>
      <c r="BB119" s="909"/>
      <c r="BC119" s="909"/>
      <c r="BD119" s="909"/>
      <c r="BE119" s="909"/>
      <c r="BF119" s="909"/>
      <c r="BG119" s="909"/>
      <c r="BH119" s="909"/>
      <c r="BI119" s="909"/>
      <c r="BJ119" s="909"/>
      <c r="BK119" s="909"/>
      <c r="BL119" s="909"/>
      <c r="BM119" s="909"/>
      <c r="BN119" s="909"/>
      <c r="BO119" s="909"/>
      <c r="BP119" s="910"/>
      <c r="BQ119" s="948">
        <v>2801350</v>
      </c>
      <c r="BR119" s="949"/>
      <c r="BS119" s="949"/>
      <c r="BT119" s="949"/>
      <c r="BU119" s="949"/>
      <c r="BV119" s="949">
        <v>3002869</v>
      </c>
      <c r="BW119" s="949"/>
      <c r="BX119" s="949"/>
      <c r="BY119" s="949"/>
      <c r="BZ119" s="949"/>
      <c r="CA119" s="949">
        <v>3104475</v>
      </c>
      <c r="CB119" s="949"/>
      <c r="CC119" s="949"/>
      <c r="CD119" s="949"/>
      <c r="CE119" s="949"/>
      <c r="CF119" s="963">
        <v>138.9</v>
      </c>
      <c r="CG119" s="964"/>
      <c r="CH119" s="964"/>
      <c r="CI119" s="964"/>
      <c r="CJ119" s="964"/>
      <c r="CK119" s="969"/>
      <c r="CL119" s="970"/>
      <c r="CM119" s="1026" t="s">
        <v>435</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1019">
        <v>45009</v>
      </c>
      <c r="DH119" s="1020"/>
      <c r="DI119" s="1020"/>
      <c r="DJ119" s="1020"/>
      <c r="DK119" s="1021"/>
      <c r="DL119" s="1022">
        <v>89098</v>
      </c>
      <c r="DM119" s="1020"/>
      <c r="DN119" s="1020"/>
      <c r="DO119" s="1020"/>
      <c r="DP119" s="1021"/>
      <c r="DQ119" s="1022">
        <v>132848</v>
      </c>
      <c r="DR119" s="1020"/>
      <c r="DS119" s="1020"/>
      <c r="DT119" s="1020"/>
      <c r="DU119" s="1021"/>
      <c r="DV119" s="1023">
        <v>5.9</v>
      </c>
      <c r="DW119" s="1024"/>
      <c r="DX119" s="1024"/>
      <c r="DY119" s="1024"/>
      <c r="DZ119" s="1025"/>
    </row>
    <row r="120" spans="1:130" s="197" customFormat="1" ht="26.25" customHeight="1" x14ac:dyDescent="0.15">
      <c r="A120" s="997"/>
      <c r="B120" s="968"/>
      <c r="C120" s="938" t="s">
        <v>410</v>
      </c>
      <c r="D120" s="939"/>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40"/>
      <c r="AA120" s="980" t="s">
        <v>109</v>
      </c>
      <c r="AB120" s="981"/>
      <c r="AC120" s="981"/>
      <c r="AD120" s="981"/>
      <c r="AE120" s="982"/>
      <c r="AF120" s="983" t="s">
        <v>109</v>
      </c>
      <c r="AG120" s="981"/>
      <c r="AH120" s="981"/>
      <c r="AI120" s="981"/>
      <c r="AJ120" s="982"/>
      <c r="AK120" s="983" t="s">
        <v>109</v>
      </c>
      <c r="AL120" s="981"/>
      <c r="AM120" s="981"/>
      <c r="AN120" s="981"/>
      <c r="AO120" s="982"/>
      <c r="AP120" s="984" t="s">
        <v>109</v>
      </c>
      <c r="AQ120" s="985"/>
      <c r="AR120" s="985"/>
      <c r="AS120" s="985"/>
      <c r="AT120" s="986"/>
      <c r="AU120" s="1002"/>
      <c r="AV120" s="1003"/>
      <c r="AW120" s="1003"/>
      <c r="AX120" s="1003"/>
      <c r="AY120" s="1004"/>
      <c r="AZ120" s="971" t="s">
        <v>436</v>
      </c>
      <c r="BA120" s="972"/>
      <c r="BB120" s="972"/>
      <c r="BC120" s="972"/>
      <c r="BD120" s="972"/>
      <c r="BE120" s="972"/>
      <c r="BF120" s="972"/>
      <c r="BG120" s="972"/>
      <c r="BH120" s="972"/>
      <c r="BI120" s="972"/>
      <c r="BJ120" s="972"/>
      <c r="BK120" s="972"/>
      <c r="BL120" s="972"/>
      <c r="BM120" s="972"/>
      <c r="BN120" s="972"/>
      <c r="BO120" s="972"/>
      <c r="BP120" s="973"/>
      <c r="BQ120" s="941">
        <v>48360</v>
      </c>
      <c r="BR120" s="942"/>
      <c r="BS120" s="942"/>
      <c r="BT120" s="942"/>
      <c r="BU120" s="942"/>
      <c r="BV120" s="942">
        <v>40096</v>
      </c>
      <c r="BW120" s="942"/>
      <c r="BX120" s="942"/>
      <c r="BY120" s="942"/>
      <c r="BZ120" s="942"/>
      <c r="CA120" s="942">
        <v>92643</v>
      </c>
      <c r="CB120" s="942"/>
      <c r="CC120" s="942"/>
      <c r="CD120" s="942"/>
      <c r="CE120" s="942"/>
      <c r="CF120" s="936">
        <v>4.0999999999999996</v>
      </c>
      <c r="CG120" s="937"/>
      <c r="CH120" s="937"/>
      <c r="CI120" s="937"/>
      <c r="CJ120" s="937"/>
      <c r="CK120" s="1035" t="s">
        <v>437</v>
      </c>
      <c r="CL120" s="1036"/>
      <c r="CM120" s="1036"/>
      <c r="CN120" s="1036"/>
      <c r="CO120" s="1037"/>
      <c r="CP120" s="1043" t="s">
        <v>384</v>
      </c>
      <c r="CQ120" s="1044"/>
      <c r="CR120" s="1044"/>
      <c r="CS120" s="1044"/>
      <c r="CT120" s="1044"/>
      <c r="CU120" s="1044"/>
      <c r="CV120" s="1044"/>
      <c r="CW120" s="1044"/>
      <c r="CX120" s="1044"/>
      <c r="CY120" s="1044"/>
      <c r="CZ120" s="1044"/>
      <c r="DA120" s="1044"/>
      <c r="DB120" s="1044"/>
      <c r="DC120" s="1044"/>
      <c r="DD120" s="1044"/>
      <c r="DE120" s="1044"/>
      <c r="DF120" s="1045"/>
      <c r="DG120" s="948">
        <v>1304539</v>
      </c>
      <c r="DH120" s="949"/>
      <c r="DI120" s="949"/>
      <c r="DJ120" s="949"/>
      <c r="DK120" s="949"/>
      <c r="DL120" s="949">
        <v>1252674</v>
      </c>
      <c r="DM120" s="949"/>
      <c r="DN120" s="949"/>
      <c r="DO120" s="949"/>
      <c r="DP120" s="949"/>
      <c r="DQ120" s="949">
        <v>1265830</v>
      </c>
      <c r="DR120" s="949"/>
      <c r="DS120" s="949"/>
      <c r="DT120" s="949"/>
      <c r="DU120" s="949"/>
      <c r="DV120" s="950">
        <v>56.6</v>
      </c>
      <c r="DW120" s="950"/>
      <c r="DX120" s="950"/>
      <c r="DY120" s="950"/>
      <c r="DZ120" s="951"/>
    </row>
    <row r="121" spans="1:130" s="197" customFormat="1" ht="26.25" customHeight="1" x14ac:dyDescent="0.15">
      <c r="A121" s="997"/>
      <c r="B121" s="968"/>
      <c r="C121" s="1032" t="s">
        <v>438</v>
      </c>
      <c r="D121" s="1033"/>
      <c r="E121" s="1033"/>
      <c r="F121" s="1033"/>
      <c r="G121" s="1033"/>
      <c r="H121" s="1033"/>
      <c r="I121" s="1033"/>
      <c r="J121" s="1033"/>
      <c r="K121" s="1033"/>
      <c r="L121" s="1033"/>
      <c r="M121" s="1033"/>
      <c r="N121" s="1033"/>
      <c r="O121" s="1033"/>
      <c r="P121" s="1033"/>
      <c r="Q121" s="1033"/>
      <c r="R121" s="1033"/>
      <c r="S121" s="1033"/>
      <c r="T121" s="1033"/>
      <c r="U121" s="1033"/>
      <c r="V121" s="1033"/>
      <c r="W121" s="1033"/>
      <c r="X121" s="1033"/>
      <c r="Y121" s="1033"/>
      <c r="Z121" s="1034"/>
      <c r="AA121" s="980" t="s">
        <v>109</v>
      </c>
      <c r="AB121" s="981"/>
      <c r="AC121" s="981"/>
      <c r="AD121" s="981"/>
      <c r="AE121" s="982"/>
      <c r="AF121" s="983" t="s">
        <v>109</v>
      </c>
      <c r="AG121" s="981"/>
      <c r="AH121" s="981"/>
      <c r="AI121" s="981"/>
      <c r="AJ121" s="982"/>
      <c r="AK121" s="983" t="s">
        <v>109</v>
      </c>
      <c r="AL121" s="981"/>
      <c r="AM121" s="981"/>
      <c r="AN121" s="981"/>
      <c r="AO121" s="982"/>
      <c r="AP121" s="984" t="s">
        <v>109</v>
      </c>
      <c r="AQ121" s="985"/>
      <c r="AR121" s="985"/>
      <c r="AS121" s="985"/>
      <c r="AT121" s="986"/>
      <c r="AU121" s="1002"/>
      <c r="AV121" s="1003"/>
      <c r="AW121" s="1003"/>
      <c r="AX121" s="1003"/>
      <c r="AY121" s="1004"/>
      <c r="AZ121" s="1017" t="s">
        <v>439</v>
      </c>
      <c r="BA121" s="993"/>
      <c r="BB121" s="993"/>
      <c r="BC121" s="993"/>
      <c r="BD121" s="993"/>
      <c r="BE121" s="993"/>
      <c r="BF121" s="993"/>
      <c r="BG121" s="993"/>
      <c r="BH121" s="993"/>
      <c r="BI121" s="993"/>
      <c r="BJ121" s="993"/>
      <c r="BK121" s="993"/>
      <c r="BL121" s="993"/>
      <c r="BM121" s="993"/>
      <c r="BN121" s="993"/>
      <c r="BO121" s="993"/>
      <c r="BP121" s="994"/>
      <c r="BQ121" s="1007">
        <v>4505347</v>
      </c>
      <c r="BR121" s="1008"/>
      <c r="BS121" s="1008"/>
      <c r="BT121" s="1008"/>
      <c r="BU121" s="1008"/>
      <c r="BV121" s="1008">
        <v>4379029</v>
      </c>
      <c r="BW121" s="1008"/>
      <c r="BX121" s="1008"/>
      <c r="BY121" s="1008"/>
      <c r="BZ121" s="1008"/>
      <c r="CA121" s="1008">
        <v>4189534</v>
      </c>
      <c r="CB121" s="1008"/>
      <c r="CC121" s="1008"/>
      <c r="CD121" s="1008"/>
      <c r="CE121" s="1008"/>
      <c r="CF121" s="1046">
        <v>187.4</v>
      </c>
      <c r="CG121" s="1047"/>
      <c r="CH121" s="1047"/>
      <c r="CI121" s="1047"/>
      <c r="CJ121" s="1047"/>
      <c r="CK121" s="1038"/>
      <c r="CL121" s="1039"/>
      <c r="CM121" s="1039"/>
      <c r="CN121" s="1039"/>
      <c r="CO121" s="1040"/>
      <c r="CP121" s="1029" t="s">
        <v>383</v>
      </c>
      <c r="CQ121" s="1030"/>
      <c r="CR121" s="1030"/>
      <c r="CS121" s="1030"/>
      <c r="CT121" s="1030"/>
      <c r="CU121" s="1030"/>
      <c r="CV121" s="1030"/>
      <c r="CW121" s="1030"/>
      <c r="CX121" s="1030"/>
      <c r="CY121" s="1030"/>
      <c r="CZ121" s="1030"/>
      <c r="DA121" s="1030"/>
      <c r="DB121" s="1030"/>
      <c r="DC121" s="1030"/>
      <c r="DD121" s="1030"/>
      <c r="DE121" s="1030"/>
      <c r="DF121" s="1031"/>
      <c r="DG121" s="941">
        <v>656241</v>
      </c>
      <c r="DH121" s="942"/>
      <c r="DI121" s="942"/>
      <c r="DJ121" s="942"/>
      <c r="DK121" s="942"/>
      <c r="DL121" s="942">
        <v>594857</v>
      </c>
      <c r="DM121" s="942"/>
      <c r="DN121" s="942"/>
      <c r="DO121" s="942"/>
      <c r="DP121" s="942"/>
      <c r="DQ121" s="942">
        <v>422529</v>
      </c>
      <c r="DR121" s="942"/>
      <c r="DS121" s="942"/>
      <c r="DT121" s="942"/>
      <c r="DU121" s="942"/>
      <c r="DV121" s="943">
        <v>18.899999999999999</v>
      </c>
      <c r="DW121" s="943"/>
      <c r="DX121" s="943"/>
      <c r="DY121" s="943"/>
      <c r="DZ121" s="944"/>
    </row>
    <row r="122" spans="1:130" s="197" customFormat="1" ht="26.25" customHeight="1" x14ac:dyDescent="0.15">
      <c r="A122" s="997"/>
      <c r="B122" s="968"/>
      <c r="C122" s="938" t="s">
        <v>421</v>
      </c>
      <c r="D122" s="939"/>
      <c r="E122" s="939"/>
      <c r="F122" s="939"/>
      <c r="G122" s="939"/>
      <c r="H122" s="939"/>
      <c r="I122" s="939"/>
      <c r="J122" s="939"/>
      <c r="K122" s="939"/>
      <c r="L122" s="939"/>
      <c r="M122" s="939"/>
      <c r="N122" s="939"/>
      <c r="O122" s="939"/>
      <c r="P122" s="939"/>
      <c r="Q122" s="939"/>
      <c r="R122" s="939"/>
      <c r="S122" s="939"/>
      <c r="T122" s="939"/>
      <c r="U122" s="939"/>
      <c r="V122" s="939"/>
      <c r="W122" s="939"/>
      <c r="X122" s="939"/>
      <c r="Y122" s="939"/>
      <c r="Z122" s="940"/>
      <c r="AA122" s="980" t="s">
        <v>109</v>
      </c>
      <c r="AB122" s="981"/>
      <c r="AC122" s="981"/>
      <c r="AD122" s="981"/>
      <c r="AE122" s="982"/>
      <c r="AF122" s="983" t="s">
        <v>109</v>
      </c>
      <c r="AG122" s="981"/>
      <c r="AH122" s="981"/>
      <c r="AI122" s="981"/>
      <c r="AJ122" s="982"/>
      <c r="AK122" s="983" t="s">
        <v>109</v>
      </c>
      <c r="AL122" s="981"/>
      <c r="AM122" s="981"/>
      <c r="AN122" s="981"/>
      <c r="AO122" s="982"/>
      <c r="AP122" s="984" t="s">
        <v>109</v>
      </c>
      <c r="AQ122" s="985"/>
      <c r="AR122" s="985"/>
      <c r="AS122" s="985"/>
      <c r="AT122" s="986"/>
      <c r="AU122" s="1005"/>
      <c r="AV122" s="1006"/>
      <c r="AW122" s="1006"/>
      <c r="AX122" s="1006"/>
      <c r="AY122" s="1006"/>
      <c r="AZ122" s="228" t="s">
        <v>167</v>
      </c>
      <c r="BA122" s="228"/>
      <c r="BB122" s="228"/>
      <c r="BC122" s="228"/>
      <c r="BD122" s="228"/>
      <c r="BE122" s="228"/>
      <c r="BF122" s="228"/>
      <c r="BG122" s="228"/>
      <c r="BH122" s="228"/>
      <c r="BI122" s="228"/>
      <c r="BJ122" s="228"/>
      <c r="BK122" s="228"/>
      <c r="BL122" s="228"/>
      <c r="BM122" s="228"/>
      <c r="BN122" s="228"/>
      <c r="BO122" s="1015" t="s">
        <v>440</v>
      </c>
      <c r="BP122" s="1016"/>
      <c r="BQ122" s="1056">
        <v>7355057</v>
      </c>
      <c r="BR122" s="1057"/>
      <c r="BS122" s="1057"/>
      <c r="BT122" s="1057"/>
      <c r="BU122" s="1057"/>
      <c r="BV122" s="1057">
        <v>7421994</v>
      </c>
      <c r="BW122" s="1057"/>
      <c r="BX122" s="1057"/>
      <c r="BY122" s="1057"/>
      <c r="BZ122" s="1057"/>
      <c r="CA122" s="1057">
        <v>7386652</v>
      </c>
      <c r="CB122" s="1057"/>
      <c r="CC122" s="1057"/>
      <c r="CD122" s="1057"/>
      <c r="CE122" s="1057"/>
      <c r="CF122" s="1009"/>
      <c r="CG122" s="1010"/>
      <c r="CH122" s="1010"/>
      <c r="CI122" s="1010"/>
      <c r="CJ122" s="1011"/>
      <c r="CK122" s="1038"/>
      <c r="CL122" s="1039"/>
      <c r="CM122" s="1039"/>
      <c r="CN122" s="1039"/>
      <c r="CO122" s="1040"/>
      <c r="CP122" s="1029" t="s">
        <v>441</v>
      </c>
      <c r="CQ122" s="1030"/>
      <c r="CR122" s="1030"/>
      <c r="CS122" s="1030"/>
      <c r="CT122" s="1030"/>
      <c r="CU122" s="1030"/>
      <c r="CV122" s="1030"/>
      <c r="CW122" s="1030"/>
      <c r="CX122" s="1030"/>
      <c r="CY122" s="1030"/>
      <c r="CZ122" s="1030"/>
      <c r="DA122" s="1030"/>
      <c r="DB122" s="1030"/>
      <c r="DC122" s="1030"/>
      <c r="DD122" s="1030"/>
      <c r="DE122" s="1030"/>
      <c r="DF122" s="1031"/>
      <c r="DG122" s="941">
        <v>123854</v>
      </c>
      <c r="DH122" s="942"/>
      <c r="DI122" s="942"/>
      <c r="DJ122" s="942"/>
      <c r="DK122" s="942"/>
      <c r="DL122" s="942">
        <v>111976</v>
      </c>
      <c r="DM122" s="942"/>
      <c r="DN122" s="942"/>
      <c r="DO122" s="942"/>
      <c r="DP122" s="942"/>
      <c r="DQ122" s="942">
        <v>129308</v>
      </c>
      <c r="DR122" s="942"/>
      <c r="DS122" s="942"/>
      <c r="DT122" s="942"/>
      <c r="DU122" s="942"/>
      <c r="DV122" s="943">
        <v>5.8</v>
      </c>
      <c r="DW122" s="943"/>
      <c r="DX122" s="943"/>
      <c r="DY122" s="943"/>
      <c r="DZ122" s="944"/>
    </row>
    <row r="123" spans="1:130" s="197" customFormat="1" ht="26.25" customHeight="1" thickBot="1" x14ac:dyDescent="0.2">
      <c r="A123" s="997"/>
      <c r="B123" s="968"/>
      <c r="C123" s="938" t="s">
        <v>427</v>
      </c>
      <c r="D123" s="939"/>
      <c r="E123" s="939"/>
      <c r="F123" s="939"/>
      <c r="G123" s="939"/>
      <c r="H123" s="939"/>
      <c r="I123" s="939"/>
      <c r="J123" s="939"/>
      <c r="K123" s="939"/>
      <c r="L123" s="939"/>
      <c r="M123" s="939"/>
      <c r="N123" s="939"/>
      <c r="O123" s="939"/>
      <c r="P123" s="939"/>
      <c r="Q123" s="939"/>
      <c r="R123" s="939"/>
      <c r="S123" s="939"/>
      <c r="T123" s="939"/>
      <c r="U123" s="939"/>
      <c r="V123" s="939"/>
      <c r="W123" s="939"/>
      <c r="X123" s="939"/>
      <c r="Y123" s="939"/>
      <c r="Z123" s="940"/>
      <c r="AA123" s="980" t="s">
        <v>442</v>
      </c>
      <c r="AB123" s="981"/>
      <c r="AC123" s="981"/>
      <c r="AD123" s="981"/>
      <c r="AE123" s="982"/>
      <c r="AF123" s="983" t="s">
        <v>442</v>
      </c>
      <c r="AG123" s="981"/>
      <c r="AH123" s="981"/>
      <c r="AI123" s="981"/>
      <c r="AJ123" s="982"/>
      <c r="AK123" s="983" t="s">
        <v>442</v>
      </c>
      <c r="AL123" s="981"/>
      <c r="AM123" s="981"/>
      <c r="AN123" s="981"/>
      <c r="AO123" s="982"/>
      <c r="AP123" s="984" t="s">
        <v>442</v>
      </c>
      <c r="AQ123" s="985"/>
      <c r="AR123" s="985"/>
      <c r="AS123" s="985"/>
      <c r="AT123" s="986"/>
      <c r="AU123" s="1053" t="s">
        <v>443</v>
      </c>
      <c r="AV123" s="1054"/>
      <c r="AW123" s="1054"/>
      <c r="AX123" s="1054"/>
      <c r="AY123" s="1054"/>
      <c r="AZ123" s="1054"/>
      <c r="BA123" s="1054"/>
      <c r="BB123" s="1054"/>
      <c r="BC123" s="1054"/>
      <c r="BD123" s="1054"/>
      <c r="BE123" s="1054"/>
      <c r="BF123" s="1054"/>
      <c r="BG123" s="1054"/>
      <c r="BH123" s="1054"/>
      <c r="BI123" s="1054"/>
      <c r="BJ123" s="1054"/>
      <c r="BK123" s="1054"/>
      <c r="BL123" s="1054"/>
      <c r="BM123" s="1054"/>
      <c r="BN123" s="1054"/>
      <c r="BO123" s="1054"/>
      <c r="BP123" s="1055"/>
      <c r="BQ123" s="1048" t="s">
        <v>442</v>
      </c>
      <c r="BR123" s="1049"/>
      <c r="BS123" s="1049"/>
      <c r="BT123" s="1049"/>
      <c r="BU123" s="1049"/>
      <c r="BV123" s="1049" t="s">
        <v>442</v>
      </c>
      <c r="BW123" s="1049"/>
      <c r="BX123" s="1049"/>
      <c r="BY123" s="1049"/>
      <c r="BZ123" s="1049"/>
      <c r="CA123" s="1049" t="s">
        <v>442</v>
      </c>
      <c r="CB123" s="1049"/>
      <c r="CC123" s="1049"/>
      <c r="CD123" s="1049"/>
      <c r="CE123" s="1049"/>
      <c r="CF123" s="1050"/>
      <c r="CG123" s="1051"/>
      <c r="CH123" s="1051"/>
      <c r="CI123" s="1051"/>
      <c r="CJ123" s="1052"/>
      <c r="CK123" s="1038"/>
      <c r="CL123" s="1039"/>
      <c r="CM123" s="1039"/>
      <c r="CN123" s="1039"/>
      <c r="CO123" s="1040"/>
      <c r="CP123" s="1029" t="s">
        <v>444</v>
      </c>
      <c r="CQ123" s="1030"/>
      <c r="CR123" s="1030"/>
      <c r="CS123" s="1030"/>
      <c r="CT123" s="1030"/>
      <c r="CU123" s="1030"/>
      <c r="CV123" s="1030"/>
      <c r="CW123" s="1030"/>
      <c r="CX123" s="1030"/>
      <c r="CY123" s="1030"/>
      <c r="CZ123" s="1030"/>
      <c r="DA123" s="1030"/>
      <c r="DB123" s="1030"/>
      <c r="DC123" s="1030"/>
      <c r="DD123" s="1030"/>
      <c r="DE123" s="1030"/>
      <c r="DF123" s="1031"/>
      <c r="DG123" s="980">
        <v>63770</v>
      </c>
      <c r="DH123" s="981"/>
      <c r="DI123" s="981"/>
      <c r="DJ123" s="981"/>
      <c r="DK123" s="982"/>
      <c r="DL123" s="983">
        <v>62168</v>
      </c>
      <c r="DM123" s="981"/>
      <c r="DN123" s="981"/>
      <c r="DO123" s="981"/>
      <c r="DP123" s="982"/>
      <c r="DQ123" s="983">
        <v>110848</v>
      </c>
      <c r="DR123" s="981"/>
      <c r="DS123" s="981"/>
      <c r="DT123" s="981"/>
      <c r="DU123" s="982"/>
      <c r="DV123" s="984">
        <v>5</v>
      </c>
      <c r="DW123" s="985"/>
      <c r="DX123" s="985"/>
      <c r="DY123" s="985"/>
      <c r="DZ123" s="986"/>
    </row>
    <row r="124" spans="1:130" s="197" customFormat="1" ht="26.25" customHeight="1" x14ac:dyDescent="0.15">
      <c r="A124" s="997"/>
      <c r="B124" s="968"/>
      <c r="C124" s="938" t="s">
        <v>430</v>
      </c>
      <c r="D124" s="939"/>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40"/>
      <c r="AA124" s="980" t="s">
        <v>442</v>
      </c>
      <c r="AB124" s="981"/>
      <c r="AC124" s="981"/>
      <c r="AD124" s="981"/>
      <c r="AE124" s="982"/>
      <c r="AF124" s="983" t="s">
        <v>442</v>
      </c>
      <c r="AG124" s="981"/>
      <c r="AH124" s="981"/>
      <c r="AI124" s="981"/>
      <c r="AJ124" s="982"/>
      <c r="AK124" s="983" t="s">
        <v>442</v>
      </c>
      <c r="AL124" s="981"/>
      <c r="AM124" s="981"/>
      <c r="AN124" s="981"/>
      <c r="AO124" s="982"/>
      <c r="AP124" s="984" t="s">
        <v>442</v>
      </c>
      <c r="AQ124" s="985"/>
      <c r="AR124" s="985"/>
      <c r="AS124" s="985"/>
      <c r="AT124" s="9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1"/>
      <c r="CL124" s="1041"/>
      <c r="CM124" s="1041"/>
      <c r="CN124" s="1041"/>
      <c r="CO124" s="1042"/>
      <c r="CP124" s="1029" t="s">
        <v>445</v>
      </c>
      <c r="CQ124" s="1030"/>
      <c r="CR124" s="1030"/>
      <c r="CS124" s="1030"/>
      <c r="CT124" s="1030"/>
      <c r="CU124" s="1030"/>
      <c r="CV124" s="1030"/>
      <c r="CW124" s="1030"/>
      <c r="CX124" s="1030"/>
      <c r="CY124" s="1030"/>
      <c r="CZ124" s="1030"/>
      <c r="DA124" s="1030"/>
      <c r="DB124" s="1030"/>
      <c r="DC124" s="1030"/>
      <c r="DD124" s="1030"/>
      <c r="DE124" s="1030"/>
      <c r="DF124" s="1031"/>
      <c r="DG124" s="1019">
        <v>6406</v>
      </c>
      <c r="DH124" s="1020"/>
      <c r="DI124" s="1020"/>
      <c r="DJ124" s="1020"/>
      <c r="DK124" s="1021"/>
      <c r="DL124" s="1022">
        <v>5413</v>
      </c>
      <c r="DM124" s="1020"/>
      <c r="DN124" s="1020"/>
      <c r="DO124" s="1020"/>
      <c r="DP124" s="1021"/>
      <c r="DQ124" s="1022">
        <v>4645</v>
      </c>
      <c r="DR124" s="1020"/>
      <c r="DS124" s="1020"/>
      <c r="DT124" s="1020"/>
      <c r="DU124" s="1021"/>
      <c r="DV124" s="1023">
        <v>0.2</v>
      </c>
      <c r="DW124" s="1024"/>
      <c r="DX124" s="1024"/>
      <c r="DY124" s="1024"/>
      <c r="DZ124" s="1025"/>
    </row>
    <row r="125" spans="1:130" s="197" customFormat="1" ht="26.25" customHeight="1" thickBot="1" x14ac:dyDescent="0.2">
      <c r="A125" s="997"/>
      <c r="B125" s="968"/>
      <c r="C125" s="938" t="s">
        <v>432</v>
      </c>
      <c r="D125" s="939"/>
      <c r="E125" s="939"/>
      <c r="F125" s="939"/>
      <c r="G125" s="939"/>
      <c r="H125" s="939"/>
      <c r="I125" s="939"/>
      <c r="J125" s="939"/>
      <c r="K125" s="939"/>
      <c r="L125" s="939"/>
      <c r="M125" s="939"/>
      <c r="N125" s="939"/>
      <c r="O125" s="939"/>
      <c r="P125" s="939"/>
      <c r="Q125" s="939"/>
      <c r="R125" s="939"/>
      <c r="S125" s="939"/>
      <c r="T125" s="939"/>
      <c r="U125" s="939"/>
      <c r="V125" s="939"/>
      <c r="W125" s="939"/>
      <c r="X125" s="939"/>
      <c r="Y125" s="939"/>
      <c r="Z125" s="940"/>
      <c r="AA125" s="980" t="s">
        <v>442</v>
      </c>
      <c r="AB125" s="981"/>
      <c r="AC125" s="981"/>
      <c r="AD125" s="981"/>
      <c r="AE125" s="982"/>
      <c r="AF125" s="983" t="s">
        <v>442</v>
      </c>
      <c r="AG125" s="981"/>
      <c r="AH125" s="981"/>
      <c r="AI125" s="981"/>
      <c r="AJ125" s="982"/>
      <c r="AK125" s="983" t="s">
        <v>442</v>
      </c>
      <c r="AL125" s="981"/>
      <c r="AM125" s="981"/>
      <c r="AN125" s="981"/>
      <c r="AO125" s="982"/>
      <c r="AP125" s="984" t="s">
        <v>442</v>
      </c>
      <c r="AQ125" s="985"/>
      <c r="AR125" s="985"/>
      <c r="AS125" s="985"/>
      <c r="AT125" s="9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6" t="s">
        <v>446</v>
      </c>
      <c r="CL125" s="1036"/>
      <c r="CM125" s="1036"/>
      <c r="CN125" s="1036"/>
      <c r="CO125" s="1037"/>
      <c r="CP125" s="962" t="s">
        <v>447</v>
      </c>
      <c r="CQ125" s="909"/>
      <c r="CR125" s="909"/>
      <c r="CS125" s="909"/>
      <c r="CT125" s="909"/>
      <c r="CU125" s="909"/>
      <c r="CV125" s="909"/>
      <c r="CW125" s="909"/>
      <c r="CX125" s="909"/>
      <c r="CY125" s="909"/>
      <c r="CZ125" s="909"/>
      <c r="DA125" s="909"/>
      <c r="DB125" s="909"/>
      <c r="DC125" s="909"/>
      <c r="DD125" s="909"/>
      <c r="DE125" s="909"/>
      <c r="DF125" s="910"/>
      <c r="DG125" s="948" t="s">
        <v>442</v>
      </c>
      <c r="DH125" s="949"/>
      <c r="DI125" s="949"/>
      <c r="DJ125" s="949"/>
      <c r="DK125" s="949"/>
      <c r="DL125" s="949" t="s">
        <v>442</v>
      </c>
      <c r="DM125" s="949"/>
      <c r="DN125" s="949"/>
      <c r="DO125" s="949"/>
      <c r="DP125" s="949"/>
      <c r="DQ125" s="949" t="s">
        <v>442</v>
      </c>
      <c r="DR125" s="949"/>
      <c r="DS125" s="949"/>
      <c r="DT125" s="949"/>
      <c r="DU125" s="949"/>
      <c r="DV125" s="950" t="s">
        <v>442</v>
      </c>
      <c r="DW125" s="950"/>
      <c r="DX125" s="950"/>
      <c r="DY125" s="950"/>
      <c r="DZ125" s="951"/>
    </row>
    <row r="126" spans="1:130" s="197" customFormat="1" ht="26.25" customHeight="1" x14ac:dyDescent="0.15">
      <c r="A126" s="997"/>
      <c r="B126" s="968"/>
      <c r="C126" s="938" t="s">
        <v>435</v>
      </c>
      <c r="D126" s="939"/>
      <c r="E126" s="939"/>
      <c r="F126" s="939"/>
      <c r="G126" s="939"/>
      <c r="H126" s="939"/>
      <c r="I126" s="939"/>
      <c r="J126" s="939"/>
      <c r="K126" s="939"/>
      <c r="L126" s="939"/>
      <c r="M126" s="939"/>
      <c r="N126" s="939"/>
      <c r="O126" s="939"/>
      <c r="P126" s="939"/>
      <c r="Q126" s="939"/>
      <c r="R126" s="939"/>
      <c r="S126" s="939"/>
      <c r="T126" s="939"/>
      <c r="U126" s="939"/>
      <c r="V126" s="939"/>
      <c r="W126" s="939"/>
      <c r="X126" s="939"/>
      <c r="Y126" s="939"/>
      <c r="Z126" s="940"/>
      <c r="AA126" s="980">
        <v>1547</v>
      </c>
      <c r="AB126" s="981"/>
      <c r="AC126" s="981"/>
      <c r="AD126" s="981"/>
      <c r="AE126" s="982"/>
      <c r="AF126" s="983">
        <v>1429</v>
      </c>
      <c r="AG126" s="981"/>
      <c r="AH126" s="981"/>
      <c r="AI126" s="981"/>
      <c r="AJ126" s="982"/>
      <c r="AK126" s="983" t="s">
        <v>442</v>
      </c>
      <c r="AL126" s="981"/>
      <c r="AM126" s="981"/>
      <c r="AN126" s="981"/>
      <c r="AO126" s="982"/>
      <c r="AP126" s="984" t="s">
        <v>442</v>
      </c>
      <c r="AQ126" s="985"/>
      <c r="AR126" s="985"/>
      <c r="AS126" s="985"/>
      <c r="AT126" s="986"/>
      <c r="AU126" s="233"/>
      <c r="AV126" s="233"/>
      <c r="AW126" s="233"/>
      <c r="AX126" s="1058" t="s">
        <v>448</v>
      </c>
      <c r="AY126" s="1059"/>
      <c r="AZ126" s="1059"/>
      <c r="BA126" s="1059"/>
      <c r="BB126" s="1059"/>
      <c r="BC126" s="1059"/>
      <c r="BD126" s="1059"/>
      <c r="BE126" s="1060"/>
      <c r="BF126" s="1074" t="s">
        <v>449</v>
      </c>
      <c r="BG126" s="1059"/>
      <c r="BH126" s="1059"/>
      <c r="BI126" s="1059"/>
      <c r="BJ126" s="1059"/>
      <c r="BK126" s="1059"/>
      <c r="BL126" s="1060"/>
      <c r="BM126" s="1074" t="s">
        <v>450</v>
      </c>
      <c r="BN126" s="1059"/>
      <c r="BO126" s="1059"/>
      <c r="BP126" s="1059"/>
      <c r="BQ126" s="1059"/>
      <c r="BR126" s="1059"/>
      <c r="BS126" s="1060"/>
      <c r="BT126" s="1074" t="s">
        <v>451</v>
      </c>
      <c r="BU126" s="1059"/>
      <c r="BV126" s="1059"/>
      <c r="BW126" s="1059"/>
      <c r="BX126" s="1059"/>
      <c r="BY126" s="1059"/>
      <c r="BZ126" s="1075"/>
      <c r="CA126" s="233"/>
      <c r="CB126" s="233"/>
      <c r="CC126" s="233"/>
      <c r="CD126" s="234"/>
      <c r="CE126" s="234"/>
      <c r="CF126" s="234"/>
      <c r="CG126" s="231"/>
      <c r="CH126" s="231"/>
      <c r="CI126" s="231"/>
      <c r="CJ126" s="232"/>
      <c r="CK126" s="1039"/>
      <c r="CL126" s="1039"/>
      <c r="CM126" s="1039"/>
      <c r="CN126" s="1039"/>
      <c r="CO126" s="1040"/>
      <c r="CP126" s="971" t="s">
        <v>452</v>
      </c>
      <c r="CQ126" s="972"/>
      <c r="CR126" s="972"/>
      <c r="CS126" s="972"/>
      <c r="CT126" s="972"/>
      <c r="CU126" s="972"/>
      <c r="CV126" s="972"/>
      <c r="CW126" s="972"/>
      <c r="CX126" s="972"/>
      <c r="CY126" s="972"/>
      <c r="CZ126" s="972"/>
      <c r="DA126" s="972"/>
      <c r="DB126" s="972"/>
      <c r="DC126" s="972"/>
      <c r="DD126" s="972"/>
      <c r="DE126" s="972"/>
      <c r="DF126" s="973"/>
      <c r="DG126" s="941" t="s">
        <v>442</v>
      </c>
      <c r="DH126" s="942"/>
      <c r="DI126" s="942"/>
      <c r="DJ126" s="942"/>
      <c r="DK126" s="942"/>
      <c r="DL126" s="942" t="s">
        <v>442</v>
      </c>
      <c r="DM126" s="942"/>
      <c r="DN126" s="942"/>
      <c r="DO126" s="942"/>
      <c r="DP126" s="942"/>
      <c r="DQ126" s="942" t="s">
        <v>442</v>
      </c>
      <c r="DR126" s="942"/>
      <c r="DS126" s="942"/>
      <c r="DT126" s="942"/>
      <c r="DU126" s="942"/>
      <c r="DV126" s="943" t="s">
        <v>442</v>
      </c>
      <c r="DW126" s="943"/>
      <c r="DX126" s="943"/>
      <c r="DY126" s="943"/>
      <c r="DZ126" s="944"/>
    </row>
    <row r="127" spans="1:130" s="197" customFormat="1" ht="26.25" customHeight="1" thickBot="1" x14ac:dyDescent="0.2">
      <c r="A127" s="998"/>
      <c r="B127" s="970"/>
      <c r="C127" s="1026" t="s">
        <v>453</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980" t="s">
        <v>442</v>
      </c>
      <c r="AB127" s="981"/>
      <c r="AC127" s="981"/>
      <c r="AD127" s="981"/>
      <c r="AE127" s="982"/>
      <c r="AF127" s="983" t="s">
        <v>442</v>
      </c>
      <c r="AG127" s="981"/>
      <c r="AH127" s="981"/>
      <c r="AI127" s="981"/>
      <c r="AJ127" s="982"/>
      <c r="AK127" s="983" t="s">
        <v>442</v>
      </c>
      <c r="AL127" s="981"/>
      <c r="AM127" s="981"/>
      <c r="AN127" s="981"/>
      <c r="AO127" s="982"/>
      <c r="AP127" s="984" t="s">
        <v>442</v>
      </c>
      <c r="AQ127" s="985"/>
      <c r="AR127" s="985"/>
      <c r="AS127" s="985"/>
      <c r="AT127" s="986"/>
      <c r="AU127" s="233"/>
      <c r="AV127" s="233"/>
      <c r="AW127" s="233"/>
      <c r="AX127" s="908" t="s">
        <v>454</v>
      </c>
      <c r="AY127" s="909"/>
      <c r="AZ127" s="909"/>
      <c r="BA127" s="909"/>
      <c r="BB127" s="909"/>
      <c r="BC127" s="909"/>
      <c r="BD127" s="909"/>
      <c r="BE127" s="910"/>
      <c r="BF127" s="1063" t="s">
        <v>442</v>
      </c>
      <c r="BG127" s="1064"/>
      <c r="BH127" s="1064"/>
      <c r="BI127" s="1064"/>
      <c r="BJ127" s="1064"/>
      <c r="BK127" s="1064"/>
      <c r="BL127" s="1073"/>
      <c r="BM127" s="1063">
        <v>15</v>
      </c>
      <c r="BN127" s="1064"/>
      <c r="BO127" s="1064"/>
      <c r="BP127" s="1064"/>
      <c r="BQ127" s="1064"/>
      <c r="BR127" s="1064"/>
      <c r="BS127" s="1073"/>
      <c r="BT127" s="1063">
        <v>20</v>
      </c>
      <c r="BU127" s="1064"/>
      <c r="BV127" s="1064"/>
      <c r="BW127" s="1064"/>
      <c r="BX127" s="1064"/>
      <c r="BY127" s="1064"/>
      <c r="BZ127" s="1065"/>
      <c r="CA127" s="234"/>
      <c r="CB127" s="234"/>
      <c r="CC127" s="234"/>
      <c r="CD127" s="234"/>
      <c r="CE127" s="234"/>
      <c r="CF127" s="234"/>
      <c r="CG127" s="231"/>
      <c r="CH127" s="231"/>
      <c r="CI127" s="231"/>
      <c r="CJ127" s="232"/>
      <c r="CK127" s="1061"/>
      <c r="CL127" s="1061"/>
      <c r="CM127" s="1061"/>
      <c r="CN127" s="1061"/>
      <c r="CO127" s="1062"/>
      <c r="CP127" s="1066" t="s">
        <v>455</v>
      </c>
      <c r="CQ127" s="1067"/>
      <c r="CR127" s="1067"/>
      <c r="CS127" s="1067"/>
      <c r="CT127" s="1067"/>
      <c r="CU127" s="1067"/>
      <c r="CV127" s="1067"/>
      <c r="CW127" s="1067"/>
      <c r="CX127" s="1067"/>
      <c r="CY127" s="1067"/>
      <c r="CZ127" s="1067"/>
      <c r="DA127" s="1067"/>
      <c r="DB127" s="1067"/>
      <c r="DC127" s="1067"/>
      <c r="DD127" s="1067"/>
      <c r="DE127" s="1067"/>
      <c r="DF127" s="1068"/>
      <c r="DG127" s="1069" t="s">
        <v>456</v>
      </c>
      <c r="DH127" s="1070"/>
      <c r="DI127" s="1070"/>
      <c r="DJ127" s="1070"/>
      <c r="DK127" s="1070"/>
      <c r="DL127" s="1070" t="s">
        <v>109</v>
      </c>
      <c r="DM127" s="1070"/>
      <c r="DN127" s="1070"/>
      <c r="DO127" s="1070"/>
      <c r="DP127" s="1070"/>
      <c r="DQ127" s="1070" t="s">
        <v>109</v>
      </c>
      <c r="DR127" s="1070"/>
      <c r="DS127" s="1070"/>
      <c r="DT127" s="1070"/>
      <c r="DU127" s="1070"/>
      <c r="DV127" s="1071" t="s">
        <v>109</v>
      </c>
      <c r="DW127" s="1071"/>
      <c r="DX127" s="1071"/>
      <c r="DY127" s="1071"/>
      <c r="DZ127" s="1072"/>
    </row>
    <row r="128" spans="1:130" s="197" customFormat="1" ht="26.25" customHeight="1" x14ac:dyDescent="0.15">
      <c r="A128" s="1093" t="s">
        <v>457</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458</v>
      </c>
      <c r="X128" s="1095"/>
      <c r="Y128" s="1095"/>
      <c r="Z128" s="1096"/>
      <c r="AA128" s="1097">
        <v>4402</v>
      </c>
      <c r="AB128" s="1098"/>
      <c r="AC128" s="1098"/>
      <c r="AD128" s="1098"/>
      <c r="AE128" s="1099"/>
      <c r="AF128" s="1100">
        <v>4206</v>
      </c>
      <c r="AG128" s="1098"/>
      <c r="AH128" s="1098"/>
      <c r="AI128" s="1098"/>
      <c r="AJ128" s="1099"/>
      <c r="AK128" s="1100">
        <v>4469</v>
      </c>
      <c r="AL128" s="1098"/>
      <c r="AM128" s="1098"/>
      <c r="AN128" s="1098"/>
      <c r="AO128" s="1099"/>
      <c r="AP128" s="1101"/>
      <c r="AQ128" s="1102"/>
      <c r="AR128" s="1102"/>
      <c r="AS128" s="1102"/>
      <c r="AT128" s="1103"/>
      <c r="AU128" s="235"/>
      <c r="AV128" s="235"/>
      <c r="AW128" s="235"/>
      <c r="AX128" s="1076" t="s">
        <v>459</v>
      </c>
      <c r="AY128" s="972"/>
      <c r="AZ128" s="972"/>
      <c r="BA128" s="972"/>
      <c r="BB128" s="972"/>
      <c r="BC128" s="972"/>
      <c r="BD128" s="972"/>
      <c r="BE128" s="973"/>
      <c r="BF128" s="1088" t="s">
        <v>460</v>
      </c>
      <c r="BG128" s="1089"/>
      <c r="BH128" s="1089"/>
      <c r="BI128" s="1089"/>
      <c r="BJ128" s="1089"/>
      <c r="BK128" s="1089"/>
      <c r="BL128" s="1090"/>
      <c r="BM128" s="1088">
        <v>20</v>
      </c>
      <c r="BN128" s="1089"/>
      <c r="BO128" s="1089"/>
      <c r="BP128" s="1089"/>
      <c r="BQ128" s="1089"/>
      <c r="BR128" s="1089"/>
      <c r="BS128" s="1090"/>
      <c r="BT128" s="1088">
        <v>30</v>
      </c>
      <c r="BU128" s="1091"/>
      <c r="BV128" s="1091"/>
      <c r="BW128" s="1091"/>
      <c r="BX128" s="1091"/>
      <c r="BY128" s="1091"/>
      <c r="BZ128" s="10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2" t="s">
        <v>90</v>
      </c>
      <c r="B129" s="953"/>
      <c r="C129" s="953"/>
      <c r="D129" s="953"/>
      <c r="E129" s="953"/>
      <c r="F129" s="953"/>
      <c r="G129" s="953"/>
      <c r="H129" s="953"/>
      <c r="I129" s="953"/>
      <c r="J129" s="953"/>
      <c r="K129" s="953"/>
      <c r="L129" s="953"/>
      <c r="M129" s="953"/>
      <c r="N129" s="953"/>
      <c r="O129" s="953"/>
      <c r="P129" s="953"/>
      <c r="Q129" s="953"/>
      <c r="R129" s="953"/>
      <c r="S129" s="953"/>
      <c r="T129" s="953"/>
      <c r="U129" s="953"/>
      <c r="V129" s="953"/>
      <c r="W129" s="1082" t="s">
        <v>461</v>
      </c>
      <c r="X129" s="1083"/>
      <c r="Y129" s="1083"/>
      <c r="Z129" s="1084"/>
      <c r="AA129" s="980">
        <v>2712986</v>
      </c>
      <c r="AB129" s="981"/>
      <c r="AC129" s="981"/>
      <c r="AD129" s="981"/>
      <c r="AE129" s="982"/>
      <c r="AF129" s="983">
        <v>2696493</v>
      </c>
      <c r="AG129" s="981"/>
      <c r="AH129" s="981"/>
      <c r="AI129" s="981"/>
      <c r="AJ129" s="982"/>
      <c r="AK129" s="983">
        <v>2759368</v>
      </c>
      <c r="AL129" s="981"/>
      <c r="AM129" s="981"/>
      <c r="AN129" s="981"/>
      <c r="AO129" s="982"/>
      <c r="AP129" s="1085"/>
      <c r="AQ129" s="1086"/>
      <c r="AR129" s="1086"/>
      <c r="AS129" s="1086"/>
      <c r="AT129" s="1087"/>
      <c r="AU129" s="235"/>
      <c r="AV129" s="235"/>
      <c r="AW129" s="235"/>
      <c r="AX129" s="1076" t="s">
        <v>462</v>
      </c>
      <c r="AY129" s="972"/>
      <c r="AZ129" s="972"/>
      <c r="BA129" s="972"/>
      <c r="BB129" s="972"/>
      <c r="BC129" s="972"/>
      <c r="BD129" s="972"/>
      <c r="BE129" s="973"/>
      <c r="BF129" s="1077">
        <v>9.5</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2" t="s">
        <v>463</v>
      </c>
      <c r="B130" s="953"/>
      <c r="C130" s="953"/>
      <c r="D130" s="953"/>
      <c r="E130" s="953"/>
      <c r="F130" s="953"/>
      <c r="G130" s="953"/>
      <c r="H130" s="953"/>
      <c r="I130" s="953"/>
      <c r="J130" s="953"/>
      <c r="K130" s="953"/>
      <c r="L130" s="953"/>
      <c r="M130" s="953"/>
      <c r="N130" s="953"/>
      <c r="O130" s="953"/>
      <c r="P130" s="953"/>
      <c r="Q130" s="953"/>
      <c r="R130" s="953"/>
      <c r="S130" s="953"/>
      <c r="T130" s="953"/>
      <c r="U130" s="953"/>
      <c r="V130" s="953"/>
      <c r="W130" s="1082" t="s">
        <v>464</v>
      </c>
      <c r="X130" s="1083"/>
      <c r="Y130" s="1083"/>
      <c r="Z130" s="1084"/>
      <c r="AA130" s="980">
        <v>540202</v>
      </c>
      <c r="AB130" s="981"/>
      <c r="AC130" s="981"/>
      <c r="AD130" s="981"/>
      <c r="AE130" s="982"/>
      <c r="AF130" s="983">
        <v>548500</v>
      </c>
      <c r="AG130" s="981"/>
      <c r="AH130" s="981"/>
      <c r="AI130" s="981"/>
      <c r="AJ130" s="982"/>
      <c r="AK130" s="983">
        <v>524266</v>
      </c>
      <c r="AL130" s="981"/>
      <c r="AM130" s="981"/>
      <c r="AN130" s="981"/>
      <c r="AO130" s="982"/>
      <c r="AP130" s="1085"/>
      <c r="AQ130" s="1086"/>
      <c r="AR130" s="1086"/>
      <c r="AS130" s="1086"/>
      <c r="AT130" s="1087"/>
      <c r="AU130" s="235"/>
      <c r="AV130" s="235"/>
      <c r="AW130" s="235"/>
      <c r="AX130" s="1121" t="s">
        <v>465</v>
      </c>
      <c r="AY130" s="1067"/>
      <c r="AZ130" s="1067"/>
      <c r="BA130" s="1067"/>
      <c r="BB130" s="1067"/>
      <c r="BC130" s="1067"/>
      <c r="BD130" s="1067"/>
      <c r="BE130" s="1068"/>
      <c r="BF130" s="1122" t="s">
        <v>407</v>
      </c>
      <c r="BG130" s="1123"/>
      <c r="BH130" s="1123"/>
      <c r="BI130" s="1123"/>
      <c r="BJ130" s="1123"/>
      <c r="BK130" s="1123"/>
      <c r="BL130" s="1124"/>
      <c r="BM130" s="1122">
        <v>350</v>
      </c>
      <c r="BN130" s="1123"/>
      <c r="BO130" s="1123"/>
      <c r="BP130" s="1123"/>
      <c r="BQ130" s="1123"/>
      <c r="BR130" s="1123"/>
      <c r="BS130" s="1124"/>
      <c r="BT130" s="1125"/>
      <c r="BU130" s="1126"/>
      <c r="BV130" s="1126"/>
      <c r="BW130" s="1126"/>
      <c r="BX130" s="1126"/>
      <c r="BY130" s="1126"/>
      <c r="BZ130" s="112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8"/>
      <c r="B131" s="1129"/>
      <c r="C131" s="1129"/>
      <c r="D131" s="1129"/>
      <c r="E131" s="1129"/>
      <c r="F131" s="1129"/>
      <c r="G131" s="1129"/>
      <c r="H131" s="1129"/>
      <c r="I131" s="1129"/>
      <c r="J131" s="1129"/>
      <c r="K131" s="1129"/>
      <c r="L131" s="1129"/>
      <c r="M131" s="1129"/>
      <c r="N131" s="1129"/>
      <c r="O131" s="1129"/>
      <c r="P131" s="1129"/>
      <c r="Q131" s="1129"/>
      <c r="R131" s="1129"/>
      <c r="S131" s="1129"/>
      <c r="T131" s="1129"/>
      <c r="U131" s="1129"/>
      <c r="V131" s="1129"/>
      <c r="W131" s="1130" t="s">
        <v>466</v>
      </c>
      <c r="X131" s="1131"/>
      <c r="Y131" s="1131"/>
      <c r="Z131" s="1132"/>
      <c r="AA131" s="1019">
        <v>2172784</v>
      </c>
      <c r="AB131" s="1020"/>
      <c r="AC131" s="1020"/>
      <c r="AD131" s="1020"/>
      <c r="AE131" s="1021"/>
      <c r="AF131" s="1022">
        <v>2147993</v>
      </c>
      <c r="AG131" s="1020"/>
      <c r="AH131" s="1020"/>
      <c r="AI131" s="1020"/>
      <c r="AJ131" s="1021"/>
      <c r="AK131" s="1022">
        <v>2235102</v>
      </c>
      <c r="AL131" s="1020"/>
      <c r="AM131" s="1020"/>
      <c r="AN131" s="1020"/>
      <c r="AO131" s="1021"/>
      <c r="AP131" s="1133"/>
      <c r="AQ131" s="1134"/>
      <c r="AR131" s="1134"/>
      <c r="AS131" s="1134"/>
      <c r="AT131" s="113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5" t="s">
        <v>467</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468</v>
      </c>
      <c r="W132" s="1109"/>
      <c r="X132" s="1109"/>
      <c r="Y132" s="1109"/>
      <c r="Z132" s="1110"/>
      <c r="AA132" s="1111">
        <v>10.39877871</v>
      </c>
      <c r="AB132" s="1112"/>
      <c r="AC132" s="1112"/>
      <c r="AD132" s="1112"/>
      <c r="AE132" s="1113"/>
      <c r="AF132" s="1114">
        <v>8.9627852600000004</v>
      </c>
      <c r="AG132" s="1112"/>
      <c r="AH132" s="1112"/>
      <c r="AI132" s="1112"/>
      <c r="AJ132" s="1113"/>
      <c r="AK132" s="1114">
        <v>9.1446833299999994</v>
      </c>
      <c r="AL132" s="1112"/>
      <c r="AM132" s="1112"/>
      <c r="AN132" s="1112"/>
      <c r="AO132" s="1113"/>
      <c r="AP132" s="1009"/>
      <c r="AQ132" s="1010"/>
      <c r="AR132" s="1010"/>
      <c r="AS132" s="1010"/>
      <c r="AT132" s="111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116" t="s">
        <v>469</v>
      </c>
      <c r="W133" s="1116"/>
      <c r="X133" s="1116"/>
      <c r="Y133" s="1116"/>
      <c r="Z133" s="1117"/>
      <c r="AA133" s="1118">
        <v>11.6</v>
      </c>
      <c r="AB133" s="1119"/>
      <c r="AC133" s="1119"/>
      <c r="AD133" s="1119"/>
      <c r="AE133" s="1120"/>
      <c r="AF133" s="1118">
        <v>10.199999999999999</v>
      </c>
      <c r="AG133" s="1119"/>
      <c r="AH133" s="1119"/>
      <c r="AI133" s="1119"/>
      <c r="AJ133" s="1120"/>
      <c r="AK133" s="1118">
        <v>9.5</v>
      </c>
      <c r="AL133" s="1119"/>
      <c r="AM133" s="1119"/>
      <c r="AN133" s="1119"/>
      <c r="AO133" s="1120"/>
      <c r="AP133" s="1050"/>
      <c r="AQ133" s="1051"/>
      <c r="AR133" s="1051"/>
      <c r="AS133" s="1051"/>
      <c r="AT133" s="110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K81:AO81"/>
    <mergeCell ref="AP81:AT81"/>
    <mergeCell ref="AU81:AY81"/>
    <mergeCell ref="B77:P77"/>
    <mergeCell ref="Q77:U77"/>
    <mergeCell ref="V77:Z77"/>
    <mergeCell ref="AA77:AE77"/>
    <mergeCell ref="AF77:AJ77"/>
    <mergeCell ref="AK77:AO77"/>
    <mergeCell ref="B78:P78"/>
    <mergeCell ref="Q78:U78"/>
    <mergeCell ref="V78:Z78"/>
    <mergeCell ref="AA78:AE78"/>
    <mergeCell ref="AF78:AJ78"/>
    <mergeCell ref="AK78:AO78"/>
    <mergeCell ref="AP77:AT77"/>
    <mergeCell ref="AU77:AY77"/>
    <mergeCell ref="AP79:AT79"/>
    <mergeCell ref="AU79:AY79"/>
    <mergeCell ref="B79:P79"/>
    <mergeCell ref="Q79:U79"/>
    <mergeCell ref="V79:Z79"/>
    <mergeCell ref="AA79:AE79"/>
    <mergeCell ref="AF79:AJ79"/>
    <mergeCell ref="AK79:AO79"/>
    <mergeCell ref="B73:P73"/>
    <mergeCell ref="Q73:U73"/>
    <mergeCell ref="V73:Z73"/>
    <mergeCell ref="AA73:AE73"/>
    <mergeCell ref="AF73:AJ73"/>
    <mergeCell ref="AK73:AO73"/>
    <mergeCell ref="AP73:AT73"/>
    <mergeCell ref="AU73:AY73"/>
    <mergeCell ref="B74:P74"/>
    <mergeCell ref="Q74:U74"/>
    <mergeCell ref="V74:Z74"/>
    <mergeCell ref="AA74:AE74"/>
    <mergeCell ref="AF74:AJ74"/>
    <mergeCell ref="AK74:AO74"/>
    <mergeCell ref="AP74:AT74"/>
    <mergeCell ref="AU74:AY74"/>
    <mergeCell ref="B76:P76"/>
    <mergeCell ref="Q76:U76"/>
    <mergeCell ref="V76:Z76"/>
    <mergeCell ref="AA76:AE76"/>
    <mergeCell ref="AF76:AJ76"/>
    <mergeCell ref="AK76:AO76"/>
    <mergeCell ref="AP76:AT76"/>
    <mergeCell ref="AU76:AY76"/>
    <mergeCell ref="BM130:BS130"/>
    <mergeCell ref="BT130:BZ130"/>
    <mergeCell ref="A131:V131"/>
    <mergeCell ref="W131:Z131"/>
    <mergeCell ref="AA131:AE131"/>
    <mergeCell ref="AF131:AJ131"/>
    <mergeCell ref="AK131:AO131"/>
    <mergeCell ref="AP131:AT131"/>
    <mergeCell ref="AP68:AT68"/>
    <mergeCell ref="AU68:AY68"/>
    <mergeCell ref="B68:P68"/>
    <mergeCell ref="Q68:U68"/>
    <mergeCell ref="V68:Z68"/>
    <mergeCell ref="AA68:AE68"/>
    <mergeCell ref="AF68:AJ68"/>
    <mergeCell ref="AK68:AO68"/>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B71:P71"/>
    <mergeCell ref="Q71:U7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DV86:DZ86"/>
    <mergeCell ref="CR86:CV86"/>
    <mergeCell ref="CW86:DA86"/>
    <mergeCell ref="DB86:DF86"/>
    <mergeCell ref="DG86:DK86"/>
    <mergeCell ref="DL86:DP86"/>
    <mergeCell ref="DQ86:DU86"/>
    <mergeCell ref="AP86:AT86"/>
    <mergeCell ref="AU86:AY86"/>
    <mergeCell ref="AZ86:BD86"/>
    <mergeCell ref="BS86:CG86"/>
    <mergeCell ref="CH86:CL86"/>
    <mergeCell ref="CM86:CQ86"/>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5:DK85"/>
    <mergeCell ref="DL85:DP85"/>
    <mergeCell ref="DQ85:DU85"/>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V84:DZ84"/>
    <mergeCell ref="DV82:DZ82"/>
    <mergeCell ref="B81:P81"/>
    <mergeCell ref="Q81:U81"/>
    <mergeCell ref="V81:Z81"/>
    <mergeCell ref="AA81:AE81"/>
    <mergeCell ref="AF81:AJ81"/>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H78:CL78"/>
    <mergeCell ref="CM78:CQ78"/>
    <mergeCell ref="AP78:AT78"/>
    <mergeCell ref="AU78:AY78"/>
    <mergeCell ref="DV80:DZ80"/>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CW81:DA81"/>
    <mergeCell ref="DB81:DF81"/>
    <mergeCell ref="DL76:DP76"/>
    <mergeCell ref="DQ76:DU76"/>
    <mergeCell ref="AZ76:BD76"/>
    <mergeCell ref="BS76:CG76"/>
    <mergeCell ref="CH76:CL76"/>
    <mergeCell ref="CM76:CQ76"/>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AZ79:BD79"/>
    <mergeCell ref="CR78:CV78"/>
    <mergeCell ref="CW78:DA78"/>
    <mergeCell ref="DB78:DF78"/>
    <mergeCell ref="DG78:DK78"/>
    <mergeCell ref="DL78:DP78"/>
    <mergeCell ref="DQ78:DU78"/>
    <mergeCell ref="AZ78:BD78"/>
    <mergeCell ref="BS78:CG78"/>
    <mergeCell ref="DV75:DZ75"/>
    <mergeCell ref="BS75:CG75"/>
    <mergeCell ref="CH75:CL75"/>
    <mergeCell ref="CM75:CQ75"/>
    <mergeCell ref="CR75:CV75"/>
    <mergeCell ref="AZ73:BD73"/>
    <mergeCell ref="CW75:DA75"/>
    <mergeCell ref="DB75:DF75"/>
    <mergeCell ref="B75:P75"/>
    <mergeCell ref="Q75:U75"/>
    <mergeCell ref="V75:Z75"/>
    <mergeCell ref="AA75:AE75"/>
    <mergeCell ref="AF75:AJ75"/>
    <mergeCell ref="AK75:AO75"/>
    <mergeCell ref="AP75:AT75"/>
    <mergeCell ref="AU75:AY75"/>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V71:DZ71"/>
    <mergeCell ref="BS71:CG71"/>
    <mergeCell ref="CH71:CL71"/>
    <mergeCell ref="CM71:CQ71"/>
    <mergeCell ref="CR71:CV71"/>
    <mergeCell ref="CW71:DA71"/>
    <mergeCell ref="DB71:DF71"/>
    <mergeCell ref="DV74:DZ74"/>
    <mergeCell ref="AZ75:BD75"/>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DG75:DK75"/>
    <mergeCell ref="DL75:DP75"/>
    <mergeCell ref="DQ75:DU75"/>
    <mergeCell ref="DV70:DZ70"/>
    <mergeCell ref="AZ71:BD71"/>
    <mergeCell ref="CR70:CV70"/>
    <mergeCell ref="CW70:DA70"/>
    <mergeCell ref="DB70:DF70"/>
    <mergeCell ref="DG70:DK70"/>
    <mergeCell ref="DL70:DP70"/>
    <mergeCell ref="DQ70:DU70"/>
    <mergeCell ref="AZ70:BD70"/>
    <mergeCell ref="BS70:CG70"/>
    <mergeCell ref="CH70:CL70"/>
    <mergeCell ref="CM70:CQ70"/>
    <mergeCell ref="AP70:AT70"/>
    <mergeCell ref="AU70:AY70"/>
    <mergeCell ref="DV72:DZ72"/>
    <mergeCell ref="V72:Z72"/>
    <mergeCell ref="AA72:AE72"/>
    <mergeCell ref="AF72:AJ72"/>
    <mergeCell ref="AK72:AO72"/>
    <mergeCell ref="CR72:CV72"/>
    <mergeCell ref="CW72:DA72"/>
    <mergeCell ref="DB72:DF72"/>
    <mergeCell ref="DG72:DK72"/>
    <mergeCell ref="DL72:DP72"/>
    <mergeCell ref="DQ72:DU72"/>
    <mergeCell ref="AZ72:BD72"/>
    <mergeCell ref="BS72:CG72"/>
    <mergeCell ref="CH72:CL72"/>
    <mergeCell ref="CM72:CQ72"/>
    <mergeCell ref="DG71:DK71"/>
    <mergeCell ref="DL71:DP71"/>
    <mergeCell ref="DQ71:DU71"/>
    <mergeCell ref="AZ69:BD69"/>
    <mergeCell ref="CR68:CV68"/>
    <mergeCell ref="V71:Z71"/>
    <mergeCell ref="AA71:AE71"/>
    <mergeCell ref="AF71:AJ71"/>
    <mergeCell ref="AK71:AO71"/>
    <mergeCell ref="AP71:AT71"/>
    <mergeCell ref="AU71:AY71"/>
    <mergeCell ref="AZ68:BD68"/>
    <mergeCell ref="BS68:CG68"/>
    <mergeCell ref="CH68:CL68"/>
    <mergeCell ref="CM68:CQ68"/>
    <mergeCell ref="AP72:AT72"/>
    <mergeCell ref="AU72:AY72"/>
    <mergeCell ref="B72:P72"/>
    <mergeCell ref="Q72:U72"/>
    <mergeCell ref="CW68:DA68"/>
    <mergeCell ref="DQ66:DU66"/>
    <mergeCell ref="DV66:DZ66"/>
    <mergeCell ref="BS66:CG66"/>
    <mergeCell ref="CH66:CL66"/>
    <mergeCell ref="CM66:CQ66"/>
    <mergeCell ref="CR66:CV66"/>
    <mergeCell ref="BS67:CG67"/>
    <mergeCell ref="CH67:CL67"/>
    <mergeCell ref="CM67:CQ67"/>
    <mergeCell ref="CR67:CV67"/>
    <mergeCell ref="BS69:CG69"/>
    <mergeCell ref="CH69:CL69"/>
    <mergeCell ref="CM69:CQ69"/>
    <mergeCell ref="CR69:CV69"/>
    <mergeCell ref="CW69:DA69"/>
    <mergeCell ref="DB69:DF69"/>
    <mergeCell ref="DV68:DZ68"/>
    <mergeCell ref="DB68:DF68"/>
    <mergeCell ref="DG68:DK68"/>
    <mergeCell ref="DL68:DP68"/>
    <mergeCell ref="DQ68:DU68"/>
    <mergeCell ref="DG69:DK69"/>
    <mergeCell ref="DL69:DP69"/>
    <mergeCell ref="DQ69:DU69"/>
    <mergeCell ref="DV69:DZ69"/>
    <mergeCell ref="DL65:DP65"/>
    <mergeCell ref="DQ65:DU65"/>
    <mergeCell ref="DL64:DP64"/>
    <mergeCell ref="DQ64:DU64"/>
    <mergeCell ref="DV64:DZ64"/>
    <mergeCell ref="BS65:CG65"/>
    <mergeCell ref="CH65:CL65"/>
    <mergeCell ref="CM65:CQ65"/>
    <mergeCell ref="CR65:CV65"/>
    <mergeCell ref="CW65:DA65"/>
    <mergeCell ref="DB65:DF65"/>
    <mergeCell ref="DG65:DK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BE63:BI63"/>
    <mergeCell ref="BJ63:BN63"/>
    <mergeCell ref="BS63:CG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CW62:DA62"/>
    <mergeCell ref="DB62:DF62"/>
    <mergeCell ref="DG62:DK62"/>
    <mergeCell ref="AZ63:BD63"/>
    <mergeCell ref="B63:P63"/>
    <mergeCell ref="Q63:U63"/>
    <mergeCell ref="V63:Z63"/>
    <mergeCell ref="AA63:AE63"/>
    <mergeCell ref="AF63:AJ63"/>
    <mergeCell ref="AK63:AO63"/>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4" t="s">
        <v>472</v>
      </c>
      <c r="L7" s="254"/>
      <c r="M7" s="255" t="s">
        <v>473</v>
      </c>
      <c r="N7" s="256"/>
    </row>
    <row r="8" spans="1:16" x14ac:dyDescent="0.15">
      <c r="A8" s="248"/>
      <c r="B8" s="244"/>
      <c r="C8" s="244"/>
      <c r="D8" s="244"/>
      <c r="E8" s="244"/>
      <c r="F8" s="244"/>
      <c r="G8" s="257"/>
      <c r="H8" s="258"/>
      <c r="I8" s="258"/>
      <c r="J8" s="259"/>
      <c r="K8" s="1145"/>
      <c r="L8" s="260" t="s">
        <v>474</v>
      </c>
      <c r="M8" s="261" t="s">
        <v>475</v>
      </c>
      <c r="N8" s="262" t="s">
        <v>476</v>
      </c>
    </row>
    <row r="9" spans="1:16" x14ac:dyDescent="0.15">
      <c r="A9" s="248"/>
      <c r="B9" s="244"/>
      <c r="C9" s="244"/>
      <c r="D9" s="244"/>
      <c r="E9" s="244"/>
      <c r="F9" s="244"/>
      <c r="G9" s="1146" t="s">
        <v>477</v>
      </c>
      <c r="H9" s="1147"/>
      <c r="I9" s="1147"/>
      <c r="J9" s="1148"/>
      <c r="K9" s="263">
        <v>606844</v>
      </c>
      <c r="L9" s="264">
        <v>82721</v>
      </c>
      <c r="M9" s="265">
        <v>133600</v>
      </c>
      <c r="N9" s="266">
        <v>-38.1</v>
      </c>
    </row>
    <row r="10" spans="1:16" x14ac:dyDescent="0.15">
      <c r="A10" s="248"/>
      <c r="B10" s="244"/>
      <c r="C10" s="244"/>
      <c r="D10" s="244"/>
      <c r="E10" s="244"/>
      <c r="F10" s="244"/>
      <c r="G10" s="1146" t="s">
        <v>478</v>
      </c>
      <c r="H10" s="1147"/>
      <c r="I10" s="1147"/>
      <c r="J10" s="1148"/>
      <c r="K10" s="267">
        <v>153022</v>
      </c>
      <c r="L10" s="268">
        <v>20859</v>
      </c>
      <c r="M10" s="269">
        <v>14806</v>
      </c>
      <c r="N10" s="270">
        <v>40.9</v>
      </c>
    </row>
    <row r="11" spans="1:16" ht="13.5" customHeight="1" x14ac:dyDescent="0.15">
      <c r="A11" s="248"/>
      <c r="B11" s="244"/>
      <c r="C11" s="244"/>
      <c r="D11" s="244"/>
      <c r="E11" s="244"/>
      <c r="F11" s="244"/>
      <c r="G11" s="1146" t="s">
        <v>479</v>
      </c>
      <c r="H11" s="1147"/>
      <c r="I11" s="1147"/>
      <c r="J11" s="1148"/>
      <c r="K11" s="267">
        <v>12598</v>
      </c>
      <c r="L11" s="268">
        <v>1717</v>
      </c>
      <c r="M11" s="269">
        <v>22006</v>
      </c>
      <c r="N11" s="270">
        <v>-92.2</v>
      </c>
    </row>
    <row r="12" spans="1:16" ht="13.5" customHeight="1" x14ac:dyDescent="0.15">
      <c r="A12" s="248"/>
      <c r="B12" s="244"/>
      <c r="C12" s="244"/>
      <c r="D12" s="244"/>
      <c r="E12" s="244"/>
      <c r="F12" s="244"/>
      <c r="G12" s="1146" t="s">
        <v>480</v>
      </c>
      <c r="H12" s="1147"/>
      <c r="I12" s="1147"/>
      <c r="J12" s="1148"/>
      <c r="K12" s="267" t="s">
        <v>481</v>
      </c>
      <c r="L12" s="268" t="s">
        <v>481</v>
      </c>
      <c r="M12" s="269">
        <v>3064</v>
      </c>
      <c r="N12" s="270" t="s">
        <v>481</v>
      </c>
    </row>
    <row r="13" spans="1:16" ht="13.5" customHeight="1" x14ac:dyDescent="0.15">
      <c r="A13" s="248"/>
      <c r="B13" s="244"/>
      <c r="C13" s="244"/>
      <c r="D13" s="244"/>
      <c r="E13" s="244"/>
      <c r="F13" s="244"/>
      <c r="G13" s="1146" t="s">
        <v>482</v>
      </c>
      <c r="H13" s="1147"/>
      <c r="I13" s="1147"/>
      <c r="J13" s="1148"/>
      <c r="K13" s="267" t="s">
        <v>481</v>
      </c>
      <c r="L13" s="268" t="s">
        <v>481</v>
      </c>
      <c r="M13" s="269" t="s">
        <v>481</v>
      </c>
      <c r="N13" s="270" t="s">
        <v>481</v>
      </c>
    </row>
    <row r="14" spans="1:16" ht="13.5" customHeight="1" x14ac:dyDescent="0.15">
      <c r="A14" s="248"/>
      <c r="B14" s="244"/>
      <c r="C14" s="244"/>
      <c r="D14" s="244"/>
      <c r="E14" s="244"/>
      <c r="F14" s="244"/>
      <c r="G14" s="1146" t="s">
        <v>483</v>
      </c>
      <c r="H14" s="1147"/>
      <c r="I14" s="1147"/>
      <c r="J14" s="1148"/>
      <c r="K14" s="267">
        <v>22079</v>
      </c>
      <c r="L14" s="268">
        <v>3010</v>
      </c>
      <c r="M14" s="269">
        <v>5782</v>
      </c>
      <c r="N14" s="270">
        <v>-47.9</v>
      </c>
    </row>
    <row r="15" spans="1:16" ht="13.5" customHeight="1" x14ac:dyDescent="0.15">
      <c r="A15" s="248"/>
      <c r="B15" s="244"/>
      <c r="C15" s="244"/>
      <c r="D15" s="244"/>
      <c r="E15" s="244"/>
      <c r="F15" s="244"/>
      <c r="G15" s="1146" t="s">
        <v>484</v>
      </c>
      <c r="H15" s="1147"/>
      <c r="I15" s="1147"/>
      <c r="J15" s="1148"/>
      <c r="K15" s="267">
        <v>5396</v>
      </c>
      <c r="L15" s="268">
        <v>736</v>
      </c>
      <c r="M15" s="269">
        <v>3053</v>
      </c>
      <c r="N15" s="270">
        <v>-75.900000000000006</v>
      </c>
    </row>
    <row r="16" spans="1:16" x14ac:dyDescent="0.15">
      <c r="A16" s="248"/>
      <c r="B16" s="244"/>
      <c r="C16" s="244"/>
      <c r="D16" s="244"/>
      <c r="E16" s="244"/>
      <c r="F16" s="244"/>
      <c r="G16" s="1149" t="s">
        <v>485</v>
      </c>
      <c r="H16" s="1150"/>
      <c r="I16" s="1150"/>
      <c r="J16" s="1151"/>
      <c r="K16" s="268">
        <v>-48829</v>
      </c>
      <c r="L16" s="268">
        <v>-6656</v>
      </c>
      <c r="M16" s="269">
        <v>-14525</v>
      </c>
      <c r="N16" s="270">
        <v>-54.2</v>
      </c>
    </row>
    <row r="17" spans="1:16" x14ac:dyDescent="0.15">
      <c r="A17" s="248"/>
      <c r="B17" s="244"/>
      <c r="C17" s="244"/>
      <c r="D17" s="244"/>
      <c r="E17" s="244"/>
      <c r="F17" s="244"/>
      <c r="G17" s="1149" t="s">
        <v>167</v>
      </c>
      <c r="H17" s="1150"/>
      <c r="I17" s="1150"/>
      <c r="J17" s="1151"/>
      <c r="K17" s="268">
        <v>751110</v>
      </c>
      <c r="L17" s="268">
        <v>102387</v>
      </c>
      <c r="M17" s="269">
        <v>167785</v>
      </c>
      <c r="N17" s="270">
        <v>-39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1" t="s">
        <v>490</v>
      </c>
      <c r="H21" s="1142"/>
      <c r="I21" s="1142"/>
      <c r="J21" s="1143"/>
      <c r="K21" s="280">
        <v>9.9499999999999993</v>
      </c>
      <c r="L21" s="281">
        <v>15.11</v>
      </c>
      <c r="M21" s="282">
        <v>-5.16</v>
      </c>
      <c r="N21" s="249"/>
      <c r="O21" s="283"/>
      <c r="P21" s="279"/>
    </row>
    <row r="22" spans="1:16" s="284" customFormat="1" x14ac:dyDescent="0.15">
      <c r="A22" s="279"/>
      <c r="B22" s="249"/>
      <c r="C22" s="249"/>
      <c r="D22" s="249"/>
      <c r="E22" s="249"/>
      <c r="F22" s="249"/>
      <c r="G22" s="1141" t="s">
        <v>491</v>
      </c>
      <c r="H22" s="1142"/>
      <c r="I22" s="1142"/>
      <c r="J22" s="1143"/>
      <c r="K22" s="285">
        <v>93.8</v>
      </c>
      <c r="L22" s="286">
        <v>96.1</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4" t="s">
        <v>472</v>
      </c>
      <c r="L30" s="254"/>
      <c r="M30" s="255" t="s">
        <v>473</v>
      </c>
      <c r="N30" s="256"/>
    </row>
    <row r="31" spans="1:16" x14ac:dyDescent="0.15">
      <c r="A31" s="248"/>
      <c r="B31" s="244"/>
      <c r="C31" s="244"/>
      <c r="D31" s="244"/>
      <c r="E31" s="244"/>
      <c r="F31" s="244"/>
      <c r="G31" s="257"/>
      <c r="H31" s="258"/>
      <c r="I31" s="258"/>
      <c r="J31" s="259"/>
      <c r="K31" s="1145"/>
      <c r="L31" s="260" t="s">
        <v>474</v>
      </c>
      <c r="M31" s="261" t="s">
        <v>475</v>
      </c>
      <c r="N31" s="262" t="s">
        <v>476</v>
      </c>
    </row>
    <row r="32" spans="1:16" ht="27" customHeight="1" x14ac:dyDescent="0.15">
      <c r="A32" s="248"/>
      <c r="B32" s="244"/>
      <c r="C32" s="244"/>
      <c r="D32" s="244"/>
      <c r="E32" s="244"/>
      <c r="F32" s="244"/>
      <c r="G32" s="1157" t="s">
        <v>495</v>
      </c>
      <c r="H32" s="1158"/>
      <c r="I32" s="1158"/>
      <c r="J32" s="1159"/>
      <c r="K32" s="294">
        <v>499099</v>
      </c>
      <c r="L32" s="294">
        <v>68034</v>
      </c>
      <c r="M32" s="295">
        <v>102348</v>
      </c>
      <c r="N32" s="296">
        <v>-33.5</v>
      </c>
    </row>
    <row r="33" spans="1:16" ht="13.5" customHeight="1" x14ac:dyDescent="0.15">
      <c r="A33" s="248"/>
      <c r="B33" s="244"/>
      <c r="C33" s="244"/>
      <c r="D33" s="244"/>
      <c r="E33" s="244"/>
      <c r="F33" s="244"/>
      <c r="G33" s="1157" t="s">
        <v>496</v>
      </c>
      <c r="H33" s="1158"/>
      <c r="I33" s="1158"/>
      <c r="J33" s="1159"/>
      <c r="K33" s="294" t="s">
        <v>481</v>
      </c>
      <c r="L33" s="294" t="s">
        <v>481</v>
      </c>
      <c r="M33" s="295" t="s">
        <v>481</v>
      </c>
      <c r="N33" s="296" t="s">
        <v>481</v>
      </c>
    </row>
    <row r="34" spans="1:16" ht="27" customHeight="1" x14ac:dyDescent="0.15">
      <c r="A34" s="248"/>
      <c r="B34" s="244"/>
      <c r="C34" s="244"/>
      <c r="D34" s="244"/>
      <c r="E34" s="244"/>
      <c r="F34" s="244"/>
      <c r="G34" s="1157" t="s">
        <v>497</v>
      </c>
      <c r="H34" s="1158"/>
      <c r="I34" s="1158"/>
      <c r="J34" s="1159"/>
      <c r="K34" s="294" t="s">
        <v>481</v>
      </c>
      <c r="L34" s="294" t="s">
        <v>481</v>
      </c>
      <c r="M34" s="295">
        <v>242</v>
      </c>
      <c r="N34" s="296" t="s">
        <v>481</v>
      </c>
    </row>
    <row r="35" spans="1:16" ht="27" customHeight="1" x14ac:dyDescent="0.15">
      <c r="A35" s="248"/>
      <c r="B35" s="244"/>
      <c r="C35" s="244"/>
      <c r="D35" s="244"/>
      <c r="E35" s="244"/>
      <c r="F35" s="244"/>
      <c r="G35" s="1157" t="s">
        <v>498</v>
      </c>
      <c r="H35" s="1158"/>
      <c r="I35" s="1158"/>
      <c r="J35" s="1159"/>
      <c r="K35" s="294">
        <v>228224</v>
      </c>
      <c r="L35" s="294">
        <v>31110</v>
      </c>
      <c r="M35" s="295">
        <v>23122</v>
      </c>
      <c r="N35" s="296">
        <v>34.5</v>
      </c>
    </row>
    <row r="36" spans="1:16" ht="27" customHeight="1" x14ac:dyDescent="0.15">
      <c r="A36" s="248"/>
      <c r="B36" s="244"/>
      <c r="C36" s="244"/>
      <c r="D36" s="244"/>
      <c r="E36" s="244"/>
      <c r="F36" s="244"/>
      <c r="G36" s="1157" t="s">
        <v>499</v>
      </c>
      <c r="H36" s="1158"/>
      <c r="I36" s="1158"/>
      <c r="J36" s="1159"/>
      <c r="K36" s="294">
        <v>5805</v>
      </c>
      <c r="L36" s="294">
        <v>791</v>
      </c>
      <c r="M36" s="295">
        <v>5214</v>
      </c>
      <c r="N36" s="296">
        <v>-84.8</v>
      </c>
    </row>
    <row r="37" spans="1:16" ht="13.5" customHeight="1" x14ac:dyDescent="0.15">
      <c r="A37" s="248"/>
      <c r="B37" s="244"/>
      <c r="C37" s="244"/>
      <c r="D37" s="244"/>
      <c r="E37" s="244"/>
      <c r="F37" s="244"/>
      <c r="G37" s="1157" t="s">
        <v>500</v>
      </c>
      <c r="H37" s="1158"/>
      <c r="I37" s="1158"/>
      <c r="J37" s="1159"/>
      <c r="K37" s="294" t="s">
        <v>481</v>
      </c>
      <c r="L37" s="294" t="s">
        <v>481</v>
      </c>
      <c r="M37" s="295">
        <v>1563</v>
      </c>
      <c r="N37" s="296" t="s">
        <v>481</v>
      </c>
    </row>
    <row r="38" spans="1:16" ht="27" customHeight="1" x14ac:dyDescent="0.15">
      <c r="A38" s="248"/>
      <c r="B38" s="244"/>
      <c r="C38" s="244"/>
      <c r="D38" s="244"/>
      <c r="E38" s="244"/>
      <c r="F38" s="244"/>
      <c r="G38" s="1160" t="s">
        <v>501</v>
      </c>
      <c r="H38" s="1161"/>
      <c r="I38" s="1161"/>
      <c r="J38" s="1162"/>
      <c r="K38" s="297" t="s">
        <v>481</v>
      </c>
      <c r="L38" s="297" t="s">
        <v>481</v>
      </c>
      <c r="M38" s="298">
        <v>19</v>
      </c>
      <c r="N38" s="299" t="s">
        <v>481</v>
      </c>
      <c r="O38" s="293"/>
    </row>
    <row r="39" spans="1:16" x14ac:dyDescent="0.15">
      <c r="A39" s="248"/>
      <c r="B39" s="244"/>
      <c r="C39" s="244"/>
      <c r="D39" s="244"/>
      <c r="E39" s="244"/>
      <c r="F39" s="244"/>
      <c r="G39" s="1160" t="s">
        <v>502</v>
      </c>
      <c r="H39" s="1161"/>
      <c r="I39" s="1161"/>
      <c r="J39" s="1162"/>
      <c r="K39" s="300">
        <v>-4469</v>
      </c>
      <c r="L39" s="300">
        <v>-609</v>
      </c>
      <c r="M39" s="301">
        <v>-4672</v>
      </c>
      <c r="N39" s="302">
        <v>-87</v>
      </c>
      <c r="O39" s="293"/>
    </row>
    <row r="40" spans="1:16" ht="27" customHeight="1" x14ac:dyDescent="0.15">
      <c r="A40" s="248"/>
      <c r="B40" s="244"/>
      <c r="C40" s="244"/>
      <c r="D40" s="244"/>
      <c r="E40" s="244"/>
      <c r="F40" s="244"/>
      <c r="G40" s="1157" t="s">
        <v>503</v>
      </c>
      <c r="H40" s="1158"/>
      <c r="I40" s="1158"/>
      <c r="J40" s="1159"/>
      <c r="K40" s="300">
        <v>-524266</v>
      </c>
      <c r="L40" s="300">
        <v>-71465</v>
      </c>
      <c r="M40" s="301">
        <v>-92903</v>
      </c>
      <c r="N40" s="302">
        <v>-23.1</v>
      </c>
      <c r="O40" s="293"/>
    </row>
    <row r="41" spans="1:16" x14ac:dyDescent="0.15">
      <c r="A41" s="248"/>
      <c r="B41" s="244"/>
      <c r="C41" s="244"/>
      <c r="D41" s="244"/>
      <c r="E41" s="244"/>
      <c r="F41" s="244"/>
      <c r="G41" s="1163" t="s">
        <v>278</v>
      </c>
      <c r="H41" s="1164"/>
      <c r="I41" s="1164"/>
      <c r="J41" s="1165"/>
      <c r="K41" s="294">
        <v>204393</v>
      </c>
      <c r="L41" s="300">
        <v>27862</v>
      </c>
      <c r="M41" s="301">
        <v>34934</v>
      </c>
      <c r="N41" s="302">
        <v>-20.2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2" t="s">
        <v>472</v>
      </c>
      <c r="J49" s="1154" t="s">
        <v>507</v>
      </c>
      <c r="K49" s="1155"/>
      <c r="L49" s="1155"/>
      <c r="M49" s="1155"/>
      <c r="N49" s="1156"/>
    </row>
    <row r="50" spans="1:14" x14ac:dyDescent="0.15">
      <c r="A50" s="248"/>
      <c r="B50" s="244"/>
      <c r="C50" s="244"/>
      <c r="D50" s="244"/>
      <c r="E50" s="244"/>
      <c r="F50" s="244"/>
      <c r="G50" s="312"/>
      <c r="H50" s="313"/>
      <c r="I50" s="1153"/>
      <c r="J50" s="314" t="s">
        <v>508</v>
      </c>
      <c r="K50" s="315" t="s">
        <v>509</v>
      </c>
      <c r="L50" s="316" t="s">
        <v>510</v>
      </c>
      <c r="M50" s="317" t="s">
        <v>511</v>
      </c>
      <c r="N50" s="318" t="s">
        <v>512</v>
      </c>
    </row>
    <row r="51" spans="1:14" x14ac:dyDescent="0.15">
      <c r="A51" s="248"/>
      <c r="B51" s="244"/>
      <c r="C51" s="244"/>
      <c r="D51" s="244"/>
      <c r="E51" s="244"/>
      <c r="F51" s="244"/>
      <c r="G51" s="310" t="s">
        <v>513</v>
      </c>
      <c r="H51" s="311"/>
      <c r="I51" s="319">
        <v>567555</v>
      </c>
      <c r="J51" s="320">
        <v>74915</v>
      </c>
      <c r="K51" s="321">
        <v>-16.3</v>
      </c>
      <c r="L51" s="322">
        <v>146140</v>
      </c>
      <c r="M51" s="323">
        <v>-24.1</v>
      </c>
      <c r="N51" s="324">
        <v>7.8</v>
      </c>
    </row>
    <row r="52" spans="1:14" x14ac:dyDescent="0.15">
      <c r="A52" s="248"/>
      <c r="B52" s="244"/>
      <c r="C52" s="244"/>
      <c r="D52" s="244"/>
      <c r="E52" s="244"/>
      <c r="F52" s="244"/>
      <c r="G52" s="325"/>
      <c r="H52" s="326" t="s">
        <v>514</v>
      </c>
      <c r="I52" s="327">
        <v>327852</v>
      </c>
      <c r="J52" s="328">
        <v>43275</v>
      </c>
      <c r="K52" s="329">
        <v>-27.2</v>
      </c>
      <c r="L52" s="330">
        <v>75451</v>
      </c>
      <c r="M52" s="331">
        <v>-8.1999999999999993</v>
      </c>
      <c r="N52" s="332">
        <v>-19</v>
      </c>
    </row>
    <row r="53" spans="1:14" x14ac:dyDescent="0.15">
      <c r="A53" s="248"/>
      <c r="B53" s="244"/>
      <c r="C53" s="244"/>
      <c r="D53" s="244"/>
      <c r="E53" s="244"/>
      <c r="F53" s="244"/>
      <c r="G53" s="310" t="s">
        <v>515</v>
      </c>
      <c r="H53" s="311"/>
      <c r="I53" s="319">
        <v>794415</v>
      </c>
      <c r="J53" s="320">
        <v>105346</v>
      </c>
      <c r="K53" s="321">
        <v>40.6</v>
      </c>
      <c r="L53" s="322">
        <v>146641</v>
      </c>
      <c r="M53" s="323">
        <v>0.3</v>
      </c>
      <c r="N53" s="324">
        <v>40.299999999999997</v>
      </c>
    </row>
    <row r="54" spans="1:14" x14ac:dyDescent="0.15">
      <c r="A54" s="248"/>
      <c r="B54" s="244"/>
      <c r="C54" s="244"/>
      <c r="D54" s="244"/>
      <c r="E54" s="244"/>
      <c r="F54" s="244"/>
      <c r="G54" s="325"/>
      <c r="H54" s="326" t="s">
        <v>514</v>
      </c>
      <c r="I54" s="327">
        <v>381174</v>
      </c>
      <c r="J54" s="328">
        <v>50547</v>
      </c>
      <c r="K54" s="329">
        <v>16.8</v>
      </c>
      <c r="L54" s="330">
        <v>68142</v>
      </c>
      <c r="M54" s="331">
        <v>-9.6999999999999993</v>
      </c>
      <c r="N54" s="332">
        <v>26.5</v>
      </c>
    </row>
    <row r="55" spans="1:14" x14ac:dyDescent="0.15">
      <c r="A55" s="248"/>
      <c r="B55" s="244"/>
      <c r="C55" s="244"/>
      <c r="D55" s="244"/>
      <c r="E55" s="244"/>
      <c r="F55" s="244"/>
      <c r="G55" s="310" t="s">
        <v>516</v>
      </c>
      <c r="H55" s="311"/>
      <c r="I55" s="319">
        <v>438843</v>
      </c>
      <c r="J55" s="320">
        <v>58598</v>
      </c>
      <c r="K55" s="321">
        <v>-44.4</v>
      </c>
      <c r="L55" s="322">
        <v>174587</v>
      </c>
      <c r="M55" s="323">
        <v>19.100000000000001</v>
      </c>
      <c r="N55" s="324">
        <v>-63.5</v>
      </c>
    </row>
    <row r="56" spans="1:14" x14ac:dyDescent="0.15">
      <c r="A56" s="248"/>
      <c r="B56" s="244"/>
      <c r="C56" s="244"/>
      <c r="D56" s="244"/>
      <c r="E56" s="244"/>
      <c r="F56" s="244"/>
      <c r="G56" s="325"/>
      <c r="H56" s="326" t="s">
        <v>514</v>
      </c>
      <c r="I56" s="327">
        <v>266306</v>
      </c>
      <c r="J56" s="328">
        <v>35560</v>
      </c>
      <c r="K56" s="329">
        <v>-29.6</v>
      </c>
      <c r="L56" s="330">
        <v>79695</v>
      </c>
      <c r="M56" s="331">
        <v>17</v>
      </c>
      <c r="N56" s="332">
        <v>-46.6</v>
      </c>
    </row>
    <row r="57" spans="1:14" x14ac:dyDescent="0.15">
      <c r="A57" s="248"/>
      <c r="B57" s="244"/>
      <c r="C57" s="244"/>
      <c r="D57" s="244"/>
      <c r="E57" s="244"/>
      <c r="F57" s="244"/>
      <c r="G57" s="310" t="s">
        <v>517</v>
      </c>
      <c r="H57" s="311"/>
      <c r="I57" s="319">
        <v>620177</v>
      </c>
      <c r="J57" s="320">
        <v>83683</v>
      </c>
      <c r="K57" s="321">
        <v>42.8</v>
      </c>
      <c r="L57" s="322">
        <v>175675</v>
      </c>
      <c r="M57" s="323">
        <v>0.6</v>
      </c>
      <c r="N57" s="324">
        <v>42.2</v>
      </c>
    </row>
    <row r="58" spans="1:14" x14ac:dyDescent="0.15">
      <c r="A58" s="248"/>
      <c r="B58" s="244"/>
      <c r="C58" s="244"/>
      <c r="D58" s="244"/>
      <c r="E58" s="244"/>
      <c r="F58" s="244"/>
      <c r="G58" s="325"/>
      <c r="H58" s="326" t="s">
        <v>514</v>
      </c>
      <c r="I58" s="327">
        <v>337594</v>
      </c>
      <c r="J58" s="328">
        <v>45553</v>
      </c>
      <c r="K58" s="329">
        <v>28.1</v>
      </c>
      <c r="L58" s="330">
        <v>87698</v>
      </c>
      <c r="M58" s="331">
        <v>10</v>
      </c>
      <c r="N58" s="332">
        <v>18.100000000000001</v>
      </c>
    </row>
    <row r="59" spans="1:14" x14ac:dyDescent="0.15">
      <c r="A59" s="248"/>
      <c r="B59" s="244"/>
      <c r="C59" s="244"/>
      <c r="D59" s="244"/>
      <c r="E59" s="244"/>
      <c r="F59" s="244"/>
      <c r="G59" s="310" t="s">
        <v>518</v>
      </c>
      <c r="H59" s="311"/>
      <c r="I59" s="319">
        <v>875707</v>
      </c>
      <c r="J59" s="320">
        <v>119371</v>
      </c>
      <c r="K59" s="321">
        <v>42.6</v>
      </c>
      <c r="L59" s="322">
        <v>162193</v>
      </c>
      <c r="M59" s="323">
        <v>-7.7</v>
      </c>
      <c r="N59" s="324">
        <v>50.3</v>
      </c>
    </row>
    <row r="60" spans="1:14" x14ac:dyDescent="0.15">
      <c r="A60" s="248"/>
      <c r="B60" s="244"/>
      <c r="C60" s="244"/>
      <c r="D60" s="244"/>
      <c r="E60" s="244"/>
      <c r="F60" s="244"/>
      <c r="G60" s="325"/>
      <c r="H60" s="326" t="s">
        <v>514</v>
      </c>
      <c r="I60" s="333">
        <v>366247</v>
      </c>
      <c r="J60" s="328">
        <v>49925</v>
      </c>
      <c r="K60" s="329">
        <v>9.6</v>
      </c>
      <c r="L60" s="330">
        <v>79985</v>
      </c>
      <c r="M60" s="331">
        <v>-8.8000000000000007</v>
      </c>
      <c r="N60" s="332">
        <v>18.399999999999999</v>
      </c>
    </row>
    <row r="61" spans="1:14" x14ac:dyDescent="0.15">
      <c r="A61" s="248"/>
      <c r="B61" s="244"/>
      <c r="C61" s="244"/>
      <c r="D61" s="244"/>
      <c r="E61" s="244"/>
      <c r="F61" s="244"/>
      <c r="G61" s="310" t="s">
        <v>519</v>
      </c>
      <c r="H61" s="334"/>
      <c r="I61" s="335">
        <v>659339</v>
      </c>
      <c r="J61" s="336">
        <v>88383</v>
      </c>
      <c r="K61" s="337">
        <v>13.1</v>
      </c>
      <c r="L61" s="338">
        <v>161047</v>
      </c>
      <c r="M61" s="339">
        <v>-2.4</v>
      </c>
      <c r="N61" s="324">
        <v>15.5</v>
      </c>
    </row>
    <row r="62" spans="1:14" x14ac:dyDescent="0.15">
      <c r="A62" s="248"/>
      <c r="B62" s="244"/>
      <c r="C62" s="244"/>
      <c r="D62" s="244"/>
      <c r="E62" s="244"/>
      <c r="F62" s="244"/>
      <c r="G62" s="325"/>
      <c r="H62" s="326" t="s">
        <v>514</v>
      </c>
      <c r="I62" s="327">
        <v>335835</v>
      </c>
      <c r="J62" s="328">
        <v>44972</v>
      </c>
      <c r="K62" s="329">
        <v>-0.5</v>
      </c>
      <c r="L62" s="330">
        <v>78194</v>
      </c>
      <c r="M62" s="331">
        <v>0.1</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6" t="s">
        <v>3</v>
      </c>
      <c r="D47" s="1166"/>
      <c r="E47" s="1167"/>
      <c r="F47" s="11">
        <v>15.78</v>
      </c>
      <c r="G47" s="12">
        <v>16.100000000000001</v>
      </c>
      <c r="H47" s="12">
        <v>16.21</v>
      </c>
      <c r="I47" s="12">
        <v>16.329999999999998</v>
      </c>
      <c r="J47" s="13">
        <v>15.97</v>
      </c>
    </row>
    <row r="48" spans="2:10" ht="57.75" customHeight="1" x14ac:dyDescent="0.15">
      <c r="B48" s="14"/>
      <c r="C48" s="1168" t="s">
        <v>4</v>
      </c>
      <c r="D48" s="1168"/>
      <c r="E48" s="1169"/>
      <c r="F48" s="15">
        <v>5.33</v>
      </c>
      <c r="G48" s="16">
        <v>5.59</v>
      </c>
      <c r="H48" s="16">
        <v>6.08</v>
      </c>
      <c r="I48" s="16">
        <v>7.1</v>
      </c>
      <c r="J48" s="17">
        <v>6.85</v>
      </c>
    </row>
    <row r="49" spans="2:10" ht="57.75" customHeight="1" thickBot="1" x14ac:dyDescent="0.2">
      <c r="B49" s="18"/>
      <c r="C49" s="1170" t="s">
        <v>5</v>
      </c>
      <c r="D49" s="1170"/>
      <c r="E49" s="1171"/>
      <c r="F49" s="19">
        <v>0.09</v>
      </c>
      <c r="G49" s="20">
        <v>0.17</v>
      </c>
      <c r="H49" s="20">
        <v>0.48</v>
      </c>
      <c r="I49" s="20">
        <v>1</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2017-03-03T06:25:31Z</cp:lastPrinted>
  <dcterms:created xsi:type="dcterms:W3CDTF">2017-02-15T19:11:11Z</dcterms:created>
  <dcterms:modified xsi:type="dcterms:W3CDTF">2017-05-17T04:19:33Z</dcterms:modified>
  <cp:category/>
</cp:coreProperties>
</file>