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7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BE34" i="9" l="1"/>
  <c r="BE35" i="9" l="1"/>
  <c r="BE36" i="9" l="1"/>
  <c r="BE37" i="9" s="1"/>
  <c r="BE38"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<sst xmlns="http://schemas.openxmlformats.org/spreadsheetml/2006/main" count="1132" uniqueCount="570">
  <si>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</si>
  <si>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</si>
  <si>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</si>
  <si>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</si>
  <si>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</si>
  <si>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</si>
  <si>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</si>
  <si>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</si>
  <si>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</si>
  <si>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</si>
  <si>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</si>
  <si>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</si>
  <si>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</si>
  <si>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</si>
  <si>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</si>
  <si>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</si>
  <si>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</si>
  <si>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</si>
  <si>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</si>
  <si>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</si>
  <si>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</si>
  <si>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</si>
  <si>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</si>
  <si>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</si>
  <si>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</si>
  <si>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</si>
  <si>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</si>
  <si>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</si>
  <si>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</si>
  <si>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</si>
  <si>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</si>
  <si>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</si>
  <si>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</si>
  <si>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</si>
  <si>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</si>
  <si>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</si>
  <si>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</si>
  <si>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</si>
  <si>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</si>
  <si>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</si>
  <si>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</si>
  <si>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</si>
  <si>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</si>
  <si>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</si>
  <si>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</si>
  <si>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</si>
  <si>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</si>
  <si>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</si>
  <si>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</si>
  <si>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</si>
  <si>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</si>
  <si>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</si>
  <si>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</si>
  <si>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</si>
  <si>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</si>
  <si>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</si>
  <si>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</si>
  <si>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</si>
  <si>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</si>
  <si>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</si>
  <si>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</si>
  <si>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</si>
  <si>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</si>
  <si>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</si>
  <si>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</si>
  <si>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</si>
  <si>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</si>
  <si>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</si>
  <si>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</si>
  <si>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</si>
  <si>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</si>
  <si>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</si>
  <si>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</si>
  <si>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</si>
  <si>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</si>
  <si>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</si>
  <si>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</si>
  <si>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</si>
  <si>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</si>
  <si>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</si>
  <si>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</si>
  <si>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麻績村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</si>
  <si>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</si>
  <si>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</si>
  <si>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</si>
  <si>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</si>
  <si>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</si>
  <si>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</si>
  <si>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</si>
  <si>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</si>
  <si>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</si>
  <si>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</si>
  <si>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</si>
  <si>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</si>
  <si>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</si>
  <si>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</si>
  <si>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</si>
  <si>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</si>
  <si>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</si>
  <si>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</si>
  <si>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</si>
  <si>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</si>
  <si>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</si>
  <si>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</si>
  <si>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</si>
  <si>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</si>
  <si>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</si>
  <si>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</si>
  <si>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</si>
  <si>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</si>
  <si>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</si>
  <si>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</si>
  <si>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</si>
  <si>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</si>
  <si>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</si>
  <si>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</si>
  <si>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</si>
  <si>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</si>
  <si>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</si>
  <si>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</si>
  <si>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</si>
  <si>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</si>
  <si>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</si>
  <si>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</si>
  <si>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</si>
  <si>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</si>
  <si>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</si>
  <si>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</si>
  <si>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</si>
  <si>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</si>
  <si>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</si>
  <si>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</si>
  <si>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</si>
  <si>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</si>
  <si>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</si>
  <si>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</si>
  <si>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</si>
  <si>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</si>
  <si>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</si>
  <si>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</si>
  <si>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</si>
  <si>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</si>
  <si>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</si>
  <si>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</si>
  <si>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</si>
  <si>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</si>
  <si>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</si>
  <si>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</si>
  <si>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</si>
  <si>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</si>
  <si>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</si>
  <si>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</si>
  <si>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</si>
  <si>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</si>
  <si>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</si>
  <si>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</si>
  <si>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</si>
  <si>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</si>
  <si>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</si>
  <si>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</si>
  <si>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</si>
  <si>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</si>
  <si>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</si>
  <si>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</si>
  <si>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</si>
  <si>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</si>
  <si>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</si>
  <si>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</si>
  <si>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</si>
  <si>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</si>
  <si>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</si>
  <si>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</si>
  <si>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</si>
  <si>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</si>
  <si>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</si>
  <si>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</si>
  <si>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</si>
  <si>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</si>
  <si>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</si>
  <si>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</si>
  <si>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</si>
  <si>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</si>
  <si>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</si>
  <si>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</si>
  <si>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</si>
  <si>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</si>
  <si>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</si>
  <si>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</si>
  <si>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</si>
  <si>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</si>
  <si>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</si>
  <si>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</si>
  <si>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</si>
  <si>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</si>
  <si>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長野県麻績村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</si>
  <si>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</si>
  <si>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</si>
  <si>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</si>
  <si>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</si>
  <si>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</si>
  <si>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</si>
  <si>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</si>
  <si>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</si>
  <si>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</si>
  <si>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</si>
  <si>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</si>
  <si>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</si>
  <si>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</si>
  <si>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</si>
  <si>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</si>
  <si>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</si>
  <si>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</si>
  <si>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</si>
  <si>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</si>
  <si>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</si>
  <si>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</si>
  <si>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</si>
  <si>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</si>
  <si>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</si>
  <si>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</si>
  <si>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</si>
  <si>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</si>
  <si>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</si>
  <si>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</si>
  <si>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</si>
  <si>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</si>
  <si>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</si>
  <si>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</si>
  <si>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</si>
  <si>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</si>
  <si>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</si>
  <si>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</si>
  <si>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</si>
  <si>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</si>
  <si>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</si>
  <si>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</si>
  <si>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</si>
  <si>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</si>
  <si>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</si>
  <si>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</si>
  <si>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</si>
  <si>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</si>
  <si>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</si>
  <si>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</si>
  <si>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</si>
  <si>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</si>
  <si>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</si>
  <si>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</si>
  <si>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</si>
  <si>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</si>
  <si>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</si>
  <si>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</si>
  <si>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</si>
  <si>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</si>
  <si>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</si>
  <si>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</si>
  <si>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</si>
  <si>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</si>
  <si>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</si>
  <si>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</si>
  <si>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</si>
  <si>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</si>
  <si>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</si>
  <si>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</si>
  <si>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</si>
  <si>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</si>
  <si>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</si>
  <si>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</si>
  <si>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</si>
  <si>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</si>
  <si>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</si>
  <si>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</si>
  <si>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</si>
  <si>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</si>
  <si>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</si>
  <si>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</si>
  <si>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</si>
  <si>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</si>
  <si>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</si>
  <si>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</si>
  <si>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</si>
  <si>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</si>
  <si>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</si>
  <si>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</si>
  <si>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</si>
  <si>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</si>
  <si>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</si>
  <si>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</si>
  <si>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</si>
  <si>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</si>
  <si>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</si>
  <si>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</si>
  <si>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</si>
  <si>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</si>
  <si>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</si>
  <si>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</si>
  <si>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</si>
  <si>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</si>
  <si>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</si>
  <si>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</si>
  <si>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</si>
  <si>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</si>
  <si>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</si>
  <si>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</si>
  <si>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</si>
  <si>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</si>
  <si>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</si>
  <si>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</si>
  <si>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</si>
  <si>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</si>
  <si>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</si>
  <si>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</si>
  <si>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</si>
  <si>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</si>
  <si>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</si>
  <si>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</si>
  <si>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</si>
  <si>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</si>
  <si>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</si>
  <si>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</si>
  <si>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</si>
  <si>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</si>
  <si>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</si>
  <si>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</si>
  <si>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</si>
  <si>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</si>
  <si>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</si>
  <si>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</si>
  <si>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</si>
  <si>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</si>
  <si>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</si>
  <si>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</si>
  <si>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</si>
  <si>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</si>
  <si>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</si>
  <si>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</si>
  <si>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</si>
  <si>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</si>
  <si>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</si>
  <si>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</si>
  <si>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</si>
  <si>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</si>
  <si>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長野県麻績村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</si>
  <si>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</si>
  <si>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</si>
  <si>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</si>
  <si>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</si>
  <si>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</si>
  <si>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</si>
  <si>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</si>
  <si>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</si>
  <si>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</si>
  <si>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</si>
  <si>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</si>
  <si>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</si>
  <si>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</si>
  <si>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</si>
  <si>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</si>
  <si>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</si>
  <si>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</si>
  <si>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</si>
  <si>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</si>
  <si>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</si>
  <si>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</si>
  <si>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</si>
  <si>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</si>
  <si>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</si>
  <si>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</si>
  <si>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</si>
  <si>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</si>
  <si>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</si>
  <si>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</si>
  <si>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</si>
  <si>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</si>
  <si>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</si>
  <si>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</si>
  <si>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麻績村国民健康保険特別会計</t>
    <phoneticPr fontId="5"/>
  </si>
  <si>
    <t>麻績村介護保険特別会計</t>
    <phoneticPr fontId="5"/>
  </si>
  <si>
    <t>麻績村後期高齢者医療特別会計</t>
    <phoneticPr fontId="5"/>
  </si>
  <si>
    <t>麻績村水道事業特別会計</t>
    <phoneticPr fontId="5"/>
  </si>
  <si>
    <t>法非適用企業</t>
    <phoneticPr fontId="5"/>
  </si>
  <si>
    <t>麻績村下水道事業特別会計</t>
    <phoneticPr fontId="5"/>
  </si>
  <si>
    <t>麻績村観光事業特別会計</t>
    <phoneticPr fontId="5"/>
  </si>
  <si>
    <t>麻績村住宅団地分譲事業特別会計</t>
    <phoneticPr fontId="5"/>
  </si>
  <si>
    <t>麻績村聖高原別荘地地上権分譲事業特別会計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</si>
  <si>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</si>
  <si>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</si>
  <si>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</si>
  <si>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</si>
  <si>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</si>
  <si>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</si>
  <si>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</si>
  <si>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</si>
  <si>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</si>
  <si>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</si>
  <si>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</si>
  <si>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</si>
  <si>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</si>
  <si>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</si>
  <si>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</si>
  <si>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</si>
  <si>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</si>
  <si>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</si>
  <si>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</si>
  <si>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</si>
  <si>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</si>
  <si>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</si>
  <si>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</si>
  <si>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</si>
  <si>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</si>
  <si>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</si>
  <si>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</si>
  <si>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</si>
  <si>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</si>
  <si>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</si>
  <si>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</si>
  <si>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</si>
  <si>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</si>
  <si>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</si>
  <si>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</si>
  <si>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</si>
  <si>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</si>
  <si>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</si>
  <si>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</si>
  <si>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</si>
  <si>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</si>
  <si>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</si>
  <si>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</si>
  <si>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</si>
  <si>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</si>
  <si>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</si>
  <si>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</si>
  <si>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</si>
  <si>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</si>
  <si>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</si>
  <si>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</si>
  <si>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</si>
  <si>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</si>
  <si>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</si>
  <si>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</si>
  <si>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麻績村観光事業特別会計</t>
    <phoneticPr fontId="5"/>
  </si>
  <si>
    <t>-</t>
    <phoneticPr fontId="5"/>
  </si>
  <si>
    <t>将来負担比率（(Ｅ)－(Ｆ)）／（(Ｃ)－(Ｄ)）×１００</t>
    <rPh sb="0" eb="2">
      <t>ショウライ</t>
    </rPh>
    <rPh sb="2" eb="4">
      <t>フタン</t>
    </rPh>
    <rPh sb="4" eb="6">
      <t>ヒリツ</t>
    </rPh>
    <phoneticPr fontId="5"/>
  </si>
  <si>
    <t>麻績村介護保険特別会計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</si>
  <si>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</si>
  <si>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</si>
  <si>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</si>
  <si>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</si>
  <si>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</si>
  <si>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</si>
  <si>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</si>
  <si>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</si>
  <si>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</si>
  <si>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</si>
  <si>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</si>
  <si>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</si>
  <si>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</si>
  <si>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</si>
  <si>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</si>
  <si>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</si>
  <si>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</si>
  <si>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</si>
  <si>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</si>
  <si>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</si>
  <si>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</si>
  <si>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</si>
  <si>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</si>
  <si>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</si>
  <si>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</si>
  <si>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</si>
  <si>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</si>
  <si>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</si>
  <si>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</si>
  <si>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</si>
  <si>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</si>
  <si>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</si>
  <si>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</si>
  <si>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</si>
  <si>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</si>
  <si>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</si>
  <si>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</si>
  <si>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</si>
  <si>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</si>
  <si>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</si>
  <si>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</si>
  <si>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</si>
  <si>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</si>
  <si>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</si>
  <si>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</si>
  <si>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</si>
  <si>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</si>
  <si>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</si>
  <si>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</si>
  <si>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</si>
  <si>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</si>
  <si>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</si>
  <si>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</si>
  <si>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</si>
  <si>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</si>
  <si>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</si>
  <si>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</si>
  <si>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</si>
  <si>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</si>
  <si>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</si>
  <si>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</si>
  <si>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</si>
  <si>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</si>
  <si>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</si>
  <si>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</si>
  <si>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</si>
  <si>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</si>
  <si>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</si>
  <si>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</si>
  <si>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</si>
  <si>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</si>
  <si>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</si>
  <si>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</si>
  <si>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</si>
  <si>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</si>
  <si>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</si>
  <si>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</si>
  <si>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</si>
  <si>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</si>
  <si>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</si>
  <si>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</si>
  <si>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麻績村聖高原別荘地地上権分譲事業特別会計</t>
  </si>
  <si>
    <t>一般会計</t>
  </si>
  <si>
    <t>麻績村国民健康保険特別会計</t>
  </si>
  <si>
    <t>麻績村介護保険特別会計</t>
  </si>
  <si>
    <t>麻績村住宅団地分譲事業特別会計</t>
  </si>
  <si>
    <t>麻績村下水道事業特別会計</t>
  </si>
  <si>
    <t>麻績村水道事業特別会計</t>
  </si>
  <si>
    <t>麻績村観光事業特別会計</t>
  </si>
  <si>
    <t>その他会計（赤字）</t>
  </si>
  <si>
    <t>その他会計（黒字）</t>
  </si>
  <si>
    <t>-</t>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</si>
  <si>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</si>
  <si>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</si>
  <si>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15" eb="17">
      <t>コウキ</t>
    </rPh>
    <rPh sb="17" eb="20">
      <t>コウレイシャ</t>
    </rPh>
    <rPh sb="20" eb="22">
      <t>イリョウ</t>
    </rPh>
    <rPh sb="22" eb="24">
      <t>ジギョウ</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</si>
  <si>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</si>
  <si>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</si>
  <si>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</si>
  <si>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</si>
  <si>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</si>
  <si>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麻績村筑北村学校組合</t>
    <rPh sb="0" eb="2">
      <t>オミ</t>
    </rPh>
    <rPh sb="2" eb="3">
      <t>ムラ</t>
    </rPh>
    <rPh sb="3" eb="5">
      <t>チクホク</t>
    </rPh>
    <rPh sb="5" eb="6">
      <t>ムラ</t>
    </rPh>
    <rPh sb="6" eb="8">
      <t>ガッコウ</t>
    </rPh>
    <rPh sb="8" eb="10">
      <t>クミアイ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</si>
  <si>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</si>
  <si>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</si>
  <si>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</si>
  <si>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長野県地方税滞納整理機構</t>
    <rPh sb="0" eb="3">
      <t>ナガノケン</t>
    </rPh>
    <rPh sb="3" eb="6">
      <t>チホウゼイ</t>
    </rPh>
    <rPh sb="6" eb="8">
      <t>タイノウ</t>
    </rPh>
    <rPh sb="8" eb="10">
      <t>セイリ</t>
    </rPh>
    <rPh sb="10" eb="12">
      <t>キコウ</t>
    </rPh>
    <phoneticPr fontId="2"/>
  </si>
  <si>
    <t>聖高原リゾート株式会社</t>
    <rPh sb="0" eb="3">
      <t>ヒジリコウゲン</t>
    </rPh>
    <rPh sb="7" eb="11">
      <t>カブシキガイシャ</t>
    </rPh>
    <phoneticPr fontId="5"/>
  </si>
  <si>
    <t>株式会社聖高原管理センター</t>
    <rPh sb="0" eb="4">
      <t>カブシキガイシャ</t>
    </rPh>
    <rPh sb="4" eb="7">
      <t>ヒジリコウゲン</t>
    </rPh>
    <rPh sb="7" eb="9">
      <t>カンリ</t>
    </rPh>
    <phoneticPr fontId="5"/>
  </si>
  <si>
    <t>松本広域連合（一般会計）</t>
    <rPh sb="0" eb="2">
      <t>マツモト</t>
    </rPh>
    <rPh sb="2" eb="4">
      <t>コウイキ</t>
    </rPh>
    <rPh sb="4" eb="6">
      <t>レンゴウ</t>
    </rPh>
    <rPh sb="7" eb="9">
      <t>イッパン</t>
    </rPh>
    <rPh sb="9" eb="11">
      <t>カイケイ</t>
    </rPh>
    <phoneticPr fontId="22"/>
  </si>
  <si>
    <t>-</t>
    <phoneticPr fontId="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</si>
  <si>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</si>
  <si>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</si>
  <si>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</si>
  <si>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</si>
  <si>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</si>
  <si>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</si>
  <si>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</si>
  <si>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</si>
  <si>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</si>
  <si>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</si>
  <si>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</si>
  <si>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</si>
  <si>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</si>
  <si>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</si>
  <si>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</si>
  <si>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</si>
  <si>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計画的な財政運営により、将来負担比率並びに実質公債費比率は健全財政を保っている。今後も個別具体のシミュレーションを行い、財政運営に与える負担を把握していく。</t>
    <rPh sb="1" eb="4">
      <t>ケイカクテキ</t>
    </rPh>
    <rPh sb="5" eb="7">
      <t>ザイセイ</t>
    </rPh>
    <rPh sb="7" eb="9">
      <t>ウンエイ</t>
    </rPh>
    <rPh sb="13" eb="15">
      <t>ショウライ</t>
    </rPh>
    <rPh sb="15" eb="17">
      <t>フタン</t>
    </rPh>
    <rPh sb="17" eb="19">
      <t>ヒリツ</t>
    </rPh>
    <rPh sb="19" eb="20">
      <t>ナラ</t>
    </rPh>
    <rPh sb="22" eb="24">
      <t>ジッシツ</t>
    </rPh>
    <rPh sb="24" eb="27">
      <t>コウサイヒ</t>
    </rPh>
    <rPh sb="27" eb="29">
      <t>ヒリツ</t>
    </rPh>
    <rPh sb="30" eb="32">
      <t>ケンゼン</t>
    </rPh>
    <rPh sb="32" eb="34">
      <t>ザイセイ</t>
    </rPh>
    <rPh sb="35" eb="36">
      <t>タモ</t>
    </rPh>
    <rPh sb="41" eb="43">
      <t>コンゴ</t>
    </rPh>
    <rPh sb="44" eb="46">
      <t>コベツ</t>
    </rPh>
    <rPh sb="46" eb="48">
      <t>グタイ</t>
    </rPh>
    <rPh sb="58" eb="59">
      <t>オコナ</t>
    </rPh>
    <rPh sb="61" eb="63">
      <t>ザイセイ</t>
    </rPh>
    <rPh sb="63" eb="65">
      <t>ウンエイ</t>
    </rPh>
    <rPh sb="66" eb="67">
      <t>アタ</t>
    </rPh>
    <rPh sb="69" eb="71">
      <t>フタン</t>
    </rPh>
    <rPh sb="72" eb="74">
      <t>ハアク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</si>
</sst>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extLst xmlns:c16r2="http://schemas.microsoft.com/office/drawing/2015/06/chart">
            <c:ext xmlns:c16="http://schemas.microsoft.com/office/drawing/2014/chart" uri="{C3380CC4-5D6E-409C-BE32-E72D297353CC}">
              <c16:uniqueId val="{00000000-8BE0-4718-9B7A-E5EF48403C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116749</c:v>
                </c:pt>
                <c:pt idx="1">
                  <c:v>116490</c:v>
                </c:pt>
                <c:pt idx="2">
                  <c:v>64561</c:v>
                </c:pt>
                <c:pt idx="3">
                  <c:v>132394</c:v>
                </c:pt>
                <c:pt idx="4">
                  <c:v>170522</c:v>
                </c:pt>
              </c:numCache>
            </c:numRef>
          </c:val>
          <c:smooth val="0"/>
          <c:extLst xmlns:c16r2="http://schemas.microsoft.com/office/drawing/2015/06/chart">
            <c:ext xmlns:c16="http://schemas.microsoft.com/office/drawing/2014/chart" uri="{C3380CC4-5D6E-409C-BE32-E72D297353CC}">
              <c16:uniqueId val="{00000001-8BE0-4718-9B7A-E5EF48403C0F}"/>
            </c:ext>
          </c:extLst>
        </c:ser>
        <c:dLbls>
          <c:showLegendKey val="0"/>
          <c:showVal val="0"/>
          <c:showCatName val="0"/>
          <c:showSerName val="0"/>
          <c:showPercent val="0"/>
          <c:showBubbleSize val="0"/>
        </c:dLbls>
        <c:marker val="1"/>
        <c:smooth val="0"/>
        <c:axId val="85569920"/>
        <c:axId val="85571456"/>
      </c:lineChart>
      <c:catAx>
        <c:axId val="8556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71456"/>
        <c:crosses val="autoZero"/>
        <c:auto val="1"/>
        <c:lblAlgn val="ctr"/>
        <c:lblOffset val="100"/>
        <c:tickLblSkip val="1"/>
        <c:tickMarkSkip val="1"/>
        <c:noMultiLvlLbl val="0"/>
      </c:catAx>
      <c:valAx>
        <c:axId val="855714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56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4.9800000000000004</c:v>
                </c:pt>
                <c:pt idx="1">
                  <c:v>5.0599999999999996</c:v>
                </c:pt>
                <c:pt idx="2">
                  <c:v>5.39</c:v>
                </c:pt>
                <c:pt idx="3">
                  <c:v>5.38</c:v>
                </c:pt>
                <c:pt idx="4">
                  <c:v>7.98</c:v>
                </c:pt>
              </c:numCache>
            </c:numRef>
          </c:val>
          <c:extLst xmlns:c16r2="http://schemas.microsoft.com/office/drawing/2015/06/chart">
            <c:ext xmlns:c16="http://schemas.microsoft.com/office/drawing/2014/chart" uri="{C3380CC4-5D6E-409C-BE32-E72D297353CC}">
              <c16:uniqueId val="{00000000-E0D6-4825-A8D8-43A7EF8F8F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30.49</c:v>
                </c:pt>
                <c:pt idx="1">
                  <c:v>39.700000000000003</c:v>
                </c:pt>
                <c:pt idx="2">
                  <c:v>42.67</c:v>
                </c:pt>
                <c:pt idx="3">
                  <c:v>44.16</c:v>
                </c:pt>
                <c:pt idx="4">
                  <c:v>43.96</c:v>
                </c:pt>
              </c:numCache>
            </c:numRef>
          </c:val>
          <c:extLst xmlns:c16r2="http://schemas.microsoft.com/office/drawing/2015/06/chart">
            <c:ext xmlns:c16="http://schemas.microsoft.com/office/drawing/2014/chart" uri="{C3380CC4-5D6E-409C-BE32-E72D297353CC}">
              <c16:uniqueId val="{00000001-E0D6-4825-A8D8-43A7EF8F8F0C}"/>
            </c:ext>
          </c:extLst>
        </c:ser>
        <c:dLbls>
          <c:showLegendKey val="0"/>
          <c:showVal val="0"/>
          <c:showCatName val="0"/>
          <c:showSerName val="0"/>
          <c:showPercent val="0"/>
          <c:showBubbleSize val="0"/>
        </c:dLbls>
        <c:gapWidth val="250"/>
        <c:overlap val="100"/>
        <c:axId val="85167104"/>
        <c:axId val="8517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9.23</c:v>
                </c:pt>
                <c:pt idx="1">
                  <c:v>7.66</c:v>
                </c:pt>
                <c:pt idx="2">
                  <c:v>3.41</c:v>
                </c:pt>
                <c:pt idx="3">
                  <c:v>0.08</c:v>
                </c:pt>
                <c:pt idx="4">
                  <c:v>3.96</c:v>
                </c:pt>
              </c:numCache>
            </c:numRef>
          </c:val>
          <c:smooth val="0"/>
          <c:extLst xmlns:c16r2="http://schemas.microsoft.com/office/drawing/2015/06/chart">
            <c:ext xmlns:c16="http://schemas.microsoft.com/office/drawing/2014/chart" uri="{C3380CC4-5D6E-409C-BE32-E72D297353CC}">
              <c16:uniqueId val="{00000002-E0D6-4825-A8D8-43A7EF8F8F0C}"/>
            </c:ext>
          </c:extLst>
        </c:ser>
        <c:dLbls>
          <c:showLegendKey val="0"/>
          <c:showVal val="0"/>
          <c:showCatName val="0"/>
          <c:showSerName val="0"/>
          <c:showPercent val="0"/>
          <c:showBubbleSize val="0"/>
        </c:dLbls>
        <c:marker val="1"/>
        <c:smooth val="0"/>
        <c:axId val="85167104"/>
        <c:axId val="85177088"/>
      </c:lineChart>
      <c:catAx>
        <c:axId val="8516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177088"/>
        <c:crosses val="autoZero"/>
        <c:auto val="1"/>
        <c:lblAlgn val="ctr"/>
        <c:lblOffset val="100"/>
        <c:tickLblSkip val="1"/>
        <c:tickMarkSkip val="1"/>
        <c:noMultiLvlLbl val="0"/>
      </c:catAx>
      <c:valAx>
        <c:axId val="8517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16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386-4022-B860-1EE9879FDF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386-4022-B860-1EE9879FDFDA}"/>
            </c:ext>
          </c:extLst>
        </c:ser>
        <c:ser>
          <c:idx val="2"/>
          <c:order val="2"/>
          <c:tx>
            <c:strRef>
              <c:f>データシート!$A$29</c:f>
              <c:strCache>
                <c:ptCount val="1"/>
                <c:pt idx="0">
                  <c:v>麻績村観光事業特別会計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0.26</c:v>
                </c:pt>
                <c:pt idx="2">
                  <c:v>#N/A</c:v>
                </c:pt>
                <c:pt idx="3">
                  <c:v>0.6</c:v>
                </c:pt>
                <c:pt idx="4">
                  <c:v>#N/A</c:v>
                </c:pt>
                <c:pt idx="5">
                  <c:v>0.08</c:v>
                </c:pt>
                <c:pt idx="6">
                  <c:v>#N/A</c:v>
                </c:pt>
                <c:pt idx="7">
                  <c:v>0.05</c:v>
                </c:pt>
                <c:pt idx="8">
                  <c:v>#N/A</c:v>
                </c:pt>
                <c:pt idx="9">
                  <c:v>0.11</c:v>
                </c:pt>
              </c:numCache>
            </c:numRef>
          </c:val>
          <c:extLst xmlns:c16r2="http://schemas.microsoft.com/office/drawing/2015/06/chart">
            <c:ext xmlns:c16="http://schemas.microsoft.com/office/drawing/2014/chart" uri="{C3380CC4-5D6E-409C-BE32-E72D297353CC}">
              <c16:uniqueId val="{00000002-F386-4022-B860-1EE9879FDFDA}"/>
            </c:ext>
          </c:extLst>
        </c:ser>
        <c:ser>
          <c:idx val="3"/>
          <c:order val="3"/>
          <c:tx>
            <c:strRef>
              <c:f>データシート!$A$30</c:f>
              <c:strCache>
                <c:ptCount val="1"/>
                <c:pt idx="0">
                  <c:v>麻績村水道事業特別会計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0.19</c:v>
                </c:pt>
                <c:pt idx="2">
                  <c:v>#N/A</c:v>
                </c:pt>
                <c:pt idx="3">
                  <c:v>0.12</c:v>
                </c:pt>
                <c:pt idx="4">
                  <c:v>#N/A</c:v>
                </c:pt>
                <c:pt idx="5">
                  <c:v>0.26</c:v>
                </c:pt>
                <c:pt idx="6">
                  <c:v>#N/A</c:v>
                </c:pt>
                <c:pt idx="7">
                  <c:v>0.25</c:v>
                </c:pt>
                <c:pt idx="8">
                  <c:v>#N/A</c:v>
                </c:pt>
                <c:pt idx="9">
                  <c:v>0.21</c:v>
                </c:pt>
              </c:numCache>
            </c:numRef>
          </c:val>
          <c:extLst xmlns:c16r2="http://schemas.microsoft.com/office/drawing/2015/06/chart">
            <c:ext xmlns:c16="http://schemas.microsoft.com/office/drawing/2014/chart" uri="{C3380CC4-5D6E-409C-BE32-E72D297353CC}">
              <c16:uniqueId val="{00000003-F386-4022-B860-1EE9879FDFDA}"/>
            </c:ext>
          </c:extLst>
        </c:ser>
        <c:ser>
          <c:idx val="4"/>
          <c:order val="4"/>
          <c:tx>
            <c:strRef>
              <c:f>データシート!$A$31</c:f>
              <c:strCache>
                <c:ptCount val="1"/>
                <c:pt idx="0">
                  <c:v>麻績村下水道事業特別会計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0.16</c:v>
                </c:pt>
                <c:pt idx="4">
                  <c:v>#N/A</c:v>
                </c:pt>
                <c:pt idx="5">
                  <c:v>0.3</c:v>
                </c:pt>
                <c:pt idx="6">
                  <c:v>#N/A</c:v>
                </c:pt>
                <c:pt idx="7">
                  <c:v>0.3</c:v>
                </c:pt>
                <c:pt idx="8">
                  <c:v>#N/A</c:v>
                </c:pt>
                <c:pt idx="9">
                  <c:v>0.31</c:v>
                </c:pt>
              </c:numCache>
            </c:numRef>
          </c:val>
          <c:extLst xmlns:c16r2="http://schemas.microsoft.com/office/drawing/2015/06/chart">
            <c:ext xmlns:c16="http://schemas.microsoft.com/office/drawing/2014/chart" uri="{C3380CC4-5D6E-409C-BE32-E72D297353CC}">
              <c16:uniqueId val="{00000004-F386-4022-B860-1EE9879FDFDA}"/>
            </c:ext>
          </c:extLst>
        </c:ser>
        <c:ser>
          <c:idx val="5"/>
          <c:order val="5"/>
          <c:tx>
            <c:strRef>
              <c:f>データシート!$A$32</c:f>
              <c:strCache>
                <c:ptCount val="1"/>
                <c:pt idx="0">
                  <c:v>麻績村住宅団地分譲事業特別会計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0.52</c:v>
                </c:pt>
                <c:pt idx="2">
                  <c:v>#N/A</c:v>
                </c:pt>
                <c:pt idx="3">
                  <c:v>0.54</c:v>
                </c:pt>
                <c:pt idx="4">
                  <c:v>#N/A</c:v>
                </c:pt>
                <c:pt idx="5">
                  <c:v>0.78</c:v>
                </c:pt>
                <c:pt idx="6">
                  <c:v>#N/A</c:v>
                </c:pt>
                <c:pt idx="7">
                  <c:v>0.78</c:v>
                </c:pt>
                <c:pt idx="8">
                  <c:v>#N/A</c:v>
                </c:pt>
                <c:pt idx="9">
                  <c:v>0.75</c:v>
                </c:pt>
              </c:numCache>
            </c:numRef>
          </c:val>
          <c:extLst xmlns:c16r2="http://schemas.microsoft.com/office/drawing/2015/06/chart">
            <c:ext xmlns:c16="http://schemas.microsoft.com/office/drawing/2014/chart" uri="{C3380CC4-5D6E-409C-BE32-E72D297353CC}">
              <c16:uniqueId val="{00000005-F386-4022-B860-1EE9879FDFDA}"/>
            </c:ext>
          </c:extLst>
        </c:ser>
        <c:ser>
          <c:idx val="6"/>
          <c:order val="6"/>
          <c:tx>
            <c:strRef>
              <c:f>データシート!$A$33</c:f>
              <c:strCache>
                <c:ptCount val="1"/>
                <c:pt idx="0">
                  <c:v>麻績村介護保険特別会計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1.45</c:v>
                </c:pt>
                <c:pt idx="2">
                  <c:v>#N/A</c:v>
                </c:pt>
                <c:pt idx="3">
                  <c:v>0.83</c:v>
                </c:pt>
                <c:pt idx="4">
                  <c:v>#N/A</c:v>
                </c:pt>
                <c:pt idx="5">
                  <c:v>1.19</c:v>
                </c:pt>
                <c:pt idx="6">
                  <c:v>#N/A</c:v>
                </c:pt>
                <c:pt idx="7">
                  <c:v>2.13</c:v>
                </c:pt>
                <c:pt idx="8">
                  <c:v>#N/A</c:v>
                </c:pt>
                <c:pt idx="9">
                  <c:v>2.2599999999999998</c:v>
                </c:pt>
              </c:numCache>
            </c:numRef>
          </c:val>
          <c:extLst xmlns:c16r2="http://schemas.microsoft.com/office/drawing/2015/06/chart">
            <c:ext xmlns:c16="http://schemas.microsoft.com/office/drawing/2014/chart" uri="{C3380CC4-5D6E-409C-BE32-E72D297353CC}">
              <c16:uniqueId val="{00000006-F386-4022-B860-1EE9879FDFDA}"/>
            </c:ext>
          </c:extLst>
        </c:ser>
        <c:ser>
          <c:idx val="7"/>
          <c:order val="7"/>
          <c:tx>
            <c:strRef>
              <c:f>データシート!$A$34</c:f>
              <c:strCache>
                <c:ptCount val="1"/>
                <c:pt idx="0">
                  <c:v>麻績村国民健康保険特別会計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1.1100000000000001</c:v>
                </c:pt>
                <c:pt idx="2">
                  <c:v>#N/A</c:v>
                </c:pt>
                <c:pt idx="3">
                  <c:v>1.53</c:v>
                </c:pt>
                <c:pt idx="4">
                  <c:v>#N/A</c:v>
                </c:pt>
                <c:pt idx="5">
                  <c:v>2.57</c:v>
                </c:pt>
                <c:pt idx="6">
                  <c:v>#N/A</c:v>
                </c:pt>
                <c:pt idx="7">
                  <c:v>2.8</c:v>
                </c:pt>
                <c:pt idx="8">
                  <c:v>#N/A</c:v>
                </c:pt>
                <c:pt idx="9">
                  <c:v>3.61</c:v>
                </c:pt>
              </c:numCache>
            </c:numRef>
          </c:val>
          <c:extLst xmlns:c16r2="http://schemas.microsoft.com/office/drawing/2015/06/chart">
            <c:ext xmlns:c16="http://schemas.microsoft.com/office/drawing/2014/chart" uri="{C3380CC4-5D6E-409C-BE32-E72D297353CC}">
              <c16:uniqueId val="{00000007-F386-4022-B860-1EE9879FDF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4.97</c:v>
                </c:pt>
                <c:pt idx="2">
                  <c:v>#N/A</c:v>
                </c:pt>
                <c:pt idx="3">
                  <c:v>5.0599999999999996</c:v>
                </c:pt>
                <c:pt idx="4">
                  <c:v>#N/A</c:v>
                </c:pt>
                <c:pt idx="5">
                  <c:v>5.39</c:v>
                </c:pt>
                <c:pt idx="6">
                  <c:v>#N/A</c:v>
                </c:pt>
                <c:pt idx="7">
                  <c:v>5.38</c:v>
                </c:pt>
                <c:pt idx="8">
                  <c:v>#N/A</c:v>
                </c:pt>
                <c:pt idx="9">
                  <c:v>7.98</c:v>
                </c:pt>
              </c:numCache>
            </c:numRef>
          </c:val>
          <c:extLst xmlns:c16r2="http://schemas.microsoft.com/office/drawing/2015/06/chart">
            <c:ext xmlns:c16="http://schemas.microsoft.com/office/drawing/2014/chart" uri="{C3380CC4-5D6E-409C-BE32-E72D297353CC}">
              <c16:uniqueId val="{00000008-F386-4022-B860-1EE9879FDFDA}"/>
            </c:ext>
          </c:extLst>
        </c:ser>
        <c:ser>
          <c:idx val="9"/>
          <c:order val="9"/>
          <c:tx>
            <c:strRef>
              <c:f>データシート!$A$36</c:f>
              <c:strCache>
                <c:ptCount val="1"/>
                <c:pt idx="0">
                  <c:v>麻績村聖高原別荘地地上権分譲事業特別会計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0.04</c:v>
                </c:pt>
                <c:pt idx="2">
                  <c:v>#N/A</c:v>
                </c:pt>
                <c:pt idx="3">
                  <c:v>0.04</c:v>
                </c:pt>
                <c:pt idx="4">
                  <c:v>#N/A</c:v>
                </c:pt>
                <c:pt idx="5">
                  <c:v>108.41</c:v>
                </c:pt>
                <c:pt idx="6">
                  <c:v>#N/A</c:v>
                </c:pt>
                <c:pt idx="7">
                  <c:v>111.57</c:v>
                </c:pt>
                <c:pt idx="8">
                  <c:v>#N/A</c:v>
                </c:pt>
                <c:pt idx="9">
                  <c:v>108.05</c:v>
                </c:pt>
              </c:numCache>
            </c:numRef>
          </c:val>
          <c:extLst xmlns:c16r2="http://schemas.microsoft.com/office/drawing/2015/06/chart">
            <c:ext xmlns:c16="http://schemas.microsoft.com/office/drawing/2014/chart" uri="{C3380CC4-5D6E-409C-BE32-E72D297353CC}">
              <c16:uniqueId val="{00000009-F386-4022-B860-1EE9879FDFDA}"/>
            </c:ext>
          </c:extLst>
        </c:ser>
        <c:dLbls>
          <c:showLegendKey val="0"/>
          <c:showVal val="0"/>
          <c:showCatName val="0"/>
          <c:showSerName val="0"/>
          <c:showPercent val="0"/>
          <c:showBubbleSize val="0"/>
        </c:dLbls>
        <c:gapWidth val="150"/>
        <c:overlap val="100"/>
        <c:axId val="105251200"/>
        <c:axId val="105252736"/>
      </c:barChart>
      <c:catAx>
        <c:axId val="1052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252736"/>
        <c:crosses val="autoZero"/>
        <c:auto val="1"/>
        <c:lblAlgn val="ctr"/>
        <c:lblOffset val="100"/>
        <c:tickLblSkip val="1"/>
        <c:tickMarkSkip val="1"/>
        <c:noMultiLvlLbl val="0"/>
      </c:catAx>
      <c:valAx>
        <c:axId val="105252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51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351</c:v>
                </c:pt>
                <c:pt idx="5">
                  <c:v>333</c:v>
                </c:pt>
                <c:pt idx="8">
                  <c:v>331</c:v>
                </c:pt>
                <c:pt idx="11">
                  <c:v>321</c:v>
                </c:pt>
                <c:pt idx="14">
                  <c:v>311</c:v>
                </c:pt>
              </c:numCache>
            </c:numRef>
          </c:val>
          <c:extLst xmlns:c16r2="http://schemas.microsoft.com/office/drawing/2015/06/chart">
            <c:ext xmlns:c16="http://schemas.microsoft.com/office/drawing/2014/chart" uri="{C3380CC4-5D6E-409C-BE32-E72D297353CC}">
              <c16:uniqueId val="{00000000-F2A3-4D39-9BC7-24CDDADE43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A3-4D39-9BC7-24CDDADE43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2A3-4D39-9BC7-24CDDADE43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8</c:v>
                </c:pt>
                <c:pt idx="6">
                  <c:v>8</c:v>
                </c:pt>
                <c:pt idx="9">
                  <c:v>10</c:v>
                </c:pt>
                <c:pt idx="12">
                  <c:v>9</c:v>
                </c:pt>
              </c:numCache>
            </c:numRef>
          </c:val>
          <c:extLst xmlns:c16r2="http://schemas.microsoft.com/office/drawing/2015/06/chart">
            <c:ext xmlns:c16="http://schemas.microsoft.com/office/drawing/2014/chart" uri="{C3380CC4-5D6E-409C-BE32-E72D297353CC}">
              <c16:uniqueId val="{00000003-F2A3-4D39-9BC7-24CDDADE43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224</c:v>
                </c:pt>
                <c:pt idx="3">
                  <c:v>187</c:v>
                </c:pt>
                <c:pt idx="6">
                  <c:v>187</c:v>
                </c:pt>
                <c:pt idx="9">
                  <c:v>176</c:v>
                </c:pt>
                <c:pt idx="12">
                  <c:v>165</c:v>
                </c:pt>
              </c:numCache>
            </c:numRef>
          </c:val>
          <c:extLst xmlns:c16r2="http://schemas.microsoft.com/office/drawing/2015/06/chart">
            <c:ext xmlns:c16="http://schemas.microsoft.com/office/drawing/2014/chart" uri="{C3380CC4-5D6E-409C-BE32-E72D297353CC}">
              <c16:uniqueId val="{00000004-F2A3-4D39-9BC7-24CDDADE43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A3-4D39-9BC7-24CDDADE43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A3-4D39-9BC7-24CDDADE43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263</c:v>
                </c:pt>
                <c:pt idx="3">
                  <c:v>242</c:v>
                </c:pt>
                <c:pt idx="6">
                  <c:v>259</c:v>
                </c:pt>
                <c:pt idx="9">
                  <c:v>239</c:v>
                </c:pt>
                <c:pt idx="12">
                  <c:v>225</c:v>
                </c:pt>
              </c:numCache>
            </c:numRef>
          </c:val>
          <c:extLst xmlns:c16r2="http://schemas.microsoft.com/office/drawing/2015/06/chart">
            <c:ext xmlns:c16="http://schemas.microsoft.com/office/drawing/2014/chart" uri="{C3380CC4-5D6E-409C-BE32-E72D297353CC}">
              <c16:uniqueId val="{00000007-F2A3-4D39-9BC7-24CDDADE4349}"/>
            </c:ext>
          </c:extLst>
        </c:ser>
        <c:dLbls>
          <c:showLegendKey val="0"/>
          <c:showVal val="0"/>
          <c:showCatName val="0"/>
          <c:showSerName val="0"/>
          <c:showPercent val="0"/>
          <c:showBubbleSize val="0"/>
        </c:dLbls>
        <c:gapWidth val="100"/>
        <c:overlap val="100"/>
        <c:axId val="105463168"/>
        <c:axId val="105477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144</c:v>
                </c:pt>
                <c:pt idx="2">
                  <c:v>#N/A</c:v>
                </c:pt>
                <c:pt idx="3">
                  <c:v>#N/A</c:v>
                </c:pt>
                <c:pt idx="4">
                  <c:v>104</c:v>
                </c:pt>
                <c:pt idx="5">
                  <c:v>#N/A</c:v>
                </c:pt>
                <c:pt idx="6">
                  <c:v>#N/A</c:v>
                </c:pt>
                <c:pt idx="7">
                  <c:v>123</c:v>
                </c:pt>
                <c:pt idx="8">
                  <c:v>#N/A</c:v>
                </c:pt>
                <c:pt idx="9">
                  <c:v>#N/A</c:v>
                </c:pt>
                <c:pt idx="10">
                  <c:v>104</c:v>
                </c:pt>
                <c:pt idx="11">
                  <c:v>#N/A</c:v>
                </c:pt>
                <c:pt idx="12">
                  <c:v>#N/A</c:v>
                </c:pt>
                <c:pt idx="13">
                  <c:v>88</c:v>
                </c:pt>
                <c:pt idx="14">
                  <c:v>#N/A</c:v>
                </c:pt>
              </c:numCache>
            </c:numRef>
          </c:val>
          <c:smooth val="0"/>
          <c:extLst xmlns:c16r2="http://schemas.microsoft.com/office/drawing/2015/06/chart">
            <c:ext xmlns:c16="http://schemas.microsoft.com/office/drawing/2014/chart" uri="{C3380CC4-5D6E-409C-BE32-E72D297353CC}">
              <c16:uniqueId val="{00000008-F2A3-4D39-9BC7-24CDDADE4349}"/>
            </c:ext>
          </c:extLst>
        </c:ser>
        <c:dLbls>
          <c:showLegendKey val="0"/>
          <c:showVal val="0"/>
          <c:showCatName val="0"/>
          <c:showSerName val="0"/>
          <c:showPercent val="0"/>
          <c:showBubbleSize val="0"/>
        </c:dLbls>
        <c:marker val="1"/>
        <c:smooth val="0"/>
        <c:axId val="105463168"/>
        <c:axId val="105477248"/>
      </c:lineChart>
      <c:catAx>
        <c:axId val="1054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477248"/>
        <c:crosses val="autoZero"/>
        <c:auto val="1"/>
        <c:lblAlgn val="ctr"/>
        <c:lblOffset val="100"/>
        <c:tickLblSkip val="1"/>
        <c:tickMarkSkip val="1"/>
        <c:noMultiLvlLbl val="0"/>
      </c:catAx>
      <c:valAx>
        <c:axId val="1054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2975</c:v>
                </c:pt>
                <c:pt idx="5">
                  <c:v>2942</c:v>
                </c:pt>
                <c:pt idx="8">
                  <c:v>2792</c:v>
                </c:pt>
                <c:pt idx="11">
                  <c:v>2743</c:v>
                </c:pt>
                <c:pt idx="14">
                  <c:v>2801</c:v>
                </c:pt>
              </c:numCache>
            </c:numRef>
          </c:val>
          <c:extLst xmlns:c16r2="http://schemas.microsoft.com/office/drawing/2015/06/chart">
            <c:ext xmlns:c16="http://schemas.microsoft.com/office/drawing/2014/chart" uri="{C3380CC4-5D6E-409C-BE32-E72D297353CC}">
              <c16:uniqueId val="{00000000-D5B1-467B-A748-5CF4F8DB02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c:v>
                </c:pt>
                <c:pt idx="5">
                  <c:v>69</c:v>
                </c:pt>
                <c:pt idx="8">
                  <c:v>80</c:v>
                </c:pt>
                <c:pt idx="11">
                  <c:v>79</c:v>
                </c:pt>
                <c:pt idx="14">
                  <c:v>72</c:v>
                </c:pt>
              </c:numCache>
            </c:numRef>
          </c:val>
          <c:extLst xmlns:c16r2="http://schemas.microsoft.com/office/drawing/2015/06/chart">
            <c:ext xmlns:c16="http://schemas.microsoft.com/office/drawing/2014/chart" uri="{C3380CC4-5D6E-409C-BE32-E72D297353CC}">
              <c16:uniqueId val="{00000001-D5B1-467B-A748-5CF4F8DB02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1779</c:v>
                </c:pt>
                <c:pt idx="5">
                  <c:v>1976</c:v>
                </c:pt>
                <c:pt idx="8">
                  <c:v>2123</c:v>
                </c:pt>
                <c:pt idx="11">
                  <c:v>2194</c:v>
                </c:pt>
                <c:pt idx="14">
                  <c:v>2319</c:v>
                </c:pt>
              </c:numCache>
            </c:numRef>
          </c:val>
          <c:extLst xmlns:c16r2="http://schemas.microsoft.com/office/drawing/2015/06/chart">
            <c:ext xmlns:c16="http://schemas.microsoft.com/office/drawing/2014/chart" uri="{C3380CC4-5D6E-409C-BE32-E72D297353CC}">
              <c16:uniqueId val="{00000002-D5B1-467B-A748-5CF4F8DB02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5B1-467B-A748-5CF4F8DB02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5B1-467B-A748-5CF4F8DB02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5B1-467B-A748-5CF4F8DB02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599</c:v>
                </c:pt>
                <c:pt idx="3">
                  <c:v>585</c:v>
                </c:pt>
                <c:pt idx="6">
                  <c:v>622</c:v>
                </c:pt>
                <c:pt idx="9">
                  <c:v>579</c:v>
                </c:pt>
                <c:pt idx="12">
                  <c:v>605</c:v>
                </c:pt>
              </c:numCache>
            </c:numRef>
          </c:val>
          <c:extLst xmlns:c16r2="http://schemas.microsoft.com/office/drawing/2015/06/chart">
            <c:ext xmlns:c16="http://schemas.microsoft.com/office/drawing/2014/chart" uri="{C3380CC4-5D6E-409C-BE32-E72D297353CC}">
              <c16:uniqueId val="{00000006-D5B1-467B-A748-5CF4F8DB02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81</c:v>
                </c:pt>
                <c:pt idx="3">
                  <c:v>79</c:v>
                </c:pt>
                <c:pt idx="6">
                  <c:v>66</c:v>
                </c:pt>
                <c:pt idx="9">
                  <c:v>49</c:v>
                </c:pt>
                <c:pt idx="12">
                  <c:v>37</c:v>
                </c:pt>
              </c:numCache>
            </c:numRef>
          </c:val>
          <c:extLst xmlns:c16r2="http://schemas.microsoft.com/office/drawing/2015/06/chart">
            <c:ext xmlns:c16="http://schemas.microsoft.com/office/drawing/2014/chart" uri="{C3380CC4-5D6E-409C-BE32-E72D297353CC}">
              <c16:uniqueId val="{00000007-D5B1-467B-A748-5CF4F8DB02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2209</c:v>
                </c:pt>
                <c:pt idx="3">
                  <c:v>2126</c:v>
                </c:pt>
                <c:pt idx="6">
                  <c:v>2072</c:v>
                </c:pt>
                <c:pt idx="9">
                  <c:v>1968</c:v>
                </c:pt>
                <c:pt idx="12">
                  <c:v>1890</c:v>
                </c:pt>
              </c:numCache>
            </c:numRef>
          </c:val>
          <c:extLst xmlns:c16r2="http://schemas.microsoft.com/office/drawing/2015/06/chart">
            <c:ext xmlns:c16="http://schemas.microsoft.com/office/drawing/2014/chart" uri="{C3380CC4-5D6E-409C-BE32-E72D297353CC}">
              <c16:uniqueId val="{00000008-D5B1-467B-A748-5CF4F8DB02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5B1-467B-A748-5CF4F8DB02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2129</c:v>
                </c:pt>
                <c:pt idx="3">
                  <c:v>2189</c:v>
                </c:pt>
                <c:pt idx="6">
                  <c:v>2084</c:v>
                </c:pt>
                <c:pt idx="9">
                  <c:v>2115</c:v>
                </c:pt>
                <c:pt idx="12">
                  <c:v>2297</c:v>
                </c:pt>
              </c:numCache>
            </c:numRef>
          </c:val>
          <c:extLst xmlns:c16r2="http://schemas.microsoft.com/office/drawing/2015/06/chart">
            <c:ext xmlns:c16="http://schemas.microsoft.com/office/drawing/2014/chart" uri="{C3380CC4-5D6E-409C-BE32-E72D297353CC}">
              <c16:uniqueId val="{0000000A-D5B1-467B-A748-5CF4F8DB0234}"/>
            </c:ext>
          </c:extLst>
        </c:ser>
        <c:dLbls>
          <c:showLegendKey val="0"/>
          <c:showVal val="0"/>
          <c:showCatName val="0"/>
          <c:showSerName val="0"/>
          <c:showPercent val="0"/>
          <c:showBubbleSize val="0"/>
        </c:dLbls>
        <c:gapWidth val="100"/>
        <c:overlap val="100"/>
        <c:axId val="85243776"/>
        <c:axId val="85245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5B1-467B-A748-5CF4F8DB0234}"/>
            </c:ext>
          </c:extLst>
        </c:ser>
        <c:dLbls>
          <c:showLegendKey val="0"/>
          <c:showVal val="0"/>
          <c:showCatName val="0"/>
          <c:showSerName val="0"/>
          <c:showPercent val="0"/>
          <c:showBubbleSize val="0"/>
        </c:dLbls>
        <c:marker val="1"/>
        <c:smooth val="0"/>
        <c:axId val="85243776"/>
        <c:axId val="85245312"/>
      </c:lineChart>
      <c:catAx>
        <c:axId val="8524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245312"/>
        <c:crosses val="autoZero"/>
        <c:auto val="1"/>
        <c:lblAlgn val="ctr"/>
        <c:lblOffset val="100"/>
        <c:tickLblSkip val="1"/>
        <c:tickMarkSkip val="1"/>
        <c:noMultiLvlLbl val="0"/>
      </c:catAx>
      <c:valAx>
        <c:axId val="8524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4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{4B7543A1-6A11-46AE-9FF0-EBB16F78C827}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0CD2-4A92-BCFF-19584715536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{F1076338-F765-4B0E-99D9-68C36A793061}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0CD2-4A92-BCFF-19584715536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{D6D043DF-90CC-4E5F-A187-3607D7D5CA3C}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0CD2-4A92-BCFF-19584715536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{076B5223-8C38-4DB6-A623-C4514172EFA4}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0CD2-4A92-BCFF-19584715536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{D3ED0E5B-7FE9-4F0F-BE06-6672F53BFBEE}</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0CD2-4A92-BCFF-19584715536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0CD2-4A92-BCFF-19584715536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{D7654877-1EF3-43C2-B386-9578BE4FB6AC}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0CD2-4A92-BCFF-19584715536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{376BFBCC-0346-43BB-A4B1-E5851EB8FD38}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0CD2-4A92-BCFF-19584715536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{E1C59FA5-CC5D-48B1-AF49-2CF08F99F217}</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0CD2-4A92-BCFF-19584715536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{871A4AF7-7EAC-4EE9-BFA1-DA7ABF4571CE}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0CD2-4A92-BCFF-19584715536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{BB6EF85F-8BA4-41BF-8D3D-CF5D89FE77A7}</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0CD2-4A92-BCFF-19584715536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0CD2-4A92-BCFF-195847155369}"/>
            </c:ext>
          </c:extLst>
        </c:ser>
        <c:dLbls>
          <c:showLegendKey val="0"/>
          <c:showVal val="0"/>
          <c:showCatName val="0"/>
          <c:showSerName val="0"/>
          <c:showPercent val="0"/>
          <c:showBubbleSize val="0"/>
        </c:dLbls>
        <c:axId val="110233472"/>
        <c:axId val="110260224"/>
      </c:scatterChart>
      <c:valAx>
        <c:axId val="110233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260224"/>
        <c:crosses val="autoZero"/>
        <c:crossBetween val="midCat"/>
      </c:valAx>
      <c:valAx>
        <c:axId val="110260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23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{7039E7A0-14E6-41EF-B8F1-AC4EDFF47A42}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CCF9-48C3-B108-321F1392B1E3}"/>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{9116A0F6-C7B4-4547-869D-923EA339C5FD}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CCF9-48C3-B108-321F1392B1E3}"/>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{25058D30-5C76-4E5D-9F64-1037D813110A}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CCF9-48C3-B108-321F1392B1E3}"/>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{64EE11E1-7966-4AB0-B6E8-15662FD2E2BC}</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CCF9-48C3-B108-321F1392B1E3}"/>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{B6A8C419-A095-410D-AFBD-F0B20190AAF9}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CCF9-48C3-B108-321F1392B1E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9.4</c:v>
                </c:pt>
                <c:pt idx="2">
                  <c:v>9</c:v>
                </c:pt>
                <c:pt idx="3">
                  <c:v>8.1999999999999993</c:v>
                </c:pt>
                <c:pt idx="4">
                  <c:v>7.8</c:v>
                </c:pt>
              </c:numCache>
            </c:numRef>
          </c:xVal>
          <c:yVal>
            <c:numRef>
              <c:f>公会計指標分析・財政指標組合せ分析表!$K$73:$O$73</c:f>
              <c:numCache>
                <c:formatCode>#,##0.0;"▲ "#,##0.0</c:formatCode>
                <c:ptCount val="5"/>
                <c:pt idx="0">
                  <c:v>14.6</c:v>
                </c:pt>
              </c:numCache>
            </c:numRef>
          </c:yVal>
          <c:smooth val="0"/>
          <c:extLst xmlns:c16r2="http://schemas.microsoft.com/office/drawing/2015/06/chart">
            <c:ext xmlns:c16="http://schemas.microsoft.com/office/drawing/2014/chart" uri="{C3380CC4-5D6E-409C-BE32-E72D297353CC}">
              <c16:uniqueId val="{00000005-CCF9-48C3-B108-321F1392B1E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{2C71473A-0D1A-48B1-96FC-59F2AC3570F9}</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CCF9-48C3-B108-321F1392B1E3}"/>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{8478C715-E5AD-492D-BD27-B1078FC2243A}</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CCF9-48C3-B108-321F1392B1E3}"/>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{D78B4A49-1959-41B0-A8A5-C23DD833B338}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CCF9-48C3-B108-321F1392B1E3}"/>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{D935713B-8845-47A0-953D-BE08C4555A1B}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CCF9-48C3-B108-321F1392B1E3}"/>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{3A1614E2-54E8-4D9F-8F4A-419EE29BD538}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CCF9-48C3-B108-321F1392B1E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CCF9-48C3-B108-321F1392B1E3}"/>
            </c:ext>
          </c:extLst>
        </c:ser>
        <c:dLbls>
          <c:showLegendKey val="0"/>
          <c:showVal val="0"/>
          <c:showCatName val="0"/>
          <c:showSerName val="0"/>
          <c:showPercent val="0"/>
          <c:showBubbleSize val="0"/>
        </c:dLbls>
        <c:axId val="110303104"/>
        <c:axId val="110325760"/>
      </c:scatterChart>
      <c:valAx>
        <c:axId val="110303104"/>
        <c:scaling>
          <c:orientation val="minMax"/>
          <c:max val="11.9"/>
          <c:min val="6.9"/>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25760"/>
        <c:crosses val="autoZero"/>
        <c:crossBetween val="midCat"/>
      </c:valAx>
      <c:valAx>
        <c:axId val="110325760"/>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03104"/>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会計、公営企業会計、組合等ともに元利償還金のピークが過ぎ、減少傾向にあり、算入公債費も減少してきているが、水道事業では、老朽管路の敷設替え等大きな事業が続き、下水道事業では、長寿命化計画を作成する中で、処理場の統廃合、処理設備の更新などの経費が見込まれる。また広域消防では無線のデジタル化も計画されている。</a:t>
          </a:r>
          <a:endParaRPr lang="ja-JP" altLang="ja-JP" sz="1400">
            <a:effectLst/>
          </a:endParaRPr>
        </a:p>
        <a:p>
          <a:pPr rtl="0"/>
          <a:r>
            <a:rPr lang="ja-JP" altLang="ja-JP" sz="1100" b="0" i="0" baseline="0">
              <a:solidFill>
                <a:schemeClr val="dk1"/>
              </a:solidFill>
              <a:effectLst/>
              <a:latin typeface="+mn-lt"/>
              <a:ea typeface="+mn-ea"/>
              <a:cs typeface="+mn-cs"/>
            </a:rPr>
            <a:t>　今後も長期的な視野で財政運営に努める。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普通会計、公営企業会計、組合等ともに元利償還金のピークが過ぎ、減少傾向にあるが、計画的な起債借入、充当可能基金の積立により健全化を図る。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E99AABCC-A2A6-4319-8F5C-A241B10418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64BE0B96-06EE-4A3B-98E9-30C0B79FE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a:extLst>
            <a:ext uri="{FF2B5EF4-FFF2-40B4-BE49-F238E27FC236}">
              <a16:creationId xmlns="" xmlns:a16="http://schemas.microsoft.com/office/drawing/2014/main" id="{779224C3-41F2-425C-A766-DFD254CF5EB6}"/>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a:extLst>
            <a:ext uri="{FF2B5EF4-FFF2-40B4-BE49-F238E27FC236}">
              <a16:creationId xmlns="" xmlns:a16="http://schemas.microsoft.com/office/drawing/2014/main" id="{4506C185-90A4-482A-81E6-623DA5DB9F02}"/>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a:extLst>
            <a:ext uri="{FF2B5EF4-FFF2-40B4-BE49-F238E27FC236}">
              <a16:creationId xmlns="" xmlns:a16="http://schemas.microsoft.com/office/drawing/2014/main" id="{EC29016E-76FB-41D8-8997-CE8D5701208B}"/>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a:extLst>
            <a:ext uri="{FF2B5EF4-FFF2-40B4-BE49-F238E27FC236}">
              <a16:creationId xmlns="" xmlns:a16="http://schemas.microsoft.com/office/drawing/2014/main" id="{81088605-415E-4381-8691-036F8DD1C52B}"/>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a:extLst>
            <a:ext uri="{FF2B5EF4-FFF2-40B4-BE49-F238E27FC236}">
              <a16:creationId xmlns="" xmlns:a16="http://schemas.microsoft.com/office/drawing/2014/main" id="{35C0F953-7C79-41A9-97D9-2633126A756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a:extLst>
            <a:ext uri="{FF2B5EF4-FFF2-40B4-BE49-F238E27FC236}">
              <a16:creationId xmlns="" xmlns:a16="http://schemas.microsoft.com/office/drawing/2014/main" id="{DB5BEC79-1C58-4A18-899D-17388AE4B7D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a:extLst>
            <a:ext uri="{FF2B5EF4-FFF2-40B4-BE49-F238E27FC236}">
              <a16:creationId xmlns="" xmlns:a16="http://schemas.microsoft.com/office/drawing/2014/main" id="{A5A5A5F9-C02A-46A1-B19E-3D4E7E3562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a:extLst>
            <a:ext uri="{FF2B5EF4-FFF2-40B4-BE49-F238E27FC236}">
              <a16:creationId xmlns="" xmlns:a16="http://schemas.microsoft.com/office/drawing/2014/main" id="{DE771EA8-43B6-4DA2-843B-563CC9A4B1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a:extLst>
            <a:ext uri="{FF2B5EF4-FFF2-40B4-BE49-F238E27FC236}">
              <a16:creationId xmlns="" xmlns:a16="http://schemas.microsoft.com/office/drawing/2014/main" id="{FEC5B03B-9D3A-4D5C-858C-4B1DEA321F8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a:extLst>
            <a:ext uri="{FF2B5EF4-FFF2-40B4-BE49-F238E27FC236}">
              <a16:creationId xmlns="" xmlns:a16="http://schemas.microsoft.com/office/drawing/2014/main" id="{D16E539B-8D1E-4EC4-B82F-07F50C8570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a:extLst>
            <a:ext uri="{FF2B5EF4-FFF2-40B4-BE49-F238E27FC236}">
              <a16:creationId xmlns="" xmlns:a16="http://schemas.microsoft.com/office/drawing/2014/main" id="{BA60C377-9B6F-4F5E-B244-161797D82E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a:extLst>
            <a:ext uri="{FF2B5EF4-FFF2-40B4-BE49-F238E27FC236}">
              <a16:creationId xmlns="" xmlns:a16="http://schemas.microsoft.com/office/drawing/2014/main" id="{F00E2F81-A295-4AA1-823D-0EF5CD94A654}"/>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a:extLst>
            <a:ext uri="{FF2B5EF4-FFF2-40B4-BE49-F238E27FC236}">
              <a16:creationId xmlns="" xmlns:a16="http://schemas.microsoft.com/office/drawing/2014/main" id="{0222B32B-3A82-42EE-9023-E6303F82FEF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a:extLst>
            <a:ext uri="{FF2B5EF4-FFF2-40B4-BE49-F238E27FC236}">
              <a16:creationId xmlns="" xmlns:a16="http://schemas.microsoft.com/office/drawing/2014/main" id="{7E0DB07F-5674-496E-A091-93C8DE72B56E}"/>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a:extLst>
            <a:ext uri="{FF2B5EF4-FFF2-40B4-BE49-F238E27FC236}">
              <a16:creationId xmlns="" xmlns:a16="http://schemas.microsoft.com/office/drawing/2014/main" id="{FB6FC08B-A064-45E7-BD0B-9430E53F568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a:extLst>
            <a:ext uri="{FF2B5EF4-FFF2-40B4-BE49-F238E27FC236}">
              <a16:creationId xmlns="" xmlns:a16="http://schemas.microsoft.com/office/drawing/2014/main" id="{4C867718-0EA6-425F-AFD4-27CF5EA74BF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a:extLst>
            <a:ext uri="{FF2B5EF4-FFF2-40B4-BE49-F238E27FC236}">
              <a16:creationId xmlns="" xmlns:a16="http://schemas.microsoft.com/office/drawing/2014/main" id="{7539337E-EB2D-4B8C-8D9C-91E81CEA58B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a:extLst>
            <a:ext uri="{FF2B5EF4-FFF2-40B4-BE49-F238E27FC236}">
              <a16:creationId xmlns="" xmlns:a16="http://schemas.microsoft.com/office/drawing/2014/main" id="{F3C0AB4B-78D5-434E-9D0A-C26F056F0F6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a:extLst>
            <a:ext uri="{FF2B5EF4-FFF2-40B4-BE49-F238E27FC236}">
              <a16:creationId xmlns="" xmlns:a16="http://schemas.microsoft.com/office/drawing/2014/main" id="{C4E2FEC5-DF7E-4C83-BB7F-55C2E0B361E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a:extLst>
            <a:ext uri="{FF2B5EF4-FFF2-40B4-BE49-F238E27FC236}">
              <a16:creationId xmlns="" xmlns:a16="http://schemas.microsoft.com/office/drawing/2014/main" id="{509C0EDA-A488-448F-8357-CAC381C482C5}"/>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a:extLst>
            <a:ext uri="{FF2B5EF4-FFF2-40B4-BE49-F238E27FC236}">
              <a16:creationId xmlns="" xmlns:a16="http://schemas.microsoft.com/office/drawing/2014/main" id="{45D17CD2-84D2-4C32-A86B-29EBB2872BB8}"/>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a:extLst>
            <a:ext uri="{FF2B5EF4-FFF2-40B4-BE49-F238E27FC236}">
              <a16:creationId xmlns="" xmlns:a16="http://schemas.microsoft.com/office/drawing/2014/main" id="{21DB000A-4BA2-4B30-8054-2AA2B0611C7C}"/>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a:extLst>
            <a:ext uri="{FF2B5EF4-FFF2-40B4-BE49-F238E27FC236}">
              <a16:creationId xmlns="" xmlns:a16="http://schemas.microsoft.com/office/drawing/2014/main" id="{C5B55D75-4C56-49CE-AFCF-3765C995B626}"/>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a:extLst>
            <a:ext uri="{FF2B5EF4-FFF2-40B4-BE49-F238E27FC236}">
              <a16:creationId xmlns="" xmlns:a16="http://schemas.microsoft.com/office/drawing/2014/main" id="{4ACA10E8-C792-42BB-8D76-B8DF182AD583}"/>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a:extLst>
            <a:ext uri="{FF2B5EF4-FFF2-40B4-BE49-F238E27FC236}">
              <a16:creationId xmlns="" xmlns:a16="http://schemas.microsoft.com/office/drawing/2014/main" id="{9619445A-6E64-4703-A7A1-5536F4C8A2B8}"/>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a:extLst>
            <a:ext uri="{FF2B5EF4-FFF2-40B4-BE49-F238E27FC236}">
              <a16:creationId xmlns="" xmlns:a16="http://schemas.microsoft.com/office/drawing/2014/main" id="{C8C97886-6151-4E05-9193-D14D5C4F40EF}"/>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a:extLst>
            <a:ext uri="{FF2B5EF4-FFF2-40B4-BE49-F238E27FC236}">
              <a16:creationId xmlns="" xmlns:a16="http://schemas.microsoft.com/office/drawing/2014/main" id="{2509EE70-946D-46A1-BC77-485E705337DA}"/>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a:extLst>
            <a:ext uri="{FF2B5EF4-FFF2-40B4-BE49-F238E27FC236}">
              <a16:creationId xmlns="" xmlns:a16="http://schemas.microsoft.com/office/drawing/2014/main" id="{8140A8BA-3054-47A8-BD6F-F318C2D7A023}"/>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a:extLst>
            <a:ext uri="{FF2B5EF4-FFF2-40B4-BE49-F238E27FC236}">
              <a16:creationId xmlns="" xmlns:a16="http://schemas.microsoft.com/office/drawing/2014/main" id="{A2130C6C-DDC2-43C2-B625-C5A014B4DAE4}"/>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a:extLst>
            <a:ext uri="{FF2B5EF4-FFF2-40B4-BE49-F238E27FC236}">
              <a16:creationId xmlns="" xmlns:a16="http://schemas.microsoft.com/office/drawing/2014/main" id="{C183108C-7910-4A18-BD9A-38C9D60F2FCE}"/>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a:extLst>
            <a:ext uri="{FF2B5EF4-FFF2-40B4-BE49-F238E27FC236}">
              <a16:creationId xmlns="" xmlns:a16="http://schemas.microsoft.com/office/drawing/2014/main" id="{65F9C810-28D9-4ED2-92E9-EB3023A4A3D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a:extLst>
            <a:ext uri="{FF2B5EF4-FFF2-40B4-BE49-F238E27FC236}">
              <a16:creationId xmlns="" xmlns:a16="http://schemas.microsoft.com/office/drawing/2014/main" id="{79919771-F8B7-4B19-89A9-92623BC9F1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a:extLst>
            <a:ext uri="{FF2B5EF4-FFF2-40B4-BE49-F238E27FC236}">
              <a16:creationId xmlns="" xmlns:a16="http://schemas.microsoft.com/office/drawing/2014/main" id="{7A48A55A-1056-4954-90B0-A468128E047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a:extLst>
            <a:ext uri="{FF2B5EF4-FFF2-40B4-BE49-F238E27FC236}">
              <a16:creationId xmlns="" xmlns:a16="http://schemas.microsoft.com/office/drawing/2014/main" id="{BEB295F1-2686-4310-B799-F4F954D61E1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a:extLst>
            <a:ext uri="{FF2B5EF4-FFF2-40B4-BE49-F238E27FC236}">
              <a16:creationId xmlns="" xmlns:a16="http://schemas.microsoft.com/office/drawing/2014/main" id="{A21F4A0E-401B-4B11-B850-4BFC0E06524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a:extLst>
            <a:ext uri="{FF2B5EF4-FFF2-40B4-BE49-F238E27FC236}">
              <a16:creationId xmlns="" xmlns:a16="http://schemas.microsoft.com/office/drawing/2014/main" id="{62AE4574-607D-4657-9926-8F222D7C84E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a:extLst>
            <a:ext uri="{FF2B5EF4-FFF2-40B4-BE49-F238E27FC236}">
              <a16:creationId xmlns="" xmlns:a16="http://schemas.microsoft.com/office/drawing/2014/main" id="{89FE87D5-7C51-4636-B43D-3CE5B113245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a:extLst>
            <a:ext uri="{FF2B5EF4-FFF2-40B4-BE49-F238E27FC236}">
              <a16:creationId xmlns="" xmlns:a16="http://schemas.microsoft.com/office/drawing/2014/main" id="{FCD3CA69-67D7-44D5-8255-3EE2DE25813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a:extLst>
            <a:ext uri="{FF2B5EF4-FFF2-40B4-BE49-F238E27FC236}">
              <a16:creationId xmlns="" xmlns:a16="http://schemas.microsoft.com/office/drawing/2014/main" id="{DE0AB1BC-606E-4CD4-9309-6C4F75008D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a:extLst>
            <a:ext uri="{FF2B5EF4-FFF2-40B4-BE49-F238E27FC236}">
              <a16:creationId xmlns="" xmlns:a16="http://schemas.microsoft.com/office/drawing/2014/main" id="{9CD57647-7E60-4D35-9CFE-AD3B257E786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a:extLst>
            <a:ext uri="{FF2B5EF4-FFF2-40B4-BE49-F238E27FC236}">
              <a16:creationId xmlns="" xmlns:a16="http://schemas.microsoft.com/office/drawing/2014/main" id="{5001C6F9-3B9C-4D6F-8D34-29503BF7EB59}"/>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a:extLst>
            <a:ext uri="{FF2B5EF4-FFF2-40B4-BE49-F238E27FC236}">
              <a16:creationId xmlns="" xmlns:a16="http://schemas.microsoft.com/office/drawing/2014/main" id="{752462CA-4C4B-4EC1-BFCD-5CAFD0E325F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a:extLst>
            <a:ext uri="{FF2B5EF4-FFF2-40B4-BE49-F238E27FC236}">
              <a16:creationId xmlns="" xmlns:a16="http://schemas.microsoft.com/office/drawing/2014/main" id="{A7059BBB-6FBE-4825-A433-7E8B011181ED}"/>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a:extLst>
            <a:ext uri="{FF2B5EF4-FFF2-40B4-BE49-F238E27FC236}">
              <a16:creationId xmlns="" xmlns:a16="http://schemas.microsoft.com/office/drawing/2014/main" id="{799162C6-7367-4BA6-98AC-C08486BF75F2}"/>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a:extLst>
            <a:ext uri="{FF2B5EF4-FFF2-40B4-BE49-F238E27FC236}">
              <a16:creationId xmlns="" xmlns:a16="http://schemas.microsoft.com/office/drawing/2014/main" id="{7F6625EE-9508-4CAD-93D7-A71255A8349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a:extLst>
            <a:ext uri="{FF2B5EF4-FFF2-40B4-BE49-F238E27FC236}">
              <a16:creationId xmlns="" xmlns:a16="http://schemas.microsoft.com/office/drawing/2014/main" id="{E1BD5543-F10D-4585-9163-C0F89555083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a:extLst>
            <a:ext uri="{FF2B5EF4-FFF2-40B4-BE49-F238E27FC236}">
              <a16:creationId xmlns="" xmlns:a16="http://schemas.microsoft.com/office/drawing/2014/main" id="{02BFF1CD-9E62-45CC-995E-BA45901B6672}"/>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a:extLst>
            <a:ext uri="{FF2B5EF4-FFF2-40B4-BE49-F238E27FC236}">
              <a16:creationId xmlns="" xmlns:a16="http://schemas.microsoft.com/office/drawing/2014/main" id="{688F02F3-D656-4F83-B0C2-63621D8CF583}"/>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a:extLst>
            <a:ext uri="{FF2B5EF4-FFF2-40B4-BE49-F238E27FC236}">
              <a16:creationId xmlns="" xmlns:a16="http://schemas.microsoft.com/office/drawing/2014/main" id="{E03716AE-B725-4658-A72F-4EA0A8C25DA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a:extLst>
            <a:ext uri="{FF2B5EF4-FFF2-40B4-BE49-F238E27FC236}">
              <a16:creationId xmlns="" xmlns:a16="http://schemas.microsoft.com/office/drawing/2014/main" id="{53D0DA43-7635-448C-A5A2-00E3DE985C3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a:extLst>
            <a:ext uri="{FF2B5EF4-FFF2-40B4-BE49-F238E27FC236}">
              <a16:creationId xmlns="" xmlns:a16="http://schemas.microsoft.com/office/drawing/2014/main" id="{014CEAC1-DBD5-49F1-ADBC-F4CFF6D251F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a:extLst>
            <a:ext uri="{FF2B5EF4-FFF2-40B4-BE49-F238E27FC236}">
              <a16:creationId xmlns="" xmlns:a16="http://schemas.microsoft.com/office/drawing/2014/main" id="{4C7937AB-6644-4D71-9178-0B1CA0C000F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a:extLst>
            <a:ext uri="{FF2B5EF4-FFF2-40B4-BE49-F238E27FC236}">
              <a16:creationId xmlns="" xmlns:a16="http://schemas.microsoft.com/office/drawing/2014/main" id="{D67A765B-DC24-4096-8999-4205D54AC50D}"/>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a:extLst>
            <a:ext uri="{FF2B5EF4-FFF2-40B4-BE49-F238E27FC236}">
              <a16:creationId xmlns="" xmlns:a16="http://schemas.microsoft.com/office/drawing/2014/main" id="{9D93C11A-0BD1-47E3-A780-29951348EDD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a:extLst>
            <a:ext uri="{FF2B5EF4-FFF2-40B4-BE49-F238E27FC236}">
              <a16:creationId xmlns="" xmlns:a16="http://schemas.microsoft.com/office/drawing/2014/main" id="{33EB3AA5-87FA-47E9-99E5-1A897E7661E6}"/>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a:extLst>
            <a:ext uri="{FF2B5EF4-FFF2-40B4-BE49-F238E27FC236}">
              <a16:creationId xmlns="" xmlns:a16="http://schemas.microsoft.com/office/drawing/2014/main" id="{C5363A75-3104-449A-B029-B797E38D889D}"/>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a:extLst>
            <a:ext uri="{FF2B5EF4-FFF2-40B4-BE49-F238E27FC236}">
              <a16:creationId xmlns="" xmlns:a16="http://schemas.microsoft.com/office/drawing/2014/main" id="{02A7E65E-6DCA-4029-8448-4B35D4BECC1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a:extLst>
            <a:ext uri="{FF2B5EF4-FFF2-40B4-BE49-F238E27FC236}">
              <a16:creationId xmlns="" xmlns:a16="http://schemas.microsoft.com/office/drawing/2014/main" id="{99C469A1-6E50-453A-970D-E79946F0232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a:extLst>
            <a:ext uri="{FF2B5EF4-FFF2-40B4-BE49-F238E27FC236}">
              <a16:creationId xmlns="" xmlns:a16="http://schemas.microsoft.com/office/drawing/2014/main" id="{375B4C9E-2456-4904-A43E-3C9A9A0841D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a:extLst>
            <a:ext uri="{FF2B5EF4-FFF2-40B4-BE49-F238E27FC236}">
              <a16:creationId xmlns="" xmlns:a16="http://schemas.microsoft.com/office/drawing/2014/main" id="{57FA0AE8-22A8-4D49-8DE6-03CB08153148}"/>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a:extLst>
            <a:ext uri="{FF2B5EF4-FFF2-40B4-BE49-F238E27FC236}">
              <a16:creationId xmlns="" xmlns:a16="http://schemas.microsoft.com/office/drawing/2014/main" id="{4DC634C9-024D-4661-802C-B7702DDB961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a:extLst>
            <a:ext uri="{FF2B5EF4-FFF2-40B4-BE49-F238E27FC236}">
              <a16:creationId xmlns="" xmlns:a16="http://schemas.microsoft.com/office/drawing/2014/main" id="{6ECABA1F-B167-4B95-B9DE-32D4212A92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5C514B7F-0F62-40B8-865E-43E3B528A9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BF57EFD5-B565-4628-867F-C84952BF983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9DDF1562-421E-4F72-B121-59ACB9174F5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90A2B82B-FBFC-4F8C-A102-7700ECB600B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B13E78FD-6E1E-4CC0-80EE-E171C2E1BC2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6FC768A9-955F-4788-8D7E-DEE3C07D48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B460558B-E0C7-42F7-BB9E-7EE3899452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A8D01EE3-3D6D-4754-95C4-58D44D290AAD}"/>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CF5208BB-F553-4931-BEDA-3968AE5C0F3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2B6F65FD-7850-4950-AC20-3257CC6B0A56}"/>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DFE31AA-58D5-4769-B035-24767498897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3301E1B7-00BD-4F48-8D78-FA95771827C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6BF48B45-9C4A-4AD7-A0AF-9A85078540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4C33E7C3-D6A2-45DB-9699-AF86A12B46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C4CFDFD4-7A1F-4B6B-AEF1-8DDBE5907D8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34ECECA4-D072-4A7C-BD13-4F9810E5EFDD}"/>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AAD4BE66-FFA2-4CBD-8AB0-E138043728F2}"/>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13DEFAE5-9CDA-4991-BB04-D5A1AE4D384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14BABF6F-DF70-4ED6-830C-08031933036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94C06054-8653-451D-B59C-4F93E34D3AC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FE574017-AECE-4169-825F-B4DD19924935}"/>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4C33E0B6-6F5A-4C17-9D37-9035FE38E4BF}"/>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EDFCC840-6FA5-453F-987E-E35694E2361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2113DB93-4DB8-4C71-826E-C659FA6E584B}"/>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441B7970-5179-4E78-9A75-541E8B4B44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91354525-E60C-4511-8F20-9098CAB3A3F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ECF3C1-A25A-46D7-BB30-F10F91A2C4C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578AD4DC-8376-4377-9AA9-FDA98909539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D1D914C4-DDAA-4E33-A56C-13742F6F30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8A729E7E-E635-4975-807E-1CE6918645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58218A0A-1837-4771-9EC7-141238EFC3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3EC707FB-93C6-4D7F-B39C-8040D6F763F1}"/>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F1D7AB0C-8DEE-42CD-A293-DAB6B4470C7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461487CB-B875-4071-93FD-ABB80C889BA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13A18151-4A31-4038-9A45-4F594BC6961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43E5C833-1052-4CA2-BB97-FB63A83E0B0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CD5AB31-A59E-4EE3-9A02-B8953AF99FD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A536132E-8FE3-4C18-9C02-16C9588B23F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2CFA78E9-FC8D-4917-8D87-C610939452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 xmlns:a16="http://schemas.microsoft.com/office/drawing/2014/main" id="{4D73ECED-ECBF-449B-A46E-62F00CDD1126}"/>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1D484A2A-C4A9-4929-9FDC-940D7A9FEA50}"/>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CEEF87B4-7148-433E-BCD7-8A647AA67AF2}"/>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1275295E-E600-4825-82A6-71D34725E33C}"/>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10819F77-9166-4470-AA12-62CA04D7345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7CCF528E-3FAA-4925-927F-F0C64F671C56}"/>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B8530FF4-C3FC-4157-A97C-3814E0C5FBC8}"/>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367D73CF-0D74-42B5-A1D1-A7E218F91D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64CFEF0F-44DE-430F-A7BC-14AD6896BEC2}"/>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の減少や全国平均を上回る高齢化率（平成２７年度末約４０％）に加え、村内に中心産業がないことなどにより、財政基盤が弱く類似団体内平均よりもやや下回り、全国及び県平均を大きく下回っている。人件費の抑制、指定管理者制度の活用等による歳出の徹底的な見直しと、平成１７年に策定した「麻績村自立計画」等により、活力ある村づくりを展開しつつ行政の効率化、住民との協働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a:extLst>
            <a:ext uri="{FF2B5EF4-FFF2-40B4-BE49-F238E27FC236}">
              <a16:creationId xmlns=""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a:extLst>
            <a:ext uri="{FF2B5EF4-FFF2-40B4-BE49-F238E27FC236}">
              <a16:creationId xmlns="" xmlns:a16="http://schemas.microsoft.com/office/drawing/2014/main" id="{00000000-0008-0000-0300-00003F000000}"/>
            </a:ext>
          </a:extLst>
        </xdr:cNvPr>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a:extLst>
            <a:ext uri="{FF2B5EF4-FFF2-40B4-BE49-F238E27FC236}">
              <a16:creationId xmlns="" xmlns:a16="http://schemas.microsoft.com/office/drawing/2014/main" id="{00000000-0008-0000-0300-000041000000}"/>
            </a:ext>
          </a:extLst>
        </xdr:cNvPr>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100754</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a:extLst>
            <a:ext uri="{FF2B5EF4-FFF2-40B4-BE49-F238E27FC236}">
              <a16:creationId xmlns="" xmlns:a16="http://schemas.microsoft.com/office/drawing/2014/main" id="{00000000-0008-0000-0300-000044000000}"/>
            </a:ext>
          </a:extLst>
        </xdr:cNvPr>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a:extLst>
            <a:ext uri="{FF2B5EF4-FFF2-40B4-BE49-F238E27FC236}">
              <a16:creationId xmlns="" xmlns:a16="http://schemas.microsoft.com/office/drawing/2014/main" id="{00000000-0008-0000-0300-000045000000}"/>
            </a:ext>
          </a:extLst>
        </xdr:cNvPr>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100754</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a:extLst>
            <a:ext uri="{FF2B5EF4-FFF2-40B4-BE49-F238E27FC236}">
              <a16:creationId xmlns="" xmlns:a16="http://schemas.microsoft.com/office/drawing/2014/main" id="{00000000-0008-0000-0300-000047000000}"/>
            </a:ext>
          </a:extLst>
        </xdr:cNvPr>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a:extLst>
            <a:ext uri="{FF2B5EF4-FFF2-40B4-BE49-F238E27FC236}">
              <a16:creationId xmlns="" xmlns:a16="http://schemas.microsoft.com/office/drawing/2014/main" id="{00000000-0008-0000-0300-000048000000}"/>
            </a:ext>
          </a:extLst>
        </xdr:cNvPr>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100754</xdr:rowOff>
    </xdr:from>
    <xdr:to>
      <xdr:col>4</xdr:col>
      <xdr:colOff>482600</xdr:colOff>
      <xdr:row>44</xdr:row>
      <xdr:rowOff>100754</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2336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a:extLst>
            <a:ext uri="{FF2B5EF4-FFF2-40B4-BE49-F238E27FC236}">
              <a16:creationId xmlns="" xmlns:a16="http://schemas.microsoft.com/office/drawing/2014/main" id="{00000000-0008-0000-0300-00004A000000}"/>
            </a:ext>
          </a:extLst>
        </xdr:cNvPr>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100754</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a:extLst>
            <a:ext uri="{FF2B5EF4-FFF2-40B4-BE49-F238E27FC236}">
              <a16:creationId xmlns="" xmlns:a16="http://schemas.microsoft.com/office/drawing/2014/main" id="{00000000-0008-0000-0300-00004D000000}"/>
            </a:ext>
          </a:extLst>
        </xdr:cNvPr>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a:extLst>
            <a:ext uri="{FF2B5EF4-FFF2-40B4-BE49-F238E27FC236}">
              <a16:creationId xmlns="" xmlns:a16="http://schemas.microsoft.com/office/drawing/2014/main" id="{00000000-0008-0000-0300-00004F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a:extLst>
            <a:ext uri="{FF2B5EF4-FFF2-40B4-BE49-F238E27FC236}">
              <a16:creationId xmlns="" xmlns:a16="http://schemas.microsoft.com/office/drawing/2014/main" id="{00000000-0008-0000-0300-000056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148608</xdr:rowOff>
    </xdr:from>
    <xdr:ext cx="762000" cy="259045"/>
    <xdr:sp macro="" textlink="">
      <xdr:nvSpPr>
        <xdr:cNvPr id="87" name="財政力該当値テキスト">
          <a:extLst>
            <a:ext uri="{FF2B5EF4-FFF2-40B4-BE49-F238E27FC236}">
              <a16:creationId xmlns="" xmlns:a16="http://schemas.microsoft.com/office/drawing/2014/main" id="{00000000-0008-0000-0300-000057000000}"/>
            </a:ext>
          </a:extLst>
        </xdr:cNvPr>
        <xdr:cNvSpPr txBox="1"/>
      </xdr:nvSpPr>
      <xdr:spPr>
        <a:xfrm>
          <a:off x="5041900" y="75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a:extLst>
            <a:ext uri="{FF2B5EF4-FFF2-40B4-BE49-F238E27FC236}">
              <a16:creationId xmlns="" xmlns:a16="http://schemas.microsoft.com/office/drawing/2014/main" id="{00000000-0008-0000-0300-000058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a:extLst>
            <a:ext uri="{FF2B5EF4-FFF2-40B4-BE49-F238E27FC236}">
              <a16:creationId xmlns="" xmlns:a16="http://schemas.microsoft.com/office/drawing/2014/main" id="{00000000-0008-0000-0300-00005A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49954</xdr:rowOff>
    </xdr:from>
    <xdr:to>
      <xdr:col>3</xdr:col>
      <xdr:colOff>330200</xdr:colOff>
      <xdr:row>44</xdr:row>
      <xdr:rowOff>151554</xdr:rowOff>
    </xdr:to>
    <xdr:sp macro="" textlink="">
      <xdr:nvSpPr>
        <xdr:cNvPr id="92" name="円/楕円 91">
          <a:extLst>
            <a:ext uri="{FF2B5EF4-FFF2-40B4-BE49-F238E27FC236}">
              <a16:creationId xmlns="" xmlns:a16="http://schemas.microsoft.com/office/drawing/2014/main" id="{00000000-0008-0000-0300-00005C000000}"/>
            </a:ext>
          </a:extLst>
        </xdr:cNvPr>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136331</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a:extLst>
            <a:ext uri="{FF2B5EF4-FFF2-40B4-BE49-F238E27FC236}">
              <a16:creationId xmlns="" xmlns:a16="http://schemas.microsoft.com/office/drawing/2014/main" id="{00000000-0008-0000-0300-00005E000000}"/>
            </a:ext>
          </a:extLst>
        </xdr:cNvPr>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a:extLst>
            <a:ext uri="{FF2B5EF4-FFF2-40B4-BE49-F238E27FC236}">
              <a16:creationId xmlns=""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前年度から１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上がり、また類似団体の平均と比べると２．４上回っている。公債費は償還のピークが過ぎ減少傾向にあるが、臨時職員賃金や委託料、光熱水費の増加により物件費が増加傾向にある。今後も事務事業の見直し等により、義務的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a:extLst>
            <a:ext uri="{FF2B5EF4-FFF2-40B4-BE49-F238E27FC236}">
              <a16:creationId xmlns=""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33867</xdr:rowOff>
    </xdr:from>
    <xdr:to>
      <xdr:col>7</xdr:col>
      <xdr:colOff>152400</xdr:colOff>
      <xdr:row>63</xdr:row>
      <xdr:rowOff>94192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8352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a:extLst>
            <a:ext uri="{FF2B5EF4-FFF2-40B4-BE49-F238E27FC236}">
              <a16:creationId xmlns="" xmlns:a16="http://schemas.microsoft.com/office/drawing/2014/main" id="{00000000-0008-0000-0300-000084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33867</xdr:rowOff>
    </xdr:from>
    <xdr:to>
      <xdr:col>6</xdr:col>
      <xdr:colOff>0</xdr:colOff>
      <xdr:row>63</xdr:row>
      <xdr:rowOff>45931</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83521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a:extLst>
            <a:ext uri="{FF2B5EF4-FFF2-40B4-BE49-F238E27FC236}">
              <a16:creationId xmlns="" xmlns:a16="http://schemas.microsoft.com/office/drawing/2014/main" id="{00000000-0008-0000-0300-000086000000}"/>
            </a:ext>
          </a:extLst>
        </xdr:cNvPr>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153035</xdr:rowOff>
    </xdr:from>
    <xdr:to>
      <xdr:col>4</xdr:col>
      <xdr:colOff>482600</xdr:colOff>
      <xdr:row>63</xdr:row>
      <xdr:rowOff>45931</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a:off x="2336800" y="1078293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a:extLst>
            <a:ext uri="{FF2B5EF4-FFF2-40B4-BE49-F238E27FC236}">
              <a16:creationId xmlns="" xmlns:a16="http://schemas.microsoft.com/office/drawing/2014/main" id="{00000000-0008-0000-0300-000089000000}"/>
            </a:ext>
          </a:extLst>
        </xdr:cNvPr>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62</xdr:row>
      <xdr:rowOff>153035</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076282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a:extLst>
            <a:ext uri="{FF2B5EF4-FFF2-40B4-BE49-F238E27FC236}">
              <a16:creationId xmlns="" xmlns:a16="http://schemas.microsoft.com/office/drawing/2014/main" id="{00000000-0008-0000-0300-00008C000000}"/>
            </a:ext>
          </a:extLst>
        </xdr:cNvPr>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57379</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a:extLst>
            <a:ext uri="{FF2B5EF4-FFF2-40B4-BE49-F238E27FC236}">
              <a16:creationId xmlns="" xmlns:a16="http://schemas.microsoft.com/office/drawing/2014/main" id="{00000000-0008-0000-0300-00008E000000}"/>
            </a:ext>
          </a:extLst>
        </xdr:cNvPr>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49" name="円/楕円 148">
          <a:extLst>
            <a:ext uri="{FF2B5EF4-FFF2-40B4-BE49-F238E27FC236}">
              <a16:creationId xmlns="" xmlns:a16="http://schemas.microsoft.com/office/drawing/2014/main" id="{00000000-0008-0000-0300-000095000000}"/>
            </a:ext>
          </a:extLst>
        </xdr:cNvPr>
        <xdr:cNvSpPr/>
      </xdr:nvSpPr>
      <xdr:spPr>
        <a:xfrm>
          <a:off x="49022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15469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81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1" name="円/楕円 150">
          <a:extLst>
            <a:ext uri="{FF2B5EF4-FFF2-40B4-BE49-F238E27FC236}">
              <a16:creationId xmlns="" xmlns:a16="http://schemas.microsoft.com/office/drawing/2014/main" id="{00000000-0008-0000-0300-000097000000}"/>
            </a:ext>
          </a:extLst>
        </xdr:cNvPr>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166581</xdr:rowOff>
    </xdr:from>
    <xdr:to>
      <xdr:col>4</xdr:col>
      <xdr:colOff>533400</xdr:colOff>
      <xdr:row>63</xdr:row>
      <xdr:rowOff>96731</xdr:rowOff>
    </xdr:to>
    <xdr:sp macro="" textlink="">
      <xdr:nvSpPr>
        <xdr:cNvPr id="153" name="円/楕円 152">
          <a:extLst>
            <a:ext uri="{FF2B5EF4-FFF2-40B4-BE49-F238E27FC236}">
              <a16:creationId xmlns="" xmlns:a16="http://schemas.microsoft.com/office/drawing/2014/main" id="{00000000-0008-0000-0300-000099000000}"/>
            </a:ext>
          </a:extLst>
        </xdr:cNvPr>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81508</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102235</xdr:rowOff>
    </xdr:from>
    <xdr:to>
      <xdr:col>3</xdr:col>
      <xdr:colOff>330200</xdr:colOff>
      <xdr:row>63</xdr:row>
      <xdr:rowOff>32385</xdr:rowOff>
    </xdr:to>
    <xdr:sp macro="" textlink="">
      <xdr:nvSpPr>
        <xdr:cNvPr id="155" name="円/楕円 154">
          <a:extLst>
            <a:ext uri="{FF2B5EF4-FFF2-40B4-BE49-F238E27FC236}">
              <a16:creationId xmlns="" xmlns:a16="http://schemas.microsoft.com/office/drawing/2014/main" id="{00000000-0008-0000-0300-00009B000000}"/>
            </a:ext>
          </a:extLst>
        </xdr:cNvPr>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42562</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7" name="円/楕円 156">
          <a:extLst>
            <a:ext uri="{FF2B5EF4-FFF2-40B4-BE49-F238E27FC236}">
              <a16:creationId xmlns="" xmlns:a16="http://schemas.microsoft.com/office/drawing/2014/main" id="{00000000-0008-0000-0300-00009D000000}"/>
            </a:ext>
          </a:extLst>
        </xdr:cNvPr>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[293,657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前年よりも</a:t>
          </a:r>
          <a:r>
            <a:rPr lang="en-US" altLang="ja-JP" sz="1100" b="0" i="0" baseline="0">
              <a:solidFill>
                <a:schemeClr val="dk1"/>
              </a:solidFill>
              <a:effectLst/>
              <a:latin typeface="+mn-lt"/>
              <a:ea typeface="+mn-ea"/>
              <a:cs typeface="+mn-cs"/>
            </a:rPr>
            <a:t>12,897</a:t>
          </a:r>
          <a:r>
            <a:rPr lang="ja-JP" altLang="ja-JP" sz="1100" b="0" i="0" baseline="0">
              <a:solidFill>
                <a:schemeClr val="dk1"/>
              </a:solidFill>
              <a:effectLst/>
              <a:latin typeface="+mn-lt"/>
              <a:ea typeface="+mn-ea"/>
              <a:cs typeface="+mn-cs"/>
            </a:rPr>
            <a:t>円増加している。ゴミ処理業務や消防業務を一部事務組合で行っているため、類似団体内平均を下回っているが一部事務組合の人件費・物件費等に充てる負担金等の費用を計上した場合、人口１人当たりの費用は増加する。今後これらも含めた経費についても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a:extLst>
            <a:ext uri="{FF2B5EF4-FFF2-40B4-BE49-F238E27FC236}">
              <a16:creationId xmlns="" xmlns:a16="http://schemas.microsoft.com/office/drawing/2014/main" id="{00000000-0008-0000-0300-0000BC000000}"/>
            </a:ext>
          </a:extLst>
        </xdr:cNvPr>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a:extLst>
            <a:ext uri="{FF2B5EF4-FFF2-40B4-BE49-F238E27FC236}">
              <a16:creationId xmlns="" xmlns:a16="http://schemas.microsoft.com/office/drawing/2014/main" id="{00000000-0008-0000-0300-0000BE000000}"/>
            </a:ext>
          </a:extLst>
        </xdr:cNvPr>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26129</xdr:rowOff>
    </xdr:from>
    <xdr:to>
      <xdr:col>7</xdr:col>
      <xdr:colOff>152400</xdr:colOff>
      <xdr:row>81</xdr:row>
      <xdr:rowOff>31316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114800" y="13913579"/>
          <a:ext cx="8382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16092</xdr:rowOff>
    </xdr:from>
    <xdr:ext cx="762000" cy="259045"/>
    <xdr:sp macro="" textlink="">
      <xdr:nvSpPr>
        <xdr:cNvPr id="193" name="人件費・物件費等の状況平均値テキスト">
          <a:extLst>
            <a:ext uri="{FF2B5EF4-FFF2-40B4-BE49-F238E27FC236}">
              <a16:creationId xmlns="" xmlns:a16="http://schemas.microsoft.com/office/drawing/2014/main" id="{00000000-0008-0000-0300-0000C1000000}"/>
            </a:ext>
          </a:extLst>
        </xdr:cNvPr>
        <xdr:cNvSpPr txBox="1"/>
      </xdr:nvSpPr>
      <xdr:spPr>
        <a:xfrm>
          <a:off x="5041900" y="13903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a:extLst>
            <a:ext uri="{FF2B5EF4-FFF2-40B4-BE49-F238E27FC236}">
              <a16:creationId xmlns="" xmlns:a16="http://schemas.microsoft.com/office/drawing/2014/main" id="{00000000-0008-0000-0300-0000C2000000}"/>
            </a:ext>
          </a:extLst>
        </xdr:cNvPr>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21275</xdr:rowOff>
    </xdr:from>
    <xdr:to>
      <xdr:col>6</xdr:col>
      <xdr:colOff>0</xdr:colOff>
      <xdr:row>81</xdr:row>
      <xdr:rowOff>26129</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3225800" y="13908725"/>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13582</xdr:rowOff>
    </xdr:from>
    <xdr:to>
      <xdr:col>4</xdr:col>
      <xdr:colOff>482600</xdr:colOff>
      <xdr:row>81</xdr:row>
      <xdr:rowOff>21275</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2336800" y="13901032"/>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a:extLst>
            <a:ext uri="{FF2B5EF4-FFF2-40B4-BE49-F238E27FC236}">
              <a16:creationId xmlns="" xmlns:a16="http://schemas.microsoft.com/office/drawing/2014/main" id="{00000000-0008-0000-0300-0000C7000000}"/>
            </a:ext>
          </a:extLst>
        </xdr:cNvPr>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9182</xdr:rowOff>
    </xdr:from>
    <xdr:to>
      <xdr:col>3</xdr:col>
      <xdr:colOff>279400</xdr:colOff>
      <xdr:row>81</xdr:row>
      <xdr:rowOff>13582</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1447800" y="1389663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a:extLst>
            <a:ext uri="{FF2B5EF4-FFF2-40B4-BE49-F238E27FC236}">
              <a16:creationId xmlns="" xmlns:a16="http://schemas.microsoft.com/office/drawing/2014/main" id="{00000000-0008-0000-0300-0000CA000000}"/>
            </a:ext>
          </a:extLst>
        </xdr:cNvPr>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151966</xdr:rowOff>
    </xdr:from>
    <xdr:to>
      <xdr:col>7</xdr:col>
      <xdr:colOff>203200</xdr:colOff>
      <xdr:row>81</xdr:row>
      <xdr:rowOff>82116</xdr:rowOff>
    </xdr:to>
    <xdr:sp macro="" textlink="">
      <xdr:nvSpPr>
        <xdr:cNvPr id="211" name="円/楕円 210">
          <a:extLst>
            <a:ext uri="{FF2B5EF4-FFF2-40B4-BE49-F238E27FC236}">
              <a16:creationId xmlns="" xmlns:a16="http://schemas.microsoft.com/office/drawing/2014/main" id="{00000000-0008-0000-0300-0000D3000000}"/>
            </a:ext>
          </a:extLst>
        </xdr:cNvPr>
        <xdr:cNvSpPr/>
      </xdr:nvSpPr>
      <xdr:spPr>
        <a:xfrm>
          <a:off x="4902200" y="138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73243</xdr:rowOff>
    </xdr:from>
    <xdr:ext cx="762000" cy="259045"/>
    <xdr:sp macro="" textlink="">
      <xdr:nvSpPr>
        <xdr:cNvPr id="212" name="人件費・物件費等の状況該当値テキスト">
          <a:extLst>
            <a:ext uri="{FF2B5EF4-FFF2-40B4-BE49-F238E27FC236}">
              <a16:creationId xmlns="" xmlns:a16="http://schemas.microsoft.com/office/drawing/2014/main" id="{00000000-0008-0000-0300-0000D4000000}"/>
            </a:ext>
          </a:extLst>
        </xdr:cNvPr>
        <xdr:cNvSpPr txBox="1"/>
      </xdr:nvSpPr>
      <xdr:spPr>
        <a:xfrm>
          <a:off x="5041900" y="1378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293,657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146779</xdr:rowOff>
    </xdr:from>
    <xdr:to>
      <xdr:col>6</xdr:col>
      <xdr:colOff>50800</xdr:colOff>
      <xdr:row>81</xdr:row>
      <xdr:rowOff>76929</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064000" y="138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87106</xdr:rowOff>
    </xdr:from>
    <xdr:ext cx="7366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733800" y="1363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280,760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141925</xdr:rowOff>
    </xdr:from>
    <xdr:to>
      <xdr:col>4</xdr:col>
      <xdr:colOff>533400</xdr:colOff>
      <xdr:row>81</xdr:row>
      <xdr:rowOff>72075</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3175000" y="138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82252</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844800" y="136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134232</xdr:rowOff>
    </xdr:from>
    <xdr:to>
      <xdr:col>3</xdr:col>
      <xdr:colOff>330200</xdr:colOff>
      <xdr:row>81</xdr:row>
      <xdr:rowOff>64382</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2286000" y="138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74559</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955800" y="136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249,561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129832</xdr:rowOff>
    </xdr:from>
    <xdr:to>
      <xdr:col>2</xdr:col>
      <xdr:colOff>127000</xdr:colOff>
      <xdr:row>81</xdr:row>
      <xdr:rowOff>59982</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1397000" y="1384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70159</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066800" y="1361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類似団体平均を０．７下回っているが、今後も給与の適正化に努める。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a:extLst>
            <a:ext uri="{FF2B5EF4-FFF2-40B4-BE49-F238E27FC236}">
              <a16:creationId xmlns=""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58928</xdr:rowOff>
    </xdr:from>
    <xdr:to>
      <xdr:col>24</xdr:col>
      <xdr:colOff>558800</xdr:colOff>
      <xdr:row>86</xdr:row>
      <xdr:rowOff>82296</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flipV="1">
          <a:off x="17018000" y="13774928"/>
          <a:ext cx="0" cy="10520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54373</xdr:rowOff>
    </xdr:from>
    <xdr:ext cx="762000" cy="259045"/>
    <xdr:sp macro="" textlink="">
      <xdr:nvSpPr>
        <xdr:cNvPr id="248" name="給与水準   （国との比較）最小値テキスト">
          <a:extLst>
            <a:ext uri="{FF2B5EF4-FFF2-40B4-BE49-F238E27FC236}">
              <a16:creationId xmlns="" xmlns:a16="http://schemas.microsoft.com/office/drawing/2014/main" id="{00000000-0008-0000-0300-0000F8000000}"/>
            </a:ext>
          </a:extLst>
        </xdr:cNvPr>
        <xdr:cNvSpPr txBox="1"/>
      </xdr:nvSpPr>
      <xdr:spPr>
        <a:xfrm>
          <a:off x="17106900" y="147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86</xdr:row>
      <xdr:rowOff>82296</xdr:rowOff>
    </xdr:from>
    <xdr:to>
      <xdr:col>24</xdr:col>
      <xdr:colOff>647700</xdr:colOff>
      <xdr:row>86</xdr:row>
      <xdr:rowOff>82296</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69291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145305</xdr:rowOff>
    </xdr:from>
    <xdr:ext cx="762000" cy="259045"/>
    <xdr:sp macro="" textlink="">
      <xdr:nvSpPr>
        <xdr:cNvPr id="250" name="給与水準   （国との比較）最大値テキスト">
          <a:extLst>
            <a:ext uri="{FF2B5EF4-FFF2-40B4-BE49-F238E27FC236}">
              <a16:creationId xmlns="" xmlns:a16="http://schemas.microsoft.com/office/drawing/2014/main" id="{00000000-0008-0000-0300-0000FA000000}"/>
            </a:ext>
          </a:extLst>
        </xdr:cNvPr>
        <xdr:cNvSpPr txBox="1"/>
      </xdr:nvSpPr>
      <xdr:spPr>
        <a:xfrm>
          <a:off x="17106900" y="1351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58928</xdr:rowOff>
    </xdr:from>
    <xdr:to>
      <xdr:col>24</xdr:col>
      <xdr:colOff>647700</xdr:colOff>
      <xdr:row>80</xdr:row>
      <xdr:rowOff>58928</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6929100" y="1377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26924</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flipV="1">
          <a:off x="16179800" y="145663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119651</xdr:rowOff>
    </xdr:from>
    <xdr:ext cx="762000" cy="259045"/>
    <xdr:sp macro="" textlink="">
      <xdr:nvSpPr>
        <xdr:cNvPr id="253" name="給与水準   （国との比較）平均値テキスト">
          <a:extLst>
            <a:ext uri="{FF2B5EF4-FFF2-40B4-BE49-F238E27FC236}">
              <a16:creationId xmlns="" xmlns:a16="http://schemas.microsoft.com/office/drawing/2014/main" id="{00000000-0008-0000-0300-0000FD000000}"/>
            </a:ext>
          </a:extLst>
        </xdr:cNvPr>
        <xdr:cNvSpPr txBox="1"/>
      </xdr:nvSpPr>
      <xdr:spPr>
        <a:xfrm>
          <a:off x="17106900" y="14521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4" name="フローチャート : 判断 253">
          <a:extLst>
            <a:ext uri="{FF2B5EF4-FFF2-40B4-BE49-F238E27FC236}">
              <a16:creationId xmlns="" xmlns:a16="http://schemas.microsoft.com/office/drawing/2014/main" id="{00000000-0008-0000-0300-0000FE000000}"/>
            </a:ext>
          </a:extLst>
        </xdr:cNvPr>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26924</xdr:rowOff>
    </xdr:from>
    <xdr:to>
      <xdr:col>23</xdr:col>
      <xdr:colOff>406400</xdr:colOff>
      <xdr:row>85</xdr:row>
      <xdr:rowOff>133096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flipV="1">
          <a:off x="15290800" y="1460017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6" name="フローチャート : 判断 255">
          <a:extLst>
            <a:ext uri="{FF2B5EF4-FFF2-40B4-BE49-F238E27FC236}">
              <a16:creationId xmlns="" xmlns:a16="http://schemas.microsoft.com/office/drawing/2014/main" id="{00000000-0008-0000-0300-000000010000}"/>
            </a:ext>
          </a:extLst>
        </xdr:cNvPr>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7" name="テキスト ボックス 256">
          <a:extLst>
            <a:ext uri="{FF2B5EF4-FFF2-40B4-BE49-F238E27FC236}">
              <a16:creationId xmlns="" xmlns:a16="http://schemas.microsoft.com/office/drawing/2014/main" id="{00000000-0008-0000-0300-000001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87</xdr:row>
      <xdr:rowOff>50800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4401800" y="1470634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9" name="フローチャート : 判断 258">
          <a:extLst>
            <a:ext uri="{FF2B5EF4-FFF2-40B4-BE49-F238E27FC236}">
              <a16:creationId xmlns="" xmlns:a16="http://schemas.microsoft.com/office/drawing/2014/main" id="{00000000-0008-0000-0300-000003010000}"/>
            </a:ext>
          </a:extLst>
        </xdr:cNvPr>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74930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3512800" y="1496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4" name="フローチャート : 判断 263">
          <a:extLst>
            <a:ext uri="{FF2B5EF4-FFF2-40B4-BE49-F238E27FC236}">
              <a16:creationId xmlns="" xmlns:a16="http://schemas.microsoft.com/office/drawing/2014/main" id="{00000000-0008-0000-0300-000008010000}"/>
            </a:ext>
          </a:extLst>
        </xdr:cNvPr>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71" name="円/楕円 270">
          <a:extLst>
            <a:ext uri="{FF2B5EF4-FFF2-40B4-BE49-F238E27FC236}">
              <a16:creationId xmlns="" xmlns:a16="http://schemas.microsoft.com/office/drawing/2014/main" id="{00000000-0008-0000-0300-00000F010000}"/>
            </a:ext>
          </a:extLst>
        </xdr:cNvPr>
        <xdr:cNvSpPr/>
      </xdr:nvSpPr>
      <xdr:spPr>
        <a:xfrm>
          <a:off x="169672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130319</xdr:rowOff>
    </xdr:from>
    <xdr:ext cx="762000" cy="259045"/>
    <xdr:sp macro="" textlink="">
      <xdr:nvSpPr>
        <xdr:cNvPr id="272" name="給与水準   （国との比較）該当値テキスト">
          <a:extLst>
            <a:ext uri="{FF2B5EF4-FFF2-40B4-BE49-F238E27FC236}">
              <a16:creationId xmlns="" xmlns:a16="http://schemas.microsoft.com/office/drawing/2014/main" id="{00000000-0008-0000-0300-000010010000}"/>
            </a:ext>
          </a:extLst>
        </xdr:cNvPr>
        <xdr:cNvSpPr txBox="1"/>
      </xdr:nvSpPr>
      <xdr:spPr>
        <a:xfrm>
          <a:off x="171069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147574</xdr:rowOff>
    </xdr:from>
    <xdr:to>
      <xdr:col>23</xdr:col>
      <xdr:colOff>457200</xdr:colOff>
      <xdr:row>85</xdr:row>
      <xdr:rowOff>77724</xdr:rowOff>
    </xdr:to>
    <xdr:sp macro="" textlink="">
      <xdr:nvSpPr>
        <xdr:cNvPr id="273" name="円/楕円 272">
          <a:extLst>
            <a:ext uri="{FF2B5EF4-FFF2-40B4-BE49-F238E27FC236}">
              <a16:creationId xmlns="" xmlns:a16="http://schemas.microsoft.com/office/drawing/2014/main" id="{00000000-0008-0000-0300-000011010000}"/>
            </a:ext>
          </a:extLst>
        </xdr:cNvPr>
        <xdr:cNvSpPr/>
      </xdr:nvSpPr>
      <xdr:spPr>
        <a:xfrm>
          <a:off x="161290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62501</xdr:rowOff>
    </xdr:from>
    <xdr:ext cx="7366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798800" y="1463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82296</xdr:rowOff>
    </xdr:from>
    <xdr:to>
      <xdr:col>22</xdr:col>
      <xdr:colOff>254000</xdr:colOff>
      <xdr:row>86</xdr:row>
      <xdr:rowOff>12446</xdr:rowOff>
    </xdr:to>
    <xdr:sp macro="" textlink="">
      <xdr:nvSpPr>
        <xdr:cNvPr id="275" name="円/楕円 274">
          <a:extLst>
            <a:ext uri="{FF2B5EF4-FFF2-40B4-BE49-F238E27FC236}">
              <a16:creationId xmlns="" xmlns:a16="http://schemas.microsoft.com/office/drawing/2014/main" id="{00000000-0008-0000-0300-000013010000}"/>
            </a:ext>
          </a:extLst>
        </xdr:cNvPr>
        <xdr:cNvSpPr/>
      </xdr:nvSpPr>
      <xdr:spPr>
        <a:xfrm>
          <a:off x="15240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168673</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909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0</xdr:rowOff>
    </xdr:from>
    <xdr:to>
      <xdr:col>21</xdr:col>
      <xdr:colOff>50800</xdr:colOff>
      <xdr:row>87</xdr:row>
      <xdr:rowOff>101600</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86377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110507</xdr:rowOff>
    </xdr:from>
    <xdr:ext cx="7620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a:extLst>
            <a:ext uri="{FF2B5EF4-FFF2-40B4-BE49-F238E27FC236}">
              <a16:creationId xmlns=""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類似団体平均を下回っているが、定員適正化計画に基づき、引き続き組織・機構の簡素合理化、事務分担を見直し効率化を図っていくともに住民サービスに影響がないよう調整を図る。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a:extLst>
            <a:ext uri="{FF2B5EF4-FFF2-40B4-BE49-F238E27FC236}">
              <a16:creationId xmlns=""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a:extLst>
            <a:ext uri="{FF2B5EF4-FFF2-40B4-BE49-F238E27FC236}">
              <a16:creationId xmlns="" xmlns:a16="http://schemas.microsoft.com/office/drawing/2014/main" id="{00000000-0008-0000-0300-000029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a:extLst>
            <a:ext uri="{FF2B5EF4-FFF2-40B4-BE49-F238E27FC236}">
              <a16:creationId xmlns="" xmlns:a16="http://schemas.microsoft.com/office/drawing/2014/main" id="{00000000-0008-0000-0300-00002A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a:extLst>
            <a:ext uri="{FF2B5EF4-FFF2-40B4-BE49-F238E27FC236}">
              <a16:creationId xmlns="" xmlns:a16="http://schemas.microsoft.com/office/drawing/2014/main" id="{00000000-0008-0000-0300-00002B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153658</xdr:rowOff>
    </xdr:from>
    <xdr:to>
      <xdr:col>24</xdr:col>
      <xdr:colOff>558800</xdr:colOff>
      <xdr:row>58</xdr:row>
      <xdr:rowOff>155841</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097758"/>
          <a:ext cx="8382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140617</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08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8" name="フローチャート : 判断 317">
          <a:extLst>
            <a:ext uri="{FF2B5EF4-FFF2-40B4-BE49-F238E27FC236}">
              <a16:creationId xmlns="" xmlns:a16="http://schemas.microsoft.com/office/drawing/2014/main" id="{00000000-0008-0000-0300-00003E010000}"/>
            </a:ext>
          </a:extLst>
        </xdr:cNvPr>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146879</xdr:rowOff>
    </xdr:from>
    <xdr:to>
      <xdr:col>23</xdr:col>
      <xdr:colOff>406400</xdr:colOff>
      <xdr:row>58</xdr:row>
      <xdr:rowOff>153658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090979"/>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20" name="フローチャート : 判断 319">
          <a:extLst>
            <a:ext uri="{FF2B5EF4-FFF2-40B4-BE49-F238E27FC236}">
              <a16:creationId xmlns="" xmlns:a16="http://schemas.microsoft.com/office/drawing/2014/main" id="{00000000-0008-0000-0300-000040010000}"/>
            </a:ext>
          </a:extLst>
        </xdr:cNvPr>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146879</xdr:rowOff>
    </xdr:from>
    <xdr:to>
      <xdr:col>22</xdr:col>
      <xdr:colOff>203200</xdr:colOff>
      <xdr:row>58</xdr:row>
      <xdr:rowOff>149177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flipV="1">
          <a:off x="14401800" y="1009097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149177</xdr:rowOff>
    </xdr:from>
    <xdr:to>
      <xdr:col>21</xdr:col>
      <xdr:colOff>0</xdr:colOff>
      <xdr:row>58</xdr:row>
      <xdr:rowOff>153428</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3512800" y="10093277"/>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6" name="フローチャート : 判断 325">
          <a:extLst>
            <a:ext uri="{FF2B5EF4-FFF2-40B4-BE49-F238E27FC236}">
              <a16:creationId xmlns="" xmlns:a16="http://schemas.microsoft.com/office/drawing/2014/main" id="{00000000-0008-0000-0300-000046010000}"/>
            </a:ext>
          </a:extLst>
        </xdr:cNvPr>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105041</xdr:rowOff>
    </xdr:from>
    <xdr:to>
      <xdr:col>24</xdr:col>
      <xdr:colOff>609600</xdr:colOff>
      <xdr:row>59</xdr:row>
      <xdr:rowOff>35191</xdr:rowOff>
    </xdr:to>
    <xdr:sp macro="" textlink="">
      <xdr:nvSpPr>
        <xdr:cNvPr id="335" name="円/楕円 334">
          <a:extLst>
            <a:ext uri="{FF2B5EF4-FFF2-40B4-BE49-F238E27FC236}">
              <a16:creationId xmlns="" xmlns:a16="http://schemas.microsoft.com/office/drawing/2014/main" id="{00000000-0008-0000-0300-00004F010000}"/>
            </a:ext>
          </a:extLst>
        </xdr:cNvPr>
        <xdr:cNvSpPr/>
      </xdr:nvSpPr>
      <xdr:spPr>
        <a:xfrm>
          <a:off x="16967200" y="100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26318</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99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102858</xdr:rowOff>
    </xdr:from>
    <xdr:to>
      <xdr:col>23</xdr:col>
      <xdr:colOff>457200</xdr:colOff>
      <xdr:row>59</xdr:row>
      <xdr:rowOff>33008</xdr:rowOff>
    </xdr:to>
    <xdr:sp macro="" textlink="">
      <xdr:nvSpPr>
        <xdr:cNvPr id="337" name="円/楕円 336">
          <a:extLst>
            <a:ext uri="{FF2B5EF4-FFF2-40B4-BE49-F238E27FC236}">
              <a16:creationId xmlns="" xmlns:a16="http://schemas.microsoft.com/office/drawing/2014/main" id="{00000000-0008-0000-0300-000051010000}"/>
            </a:ext>
          </a:extLst>
        </xdr:cNvPr>
        <xdr:cNvSpPr/>
      </xdr:nvSpPr>
      <xdr:spPr>
        <a:xfrm>
          <a:off x="16129000" y="100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43185</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9815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96079</xdr:rowOff>
    </xdr:from>
    <xdr:to>
      <xdr:col>22</xdr:col>
      <xdr:colOff>254000</xdr:colOff>
      <xdr:row>59</xdr:row>
      <xdr:rowOff>26229</xdr:rowOff>
    </xdr:to>
    <xdr:sp macro="" textlink="">
      <xdr:nvSpPr>
        <xdr:cNvPr id="339" name="円/楕円 338">
          <a:extLst>
            <a:ext uri="{FF2B5EF4-FFF2-40B4-BE49-F238E27FC236}">
              <a16:creationId xmlns="" xmlns:a16="http://schemas.microsoft.com/office/drawing/2014/main" id="{00000000-0008-0000-0300-000053010000}"/>
            </a:ext>
          </a:extLst>
        </xdr:cNvPr>
        <xdr:cNvSpPr/>
      </xdr:nvSpPr>
      <xdr:spPr>
        <a:xfrm>
          <a:off x="15240000" y="100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36406</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98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98377</xdr:rowOff>
    </xdr:from>
    <xdr:to>
      <xdr:col>21</xdr:col>
      <xdr:colOff>50800</xdr:colOff>
      <xdr:row>59</xdr:row>
      <xdr:rowOff>28527</xdr:rowOff>
    </xdr:to>
    <xdr:sp macro="" textlink="">
      <xdr:nvSpPr>
        <xdr:cNvPr id="341" name="円/楕円 340">
          <a:extLst>
            <a:ext uri="{FF2B5EF4-FFF2-40B4-BE49-F238E27FC236}">
              <a16:creationId xmlns="" xmlns:a16="http://schemas.microsoft.com/office/drawing/2014/main" id="{00000000-0008-0000-0300-000055010000}"/>
            </a:ext>
          </a:extLst>
        </xdr:cNvPr>
        <xdr:cNvSpPr/>
      </xdr:nvSpPr>
      <xdr:spPr>
        <a:xfrm>
          <a:off x="14351000" y="10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38704</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981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102628</xdr:rowOff>
    </xdr:from>
    <xdr:to>
      <xdr:col>19</xdr:col>
      <xdr:colOff>533400</xdr:colOff>
      <xdr:row>59</xdr:row>
      <xdr:rowOff>32778</xdr:rowOff>
    </xdr:to>
    <xdr:sp macro="" textlink="">
      <xdr:nvSpPr>
        <xdr:cNvPr id="343" name="円/楕円 342">
          <a:extLst>
            <a:ext uri="{FF2B5EF4-FFF2-40B4-BE49-F238E27FC236}">
              <a16:creationId xmlns="" xmlns:a16="http://schemas.microsoft.com/office/drawing/2014/main" id="{00000000-0008-0000-0300-000057010000}"/>
            </a:ext>
          </a:extLst>
        </xdr:cNvPr>
        <xdr:cNvSpPr/>
      </xdr:nvSpPr>
      <xdr:spPr>
        <a:xfrm>
          <a:off x="13462000" y="100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42955</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981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前年度比率から０．４下回った。一般会計、水道事業特別会計、下水道事業特別会計の起債償還のピークが過ぎ今後は減少する見込みであるが、計画的な起債借入、充当可能基金の積立により健全化を図る。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a:extLst>
            <a:ext uri="{FF2B5EF4-FFF2-40B4-BE49-F238E27FC236}">
              <a16:creationId xmlns=""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70" name="公債費負担の状況最小値テキスト">
          <a:extLst>
            <a:ext uri="{FF2B5EF4-FFF2-40B4-BE49-F238E27FC236}">
              <a16:creationId xmlns="" xmlns:a16="http://schemas.microsoft.com/office/drawing/2014/main" id="{00000000-0008-0000-0300-000072010000}"/>
            </a:ext>
          </a:extLst>
        </xdr:cNvPr>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2" name="公債費負担の状況最大値テキスト">
          <a:extLst>
            <a:ext uri="{FF2B5EF4-FFF2-40B4-BE49-F238E27FC236}">
              <a16:creationId xmlns="" xmlns:a16="http://schemas.microsoft.com/office/drawing/2014/main" id="{00000000-0008-0000-0300-000074010000}"/>
            </a:ext>
          </a:extLst>
        </xdr:cNvPr>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18415</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6179800" y="685228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5" name="公債費負担の状況平均値テキスト">
          <a:extLst>
            <a:ext uri="{FF2B5EF4-FFF2-40B4-BE49-F238E27FC236}">
              <a16:creationId xmlns="" xmlns:a16="http://schemas.microsoft.com/office/drawing/2014/main" id="{00000000-0008-0000-0300-000077010000}"/>
            </a:ext>
          </a:extLst>
        </xdr:cNvPr>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6" name="フローチャート : 判断 375">
          <a:extLst>
            <a:ext uri="{FF2B5EF4-FFF2-40B4-BE49-F238E27FC236}">
              <a16:creationId xmlns="" xmlns:a16="http://schemas.microsoft.com/office/drawing/2014/main" id="{00000000-0008-0000-0300-000078010000}"/>
            </a:ext>
          </a:extLst>
        </xdr:cNvPr>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66675</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5290800" y="687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8" name="フローチャート : 判断 377">
          <a:extLst>
            <a:ext uri="{FF2B5EF4-FFF2-40B4-BE49-F238E27FC236}">
              <a16:creationId xmlns="" xmlns:a16="http://schemas.microsoft.com/office/drawing/2014/main" id="{00000000-0008-0000-0300-00007A010000}"/>
            </a:ext>
          </a:extLst>
        </xdr:cNvPr>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49230</xdr:rowOff>
    </xdr:from>
    <xdr:ext cx="7366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5798800" y="656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90805</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4401800" y="69246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81" name="フローチャート : 判断 380">
          <a:extLst>
            <a:ext uri="{FF2B5EF4-FFF2-40B4-BE49-F238E27FC236}">
              <a16:creationId xmlns="" xmlns:a16="http://schemas.microsoft.com/office/drawing/2014/main" id="{00000000-0008-0000-0300-00007D010000}"/>
            </a:ext>
          </a:extLst>
        </xdr:cNvPr>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103522</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4909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41</xdr:row>
      <xdr:rowOff>46038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3512800" y="6948805"/>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4" name="フローチャート : 判断 383">
          <a:extLst>
            <a:ext uri="{FF2B5EF4-FFF2-40B4-BE49-F238E27FC236}">
              <a16:creationId xmlns="" xmlns:a16="http://schemas.microsoft.com/office/drawing/2014/main" id="{00000000-0008-0000-0300-000080010000}"/>
            </a:ext>
          </a:extLst>
        </xdr:cNvPr>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6" name="フローチャート : 判断 385">
          <a:extLst>
            <a:ext uri="{FF2B5EF4-FFF2-40B4-BE49-F238E27FC236}">
              <a16:creationId xmlns="" xmlns:a16="http://schemas.microsoft.com/office/drawing/2014/main" id="{00000000-0008-0000-0300-000082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64787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3" name="円/楕円 392">
          <a:extLst>
            <a:ext uri="{FF2B5EF4-FFF2-40B4-BE49-F238E27FC236}">
              <a16:creationId xmlns="" xmlns:a16="http://schemas.microsoft.com/office/drawing/2014/main" id="{00000000-0008-0000-0300-000089010000}"/>
            </a:ext>
          </a:extLst>
        </xdr:cNvPr>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87012</xdr:rowOff>
    </xdr:from>
    <xdr:ext cx="762000" cy="259045"/>
    <xdr:sp macro="" textlink="">
      <xdr:nvSpPr>
        <xdr:cNvPr id="394" name="公債費負担の状況該当値テキスト">
          <a:extLst>
            <a:ext uri="{FF2B5EF4-FFF2-40B4-BE49-F238E27FC236}">
              <a16:creationId xmlns="" xmlns:a16="http://schemas.microsoft.com/office/drawing/2014/main" id="{00000000-0008-0000-0300-00008A010000}"/>
            </a:ext>
          </a:extLst>
        </xdr:cNvPr>
        <xdr:cNvSpPr txBox="1"/>
      </xdr:nvSpPr>
      <xdr:spPr>
        <a:xfrm>
          <a:off x="17106900" y="677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5" name="円/楕円 394">
          <a:extLst>
            <a:ext uri="{FF2B5EF4-FFF2-40B4-BE49-F238E27FC236}">
              <a16:creationId xmlns="" xmlns:a16="http://schemas.microsoft.com/office/drawing/2014/main" id="{00000000-0008-0000-0300-00008B010000}"/>
            </a:ext>
          </a:extLst>
        </xdr:cNvPr>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53992</xdr:rowOff>
    </xdr:from>
    <xdr:ext cx="7366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397" name="円/楕円 396">
          <a:extLst>
            <a:ext uri="{FF2B5EF4-FFF2-40B4-BE49-F238E27FC236}">
              <a16:creationId xmlns="" xmlns:a16="http://schemas.microsoft.com/office/drawing/2014/main" id="{00000000-0008-0000-0300-00008D010000}"/>
            </a:ext>
          </a:extLst>
        </xdr:cNvPr>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102252</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40005</xdr:rowOff>
    </xdr:from>
    <xdr:to>
      <xdr:col>21</xdr:col>
      <xdr:colOff>50800</xdr:colOff>
      <xdr:row>40</xdr:row>
      <xdr:rowOff>141605</xdr:rowOff>
    </xdr:to>
    <xdr:sp macro="" textlink="">
      <xdr:nvSpPr>
        <xdr:cNvPr id="399" name="円/楕円 398">
          <a:extLst>
            <a:ext uri="{FF2B5EF4-FFF2-40B4-BE49-F238E27FC236}">
              <a16:creationId xmlns="" xmlns:a16="http://schemas.microsoft.com/office/drawing/2014/main" id="{00000000-0008-0000-0300-00008F010000}"/>
            </a:ext>
          </a:extLst>
        </xdr:cNvPr>
        <xdr:cNvSpPr/>
      </xdr:nvSpPr>
      <xdr:spPr>
        <a:xfrm>
          <a:off x="14351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151782</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020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1" name="円/楕円 400">
          <a:extLst>
            <a:ext uri="{FF2B5EF4-FFF2-40B4-BE49-F238E27FC236}">
              <a16:creationId xmlns="" xmlns:a16="http://schemas.microsoft.com/office/drawing/2014/main" id="{00000000-0008-0000-0300-000091010000}"/>
            </a:ext>
          </a:extLst>
        </xdr:cNvPr>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81615</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131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公営企業債等繰入見込額及び、退職手当負担見込額の減少等と充当可能基金の増額により、類似団体内平均同様に数値が出なくなった。計画的な起債借入、充当可能基金の積立によりさらに健全化を図る。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a:extLst>
            <a:ext uri="{FF2B5EF4-FFF2-40B4-BE49-F238E27FC236}">
              <a16:creationId xmlns=""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2" name="将来負担の状況最小値テキスト">
          <a:extLst>
            <a:ext uri="{FF2B5EF4-FFF2-40B4-BE49-F238E27FC236}">
              <a16:creationId xmlns="" xmlns:a16="http://schemas.microsoft.com/office/drawing/2014/main" id="{00000000-0008-0000-0300-0000B0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4" name="将来負担の状況最大値テキスト">
          <a:extLst>
            <a:ext uri="{FF2B5EF4-FFF2-40B4-BE49-F238E27FC236}">
              <a16:creationId xmlns=""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a:extLst>
            <a:ext uri="{FF2B5EF4-FFF2-40B4-BE49-F238E27FC236}">
              <a16:creationId xmlns=""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a:extLst>
            <a:ext uri="{FF2B5EF4-FFF2-40B4-BE49-F238E27FC236}">
              <a16:creationId xmlns=""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a:extLst>
            <a:ext uri="{FF2B5EF4-FFF2-40B4-BE49-F238E27FC236}">
              <a16:creationId xmlns=""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a:extLst>
            <a:ext uri="{FF2B5EF4-FFF2-40B4-BE49-F238E27FC236}">
              <a16:creationId xmlns=""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15</xdr:row>
      <xdr:rowOff>41698</xdr:rowOff>
    </xdr:from>
    <xdr:to>
      <xdr:col>19</xdr:col>
      <xdr:colOff>533400</xdr:colOff>
      <xdr:row>15</xdr:row>
      <xdr:rowOff>143298</xdr:rowOff>
    </xdr:to>
    <xdr:sp macro="" textlink="">
      <xdr:nvSpPr>
        <xdr:cNvPr id="451" name="円/楕円 450">
          <a:extLst>
            <a:ext uri="{FF2B5EF4-FFF2-40B4-BE49-F238E27FC236}">
              <a16:creationId xmlns="" xmlns:a16="http://schemas.microsoft.com/office/drawing/2014/main" id="{00000000-0008-0000-0300-0000C3010000}"/>
            </a:ext>
          </a:extLst>
        </xdr:cNvPr>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128075</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131800" y="269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定員適正化計画に基づき、引き続き組織・機構の簡素合理化、事務分担を見直し効率化を図っていくともに住民サービスに影響がないよう調整を図る。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127000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a:extLst>
            <a:ext uri="{FF2B5EF4-FFF2-40B4-BE49-F238E27FC236}">
              <a16:creationId xmlns=""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108712</xdr:rowOff>
    </xdr:from>
    <xdr:to>
      <xdr:col>5</xdr:col>
      <xdr:colOff>549275</xdr:colOff>
      <xdr:row>36</xdr:row>
      <xdr:rowOff>127000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99568</xdr:rowOff>
    </xdr:from>
    <xdr:to>
      <xdr:col>4</xdr:col>
      <xdr:colOff>346075</xdr:colOff>
      <xdr:row>36</xdr:row>
      <xdr:rowOff>108712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a:extLst>
            <a:ext uri="{FF2B5EF4-FFF2-40B4-BE49-F238E27FC236}">
              <a16:creationId xmlns=""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73423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99568</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a:extLst>
            <a:ext uri="{FF2B5EF4-FFF2-40B4-BE49-F238E27FC236}">
              <a16:creationId xmlns="" xmlns:a16="http://schemas.microsoft.com/office/drawing/2014/main" id="{00000000-0008-0000-0400-00004A000000}"/>
            </a:ext>
          </a:extLst>
        </xdr:cNvPr>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71628</xdr:rowOff>
    </xdr:from>
    <xdr:to>
      <xdr:col>7</xdr:col>
      <xdr:colOff>66675</xdr:colOff>
      <xdr:row>37</xdr:row>
      <xdr:rowOff>1778</xdr:rowOff>
    </xdr:to>
    <xdr:sp macro="" textlink="">
      <xdr:nvSpPr>
        <xdr:cNvPr id="83" name="円/楕円 82">
          <a:extLst>
            <a:ext uri="{FF2B5EF4-FFF2-40B4-BE49-F238E27FC236}">
              <a16:creationId xmlns="" xmlns:a16="http://schemas.microsoft.com/office/drawing/2014/main" id="{00000000-0008-0000-0400-000053000000}"/>
            </a:ext>
          </a:extLst>
        </xdr:cNvPr>
        <xdr:cNvSpPr/>
      </xdr:nvSpPr>
      <xdr:spPr>
        <a:xfrm>
          <a:off x="4775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43705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57912</xdr:rowOff>
    </xdr:from>
    <xdr:to>
      <xdr:col>4</xdr:col>
      <xdr:colOff>396875</xdr:colOff>
      <xdr:row>36</xdr:row>
      <xdr:rowOff>159512</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169689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48768</xdr:rowOff>
    </xdr:from>
    <xdr:to>
      <xdr:col>3</xdr:col>
      <xdr:colOff>193675</xdr:colOff>
      <xdr:row>36</xdr:row>
      <xdr:rowOff>150368</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160545</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観光事業の指定管理導入で経費削減が進んだものの、臨時職員賃金や委託料、光熱水費が増加傾向にある。引き続き物件費の抑制に努める。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5842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2915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a:extLst>
            <a:ext uri="{FF2B5EF4-FFF2-40B4-BE49-F238E27FC236}">
              <a16:creationId xmlns="" xmlns:a16="http://schemas.microsoft.com/office/drawing/2014/main" id="{00000000-0008-0000-0400-00007C000000}"/>
            </a:ext>
          </a:extLst>
        </xdr:cNvPr>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17</xdr:row>
      <xdr:rowOff>5842</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a:extLst>
            <a:ext uri="{FF2B5EF4-FFF2-40B4-BE49-F238E27FC236}">
              <a16:creationId xmlns="" xmlns:a16="http://schemas.microsoft.com/office/drawing/2014/main" id="{00000000-0008-0000-0400-00007E000000}"/>
            </a:ext>
          </a:extLst>
        </xdr:cNvPr>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16</xdr:row>
      <xdr:rowOff>154432</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3893800" y="2879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136144</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27787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a:extLst>
            <a:ext uri="{FF2B5EF4-FFF2-40B4-BE49-F238E27FC236}">
              <a16:creationId xmlns="" xmlns:a16="http://schemas.microsoft.com/office/drawing/2014/main" id="{00000000-0008-0000-0400-000086000000}"/>
            </a:ext>
          </a:extLst>
        </xdr:cNvPr>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1" name="円/楕円 140">
          <a:extLst>
            <a:ext uri="{FF2B5EF4-FFF2-40B4-BE49-F238E27FC236}">
              <a16:creationId xmlns=""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3" name="円/楕円 142">
          <a:extLst>
            <a:ext uri="{FF2B5EF4-FFF2-40B4-BE49-F238E27FC236}">
              <a16:creationId xmlns="" xmlns:a16="http://schemas.microsoft.com/office/drawing/2014/main" id="{00000000-0008-0000-0400-00008F000000}"/>
            </a:ext>
          </a:extLst>
        </xdr:cNvPr>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5" name="円/楕円 144">
          <a:extLst>
            <a:ext uri="{FF2B5EF4-FFF2-40B4-BE49-F238E27FC236}">
              <a16:creationId xmlns="" xmlns:a16="http://schemas.microsoft.com/office/drawing/2014/main" id="{00000000-0008-0000-0400-000091000000}"/>
            </a:ext>
          </a:extLst>
        </xdr:cNvPr>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18559</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7" name="円/楕円 146">
          <a:extLst>
            <a:ext uri="{FF2B5EF4-FFF2-40B4-BE49-F238E27FC236}">
              <a16:creationId xmlns="" xmlns:a16="http://schemas.microsoft.com/office/drawing/2014/main" id="{00000000-0008-0000-0400-000093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271</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49" name="円/楕円 148">
          <a:extLst>
            <a:ext uri="{FF2B5EF4-FFF2-40B4-BE49-F238E27FC236}">
              <a16:creationId xmlns="" xmlns:a16="http://schemas.microsoft.com/office/drawing/2014/main" id="{00000000-0008-0000-0400-000095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近年、障害者に対する扶助費が増加傾向にあり、今後も増加していく見込みである。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a:extLst>
            <a:ext uri="{FF2B5EF4-FFF2-40B4-BE49-F238E27FC236}">
              <a16:creationId xmlns="" xmlns:a16="http://schemas.microsoft.com/office/drawing/2014/main" id="{00000000-0008-0000-0400-0000A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a:extLst>
            <a:ext uri="{FF2B5EF4-FFF2-40B4-BE49-F238E27FC236}">
              <a16:creationId xmlns="" xmlns:a16="http://schemas.microsoft.com/office/drawing/2014/main" id="{00000000-0008-0000-0400-0000B0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a:extLst>
            <a:ext uri="{FF2B5EF4-FFF2-40B4-BE49-F238E27FC236}">
              <a16:creationId xmlns="" xmlns:a16="http://schemas.microsoft.com/office/drawing/2014/main" id="{00000000-0008-0000-0400-0000B2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57</xdr:row>
      <xdr:rowOff>24130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3987800" y="9705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a:extLst>
            <a:ext uri="{FF2B5EF4-FFF2-40B4-BE49-F238E27FC236}">
              <a16:creationId xmlns="" xmlns:a16="http://schemas.microsoft.com/office/drawing/2014/main" id="{00000000-0008-0000-0400-0000B5000000}"/>
            </a:ext>
          </a:extLst>
        </xdr:cNvPr>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a:extLst>
            <a:ext uri="{FF2B5EF4-FFF2-40B4-BE49-F238E27FC236}">
              <a16:creationId xmlns="" xmlns:a16="http://schemas.microsoft.com/office/drawing/2014/main" id="{00000000-0008-0000-0400-0000B6000000}"/>
            </a:ext>
          </a:extLst>
        </xdr:cNvPr>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92710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3098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a:extLst>
            <a:ext uri="{FF2B5EF4-FFF2-40B4-BE49-F238E27FC236}">
              <a16:creationId xmlns="" xmlns:a16="http://schemas.microsoft.com/office/drawing/2014/main" id="{00000000-0008-0000-0400-0000B8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24130</xdr:rowOff>
    </xdr:from>
    <xdr:to>
      <xdr:col>4</xdr:col>
      <xdr:colOff>346075</xdr:colOff>
      <xdr:row>57</xdr:row>
      <xdr:rowOff>92710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2209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a:extLst>
            <a:ext uri="{FF2B5EF4-FFF2-40B4-BE49-F238E27FC236}">
              <a16:creationId xmlns="" xmlns:a16="http://schemas.microsoft.com/office/drawing/2014/main" id="{00000000-0008-0000-0400-0000BB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a:extLst>
            <a:ext uri="{FF2B5EF4-FFF2-40B4-BE49-F238E27FC236}">
              <a16:creationId xmlns="" xmlns:a16="http://schemas.microsoft.com/office/drawing/2014/main" id="{00000000-0008-0000-0400-0000BC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24130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1320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a:extLst>
            <a:ext uri="{FF2B5EF4-FFF2-40B4-BE49-F238E27FC236}">
              <a16:creationId xmlns="" xmlns:a16="http://schemas.microsoft.com/office/drawing/2014/main" id="{00000000-0008-0000-0400-0000BE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a:extLst>
            <a:ext uri="{FF2B5EF4-FFF2-40B4-BE49-F238E27FC236}">
              <a16:creationId xmlns="" xmlns:a16="http://schemas.microsoft.com/office/drawing/2014/main" id="{00000000-0008-0000-0400-0000C0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99" name="円/楕円 198">
          <a:extLst>
            <a:ext uri="{FF2B5EF4-FFF2-40B4-BE49-F238E27FC236}">
              <a16:creationId xmlns="" xmlns:a16="http://schemas.microsoft.com/office/drawing/2014/main" id="{00000000-0008-0000-0400-0000C7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161307</xdr:rowOff>
    </xdr:from>
    <xdr:ext cx="762000" cy="259045"/>
    <xdr:sp macro="" textlink="">
      <xdr:nvSpPr>
        <xdr:cNvPr id="200" name="扶助費該当値テキスト">
          <a:extLst>
            <a:ext uri="{FF2B5EF4-FFF2-40B4-BE49-F238E27FC236}">
              <a16:creationId xmlns="" xmlns:a16="http://schemas.microsoft.com/office/drawing/2014/main" id="{00000000-0008-0000-0400-0000C8000000}"/>
            </a:ext>
          </a:extLst>
        </xdr:cNvPr>
        <xdr:cNvSpPr txBox="1"/>
      </xdr:nvSpPr>
      <xdr:spPr>
        <a:xfrm>
          <a:off x="4914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1" name="円/楕円 200">
          <a:extLst>
            <a:ext uri="{FF2B5EF4-FFF2-40B4-BE49-F238E27FC236}">
              <a16:creationId xmlns="" xmlns:a16="http://schemas.microsoft.com/office/drawing/2014/main" id="{00000000-0008-0000-0400-0000C9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165117</xdr:rowOff>
    </xdr:from>
    <xdr:ext cx="7366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41910</xdr:rowOff>
    </xdr:from>
    <xdr:to>
      <xdr:col>4</xdr:col>
      <xdr:colOff>396875</xdr:colOff>
      <xdr:row>57</xdr:row>
      <xdr:rowOff>143510</xdr:rowOff>
    </xdr:to>
    <xdr:sp macro="" textlink="">
      <xdr:nvSpPr>
        <xdr:cNvPr id="203" name="円/楕円 202">
          <a:extLst>
            <a:ext uri="{FF2B5EF4-FFF2-40B4-BE49-F238E27FC236}">
              <a16:creationId xmlns="" xmlns:a16="http://schemas.microsoft.com/office/drawing/2014/main" id="{00000000-0008-0000-0400-0000CB000000}"/>
            </a:ext>
          </a:extLst>
        </xdr:cNvPr>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144780</xdr:rowOff>
    </xdr:from>
    <xdr:to>
      <xdr:col>3</xdr:col>
      <xdr:colOff>193675</xdr:colOff>
      <xdr:row>57</xdr:row>
      <xdr:rowOff>74930</xdr:rowOff>
    </xdr:to>
    <xdr:sp macro="" textlink="">
      <xdr:nvSpPr>
        <xdr:cNvPr id="205" name="円/楕円 204">
          <a:extLst>
            <a:ext uri="{FF2B5EF4-FFF2-40B4-BE49-F238E27FC236}">
              <a16:creationId xmlns="" xmlns:a16="http://schemas.microsoft.com/office/drawing/2014/main" id="{00000000-0008-0000-0400-0000CD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59707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7" name="円/楕円 206">
          <a:extLst>
            <a:ext uri="{FF2B5EF4-FFF2-40B4-BE49-F238E27FC236}">
              <a16:creationId xmlns="" xmlns:a16="http://schemas.microsoft.com/office/drawing/2014/main" id="{00000000-0008-0000-0400-0000CF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a:extLst>
            <a:ext uri="{FF2B5EF4-FFF2-40B4-BE49-F238E27FC236}">
              <a16:creationId xmlns="" xmlns:a16="http://schemas.microsoft.com/office/drawing/2014/main" id="{00000000-0008-0000-0400-0000D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a:extLst>
            <a:ext uri="{FF2B5EF4-FFF2-40B4-BE49-F238E27FC236}">
              <a16:creationId xmlns="" xmlns:a16="http://schemas.microsoft.com/office/drawing/2014/main" id="{00000000-0008-0000-0400-0000D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a:extLst>
            <a:ext uri="{FF2B5EF4-FFF2-40B4-BE49-F238E27FC236}">
              <a16:creationId xmlns="" xmlns:a16="http://schemas.microsoft.com/office/drawing/2014/main" id="{00000000-0008-0000-0400-0000D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の平均を上回っているのは、公営企業への繰出金が主な要因となっている。特に上下水道事業における施設の維持管理、起債償還経費等の経費が大きな負担となっているため料金改定等により、普通会計への負担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a:extLst>
            <a:ext uri="{FF2B5EF4-FFF2-40B4-BE49-F238E27FC236}">
              <a16:creationId xmlns=""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a:extLst>
            <a:ext uri="{FF2B5EF4-FFF2-40B4-BE49-F238E27FC236}">
              <a16:creationId xmlns=""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a:extLst>
            <a:ext uri="{FF2B5EF4-FFF2-40B4-BE49-F238E27FC236}">
              <a16:creationId xmlns="" xmlns:a16="http://schemas.microsoft.com/office/drawing/2014/main" id="{00000000-0008-0000-0400-0000EA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a:extLst>
            <a:ext uri="{FF2B5EF4-FFF2-40B4-BE49-F238E27FC236}">
              <a16:creationId xmlns="" xmlns:a16="http://schemas.microsoft.com/office/drawing/2014/main" id="{00000000-0008-0000-0400-0000EC000000}"/>
            </a:ext>
          </a:extLst>
        </xdr:cNvPr>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133858</xdr:rowOff>
    </xdr:from>
    <xdr:to>
      <xdr:col>24</xdr:col>
      <xdr:colOff>31750</xdr:colOff>
      <xdr:row>58</xdr:row>
      <xdr:rowOff>113284</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5671800" y="990650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a:extLst>
            <a:ext uri="{FF2B5EF4-FFF2-40B4-BE49-F238E27FC236}">
              <a16:creationId xmlns="" xmlns:a16="http://schemas.microsoft.com/office/drawing/2014/main" id="{00000000-0008-0000-0400-0000EF000000}"/>
            </a:ext>
          </a:extLst>
        </xdr:cNvPr>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a:extLst>
            <a:ext uri="{FF2B5EF4-FFF2-40B4-BE49-F238E27FC236}">
              <a16:creationId xmlns="" xmlns:a16="http://schemas.microsoft.com/office/drawing/2014/main" id="{00000000-0008-0000-0400-0000F0000000}"/>
            </a:ext>
          </a:extLst>
        </xdr:cNvPr>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133858</xdr:rowOff>
    </xdr:from>
    <xdr:to>
      <xdr:col>22</xdr:col>
      <xdr:colOff>565150</xdr:colOff>
      <xdr:row>57</xdr:row>
      <xdr:rowOff>143002</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4782800" y="9906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a:extLst>
            <a:ext uri="{FF2B5EF4-FFF2-40B4-BE49-F238E27FC236}">
              <a16:creationId xmlns="" xmlns:a16="http://schemas.microsoft.com/office/drawing/2014/main" id="{00000000-0008-0000-0400-0000F2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a:extLst>
            <a:ext uri="{FF2B5EF4-FFF2-40B4-BE49-F238E27FC236}">
              <a16:creationId xmlns="" xmlns:a16="http://schemas.microsoft.com/office/drawing/2014/main" id="{00000000-0008-0000-0400-0000F3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143002</xdr:rowOff>
    </xdr:from>
    <xdr:to>
      <xdr:col>21</xdr:col>
      <xdr:colOff>361950</xdr:colOff>
      <xdr:row>57</xdr:row>
      <xdr:rowOff>152146</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3893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a:extLst>
            <a:ext uri="{FF2B5EF4-FFF2-40B4-BE49-F238E27FC236}">
              <a16:creationId xmlns="" xmlns:a16="http://schemas.microsoft.com/office/drawing/2014/main" id="{00000000-0008-0000-0400-0000F5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152146</xdr:rowOff>
    </xdr:from>
    <xdr:to>
      <xdr:col>20</xdr:col>
      <xdr:colOff>158750</xdr:colOff>
      <xdr:row>58</xdr:row>
      <xdr:rowOff>90424</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flipV="1">
          <a:off x="13004800" y="9924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a:extLst>
            <a:ext uri="{FF2B5EF4-FFF2-40B4-BE49-F238E27FC236}">
              <a16:creationId xmlns="" xmlns:a16="http://schemas.microsoft.com/office/drawing/2014/main" id="{00000000-0008-0000-0400-0000F8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a:extLst>
            <a:ext uri="{FF2B5EF4-FFF2-40B4-BE49-F238E27FC236}">
              <a16:creationId xmlns="" xmlns:a16="http://schemas.microsoft.com/office/drawing/2014/main" id="{00000000-0008-0000-0400-0000F9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a:extLst>
            <a:ext uri="{FF2B5EF4-FFF2-40B4-BE49-F238E27FC236}">
              <a16:creationId xmlns="" xmlns:a16="http://schemas.microsoft.com/office/drawing/2014/main" id="{00000000-0008-0000-0400-0000FA000000}"/>
            </a:ext>
          </a:extLst>
        </xdr:cNvPr>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62484</xdr:rowOff>
    </xdr:from>
    <xdr:to>
      <xdr:col>24</xdr:col>
      <xdr:colOff>82550</xdr:colOff>
      <xdr:row>58</xdr:row>
      <xdr:rowOff>164084</xdr:rowOff>
    </xdr:to>
    <xdr:sp macro="" textlink="">
      <xdr:nvSpPr>
        <xdr:cNvPr id="257" name="円/楕円 256">
          <a:extLst>
            <a:ext uri="{FF2B5EF4-FFF2-40B4-BE49-F238E27FC236}">
              <a16:creationId xmlns="" xmlns:a16="http://schemas.microsoft.com/office/drawing/2014/main" id="{00000000-0008-0000-0400-000001010000}"/>
            </a:ext>
          </a:extLst>
        </xdr:cNvPr>
        <xdr:cNvSpPr/>
      </xdr:nvSpPr>
      <xdr:spPr>
        <a:xfrm>
          <a:off x="16459200" y="100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34561</xdr:rowOff>
    </xdr:from>
    <xdr:ext cx="762000" cy="259045"/>
    <xdr:sp macro="" textlink="">
      <xdr:nvSpPr>
        <xdr:cNvPr id="258" name="その他該当値テキスト">
          <a:extLst>
            <a:ext uri="{FF2B5EF4-FFF2-40B4-BE49-F238E27FC236}">
              <a16:creationId xmlns="" xmlns:a16="http://schemas.microsoft.com/office/drawing/2014/main" id="{00000000-0008-0000-0400-000002010000}"/>
            </a:ext>
          </a:extLst>
        </xdr:cNvPr>
        <xdr:cNvSpPr txBox="1"/>
      </xdr:nvSpPr>
      <xdr:spPr>
        <a:xfrm>
          <a:off x="16598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83058</xdr:rowOff>
    </xdr:from>
    <xdr:to>
      <xdr:col>22</xdr:col>
      <xdr:colOff>615950</xdr:colOff>
      <xdr:row>58</xdr:row>
      <xdr:rowOff>13208</xdr:rowOff>
    </xdr:to>
    <xdr:sp macro="" textlink="">
      <xdr:nvSpPr>
        <xdr:cNvPr id="259" name="円/楕円 258">
          <a:extLst>
            <a:ext uri="{FF2B5EF4-FFF2-40B4-BE49-F238E27FC236}">
              <a16:creationId xmlns="" xmlns:a16="http://schemas.microsoft.com/office/drawing/2014/main" id="{00000000-0008-0000-0400-000003010000}"/>
            </a:ext>
          </a:extLst>
        </xdr:cNvPr>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169435</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942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92202</xdr:rowOff>
    </xdr:from>
    <xdr:to>
      <xdr:col>21</xdr:col>
      <xdr:colOff>412750</xdr:colOff>
      <xdr:row>58</xdr:row>
      <xdr:rowOff>22352</xdr:rowOff>
    </xdr:to>
    <xdr:sp macro="" textlink="">
      <xdr:nvSpPr>
        <xdr:cNvPr id="261" name="円/楕円 260">
          <a:extLst>
            <a:ext uri="{FF2B5EF4-FFF2-40B4-BE49-F238E27FC236}">
              <a16:creationId xmlns="" xmlns:a16="http://schemas.microsoft.com/office/drawing/2014/main" id="{00000000-0008-0000-0400-000005010000}"/>
            </a:ext>
          </a:extLst>
        </xdr:cNvPr>
        <xdr:cNvSpPr/>
      </xdr:nvSpPr>
      <xdr:spPr>
        <a:xfrm>
          <a:off x="14732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7129</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401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101346</xdr:rowOff>
    </xdr:from>
    <xdr:to>
      <xdr:col>20</xdr:col>
      <xdr:colOff>209550</xdr:colOff>
      <xdr:row>58</xdr:row>
      <xdr:rowOff>31496</xdr:rowOff>
    </xdr:to>
    <xdr:sp macro="" textlink="">
      <xdr:nvSpPr>
        <xdr:cNvPr id="263" name="円/楕円 262">
          <a:extLst>
            <a:ext uri="{FF2B5EF4-FFF2-40B4-BE49-F238E27FC236}">
              <a16:creationId xmlns="" xmlns:a16="http://schemas.microsoft.com/office/drawing/2014/main" id="{00000000-0008-0000-0400-000007010000}"/>
            </a:ext>
          </a:extLst>
        </xdr:cNvPr>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16273</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39624</xdr:rowOff>
    </xdr:from>
    <xdr:to>
      <xdr:col>19</xdr:col>
      <xdr:colOff>6350</xdr:colOff>
      <xdr:row>58</xdr:row>
      <xdr:rowOff>141224</xdr:rowOff>
    </xdr:to>
    <xdr:sp macro="" textlink="">
      <xdr:nvSpPr>
        <xdr:cNvPr id="265" name="円/楕円 264">
          <a:extLst>
            <a:ext uri="{FF2B5EF4-FFF2-40B4-BE49-F238E27FC236}">
              <a16:creationId xmlns="" xmlns:a16="http://schemas.microsoft.com/office/drawing/2014/main" id="{00000000-0008-0000-0400-000009010000}"/>
            </a:ext>
          </a:extLst>
        </xdr:cNvPr>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126001</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a:extLst>
            <a:ext uri="{FF2B5EF4-FFF2-40B4-BE49-F238E27FC236}">
              <a16:creationId xmlns=""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a:extLst>
            <a:ext uri="{FF2B5EF4-FFF2-40B4-BE49-F238E27FC236}">
              <a16:creationId xmlns=""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ゴミ処理業務や消防業務を一部事務組合で行っており、人件費は軽減されるものの、多額な組合への負担金に影響を受けやすく、平成２０年度までは補助費等に係る経常収支比率が類似団体内平均を上回っていたが、平成２１年度以降は一部事務組合等の起こした地方債に充てたと認められる負担金が減少し、類似団体とほぼ同水準となっている。今後も継続的な補助費等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a:extLst>
            <a:ext uri="{FF2B5EF4-FFF2-40B4-BE49-F238E27FC236}">
              <a16:creationId xmlns="" xmlns:a16="http://schemas.microsoft.com/office/drawing/2014/main" id="{00000000-0008-0000-0400-000017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a:extLst>
            <a:ext uri="{FF2B5EF4-FFF2-40B4-BE49-F238E27FC236}">
              <a16:creationId xmlns=""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a:extLst>
            <a:ext uri="{FF2B5EF4-FFF2-40B4-BE49-F238E27FC236}">
              <a16:creationId xmlns="" xmlns:a16="http://schemas.microsoft.com/office/drawing/2014/main" id="{00000000-0008-0000-0400-000028010000}"/>
            </a:ext>
          </a:extLst>
        </xdr:cNvPr>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a:extLst>
            <a:ext uri="{FF2B5EF4-FFF2-40B4-BE49-F238E27FC236}">
              <a16:creationId xmlns="" xmlns:a16="http://schemas.microsoft.com/office/drawing/2014/main" id="{00000000-0008-0000-0400-00002A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162923</xdr:rowOff>
    </xdr:from>
    <xdr:to>
      <xdr:col>24</xdr:col>
      <xdr:colOff>31750</xdr:colOff>
      <xdr:row>37</xdr:row>
      <xdr:rowOff>24130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5671800" y="63351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a:extLst>
            <a:ext uri="{FF2B5EF4-FFF2-40B4-BE49-F238E27FC236}">
              <a16:creationId xmlns="" xmlns:a16="http://schemas.microsoft.com/office/drawing/2014/main" id="{00000000-0008-0000-0400-00002D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a:extLst>
            <a:ext uri="{FF2B5EF4-FFF2-40B4-BE49-F238E27FC236}">
              <a16:creationId xmlns="" xmlns:a16="http://schemas.microsoft.com/office/drawing/2014/main" id="{00000000-0008-0000-0400-00002E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162923</xdr:rowOff>
    </xdr:from>
    <xdr:to>
      <xdr:col>22</xdr:col>
      <xdr:colOff>565150</xdr:colOff>
      <xdr:row>37</xdr:row>
      <xdr:rowOff>24130</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4782800" y="6335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a:extLst>
            <a:ext uri="{FF2B5EF4-FFF2-40B4-BE49-F238E27FC236}">
              <a16:creationId xmlns="" xmlns:a16="http://schemas.microsoft.com/office/drawing/2014/main" id="{00000000-0008-0000-0400-000030010000}"/>
            </a:ext>
          </a:extLst>
        </xdr:cNvPr>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125021</xdr:rowOff>
    </xdr:from>
    <xdr:ext cx="7366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5290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162923</xdr:rowOff>
    </xdr:from>
    <xdr:to>
      <xdr:col>21</xdr:col>
      <xdr:colOff>361950</xdr:colOff>
      <xdr:row>37</xdr:row>
      <xdr:rowOff>4536</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flipV="1">
          <a:off x="13893800" y="63351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a:extLst>
            <a:ext uri="{FF2B5EF4-FFF2-40B4-BE49-F238E27FC236}">
              <a16:creationId xmlns="" xmlns:a16="http://schemas.microsoft.com/office/drawing/2014/main" id="{00000000-0008-0000-0400-000033010000}"/>
            </a:ext>
          </a:extLst>
        </xdr:cNvPr>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79301</xdr:rowOff>
    </xdr:from>
    <xdr:ext cx="7620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4401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136797</xdr:rowOff>
    </xdr:from>
    <xdr:to>
      <xdr:col>20</xdr:col>
      <xdr:colOff>158750</xdr:colOff>
      <xdr:row>37</xdr:row>
      <xdr:rowOff>4536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004800" y="630899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a:extLst>
            <a:ext uri="{FF2B5EF4-FFF2-40B4-BE49-F238E27FC236}">
              <a16:creationId xmlns="" xmlns:a16="http://schemas.microsoft.com/office/drawing/2014/main" id="{00000000-0008-0000-0400-000036010000}"/>
            </a:ext>
          </a:extLst>
        </xdr:cNvPr>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72770</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3512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a:extLst>
            <a:ext uri="{FF2B5EF4-FFF2-40B4-BE49-F238E27FC236}">
              <a16:creationId xmlns="" xmlns:a16="http://schemas.microsoft.com/office/drawing/2014/main" id="{00000000-0008-0000-0400-000038010000}"/>
            </a:ext>
          </a:extLst>
        </xdr:cNvPr>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92364</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2623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112123</xdr:rowOff>
    </xdr:from>
    <xdr:to>
      <xdr:col>24</xdr:col>
      <xdr:colOff>82550</xdr:colOff>
      <xdr:row>37</xdr:row>
      <xdr:rowOff>42273</xdr:rowOff>
    </xdr:to>
    <xdr:sp macro="" textlink="">
      <xdr:nvSpPr>
        <xdr:cNvPr id="319" name="円/楕円 318">
          <a:extLst>
            <a:ext uri="{FF2B5EF4-FFF2-40B4-BE49-F238E27FC236}">
              <a16:creationId xmlns="" xmlns:a16="http://schemas.microsoft.com/office/drawing/2014/main" id="{00000000-0008-0000-0400-00003F010000}"/>
            </a:ext>
          </a:extLst>
        </xdr:cNvPr>
        <xdr:cNvSpPr/>
      </xdr:nvSpPr>
      <xdr:spPr>
        <a:xfrm>
          <a:off x="16459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128650</xdr:rowOff>
    </xdr:from>
    <xdr:ext cx="762000" cy="259045"/>
    <xdr:sp macro="" textlink="">
      <xdr:nvSpPr>
        <xdr:cNvPr id="320" name="補助費等該当値テキスト">
          <a:extLst>
            <a:ext uri="{FF2B5EF4-FFF2-40B4-BE49-F238E27FC236}">
              <a16:creationId xmlns="" xmlns:a16="http://schemas.microsoft.com/office/drawing/2014/main" id="{00000000-0008-0000-0400-000040010000}"/>
            </a:ext>
          </a:extLst>
        </xdr:cNvPr>
        <xdr:cNvSpPr txBox="1"/>
      </xdr:nvSpPr>
      <xdr:spPr>
        <a:xfrm>
          <a:off x="16598900" y="612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1" name="円/楕円 320">
          <a:extLst>
            <a:ext uri="{FF2B5EF4-FFF2-40B4-BE49-F238E27FC236}">
              <a16:creationId xmlns="" xmlns:a16="http://schemas.microsoft.com/office/drawing/2014/main" id="{00000000-0008-0000-0400-000041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112123</xdr:rowOff>
    </xdr:from>
    <xdr:to>
      <xdr:col>21</xdr:col>
      <xdr:colOff>412750</xdr:colOff>
      <xdr:row>37</xdr:row>
      <xdr:rowOff>42273</xdr:rowOff>
    </xdr:to>
    <xdr:sp macro="" textlink="">
      <xdr:nvSpPr>
        <xdr:cNvPr id="323" name="円/楕円 322">
          <a:extLst>
            <a:ext uri="{FF2B5EF4-FFF2-40B4-BE49-F238E27FC236}">
              <a16:creationId xmlns="" xmlns:a16="http://schemas.microsoft.com/office/drawing/2014/main" id="{00000000-0008-0000-0400-000043010000}"/>
            </a:ext>
          </a:extLst>
        </xdr:cNvPr>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52450</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401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25" name="円/楕円 324">
          <a:extLst>
            <a:ext uri="{FF2B5EF4-FFF2-40B4-BE49-F238E27FC236}">
              <a16:creationId xmlns="" xmlns:a16="http://schemas.microsoft.com/office/drawing/2014/main" id="{00000000-0008-0000-0400-000045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27" name="円/楕円 326">
          <a:extLst>
            <a:ext uri="{FF2B5EF4-FFF2-40B4-BE49-F238E27FC236}">
              <a16:creationId xmlns="" xmlns:a16="http://schemas.microsoft.com/office/drawing/2014/main" id="{00000000-0008-0000-0400-000047010000}"/>
            </a:ext>
          </a:extLst>
        </xdr:cNvPr>
        <xdr:cNvSpPr/>
      </xdr:nvSpPr>
      <xdr:spPr>
        <a:xfrm>
          <a:off x="12954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26324</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2623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償還のピークが過ぎ今後は低下する見込み。類似団体内平均と比較して過去５年間で低い水準に推移している。計画的な事業実施、起債借入に努める。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37846</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3987800" y="13170915"/>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a:extLst>
            <a:ext uri="{FF2B5EF4-FFF2-40B4-BE49-F238E27FC236}">
              <a16:creationId xmlns=""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74422</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a:extLst>
            <a:ext uri="{FF2B5EF4-FFF2-40B4-BE49-F238E27FC236}">
              <a16:creationId xmlns="" xmlns:a16="http://schemas.microsoft.com/office/drawing/2014/main" id="{00000000-0008-0000-0400-00006A010000}"/>
            </a:ext>
          </a:extLst>
        </xdr:cNvPr>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74422</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2209800" y="132257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a:extLst>
            <a:ext uri="{FF2B5EF4-FFF2-40B4-BE49-F238E27FC236}">
              <a16:creationId xmlns="" xmlns:a16="http://schemas.microsoft.com/office/drawing/2014/main" id="{00000000-0008-0000-0400-00006D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56135</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1320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a:extLst>
            <a:ext uri="{FF2B5EF4-FFF2-40B4-BE49-F238E27FC236}">
              <a16:creationId xmlns="" xmlns:a16="http://schemas.microsoft.com/office/drawing/2014/main" id="{00000000-0008-0000-0400-000070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a:extLst>
            <a:ext uri="{FF2B5EF4-FFF2-40B4-BE49-F238E27FC236}">
              <a16:creationId xmlns="" xmlns:a16="http://schemas.microsoft.com/office/drawing/2014/main" id="{00000000-0008-0000-0400-000072010000}"/>
            </a:ext>
          </a:extLst>
        </xdr:cNvPr>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7" name="円/楕円 376">
          <a:extLst>
            <a:ext uri="{FF2B5EF4-FFF2-40B4-BE49-F238E27FC236}">
              <a16:creationId xmlns="" xmlns:a16="http://schemas.microsoft.com/office/drawing/2014/main" id="{00000000-0008-0000-0400-000079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79" name="円/楕円 378">
          <a:extLst>
            <a:ext uri="{FF2B5EF4-FFF2-40B4-BE49-F238E27FC236}">
              <a16:creationId xmlns="" xmlns:a16="http://schemas.microsoft.com/office/drawing/2014/main" id="{00000000-0008-0000-0400-00007B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1" name="円/楕円 380">
          <a:extLst>
            <a:ext uri="{FF2B5EF4-FFF2-40B4-BE49-F238E27FC236}">
              <a16:creationId xmlns="" xmlns:a16="http://schemas.microsoft.com/office/drawing/2014/main" id="{00000000-0008-0000-0400-00007D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3" name="円/楕円 382">
          <a:extLst>
            <a:ext uri="{FF2B5EF4-FFF2-40B4-BE49-F238E27FC236}">
              <a16:creationId xmlns="" xmlns:a16="http://schemas.microsoft.com/office/drawing/2014/main" id="{00000000-0008-0000-0400-00007F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5" name="円/楕円 384">
          <a:extLst>
            <a:ext uri="{FF2B5EF4-FFF2-40B4-BE49-F238E27FC236}">
              <a16:creationId xmlns="" xmlns:a16="http://schemas.microsoft.com/office/drawing/2014/main" id="{00000000-0008-0000-0400-000081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前年度の比率から３．０上回った。類似団体内の平均と比べ６．１上回っている。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公営企業会計等への繰出金の負担が大きくなっている。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a:extLst>
            <a:ext uri="{FF2B5EF4-FFF2-40B4-BE49-F238E27FC236}">
              <a16:creationId xmlns=""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a:extLst>
            <a:ext uri="{FF2B5EF4-FFF2-40B4-BE49-F238E27FC236}">
              <a16:creationId xmlns="" xmlns:a16="http://schemas.microsoft.com/office/drawing/2014/main" id="{00000000-0008-0000-0400-00009F010000}"/>
            </a:ext>
          </a:extLst>
        </xdr:cNvPr>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a:extLst>
            <a:ext uri="{FF2B5EF4-FFF2-40B4-BE49-F238E27FC236}">
              <a16:creationId xmlns="" xmlns:a16="http://schemas.microsoft.com/office/drawing/2014/main" id="{00000000-0008-0000-0400-0000A1010000}"/>
            </a:ext>
          </a:extLst>
        </xdr:cNvPr>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153670</xdr:rowOff>
    </xdr:from>
    <xdr:to>
      <xdr:col>24</xdr:col>
      <xdr:colOff>31750</xdr:colOff>
      <xdr:row>79</xdr:row>
      <xdr:rowOff>96520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5671800" y="1352677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a:extLst>
            <a:ext uri="{FF2B5EF4-FFF2-40B4-BE49-F238E27FC236}">
              <a16:creationId xmlns="" xmlns:a16="http://schemas.microsoft.com/office/drawing/2014/main" id="{00000000-0008-0000-0400-0000A4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a:extLst>
            <a:ext uri="{FF2B5EF4-FFF2-40B4-BE49-F238E27FC236}">
              <a16:creationId xmlns="" xmlns:a16="http://schemas.microsoft.com/office/drawing/2014/main" id="{00000000-0008-0000-0400-0000A5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134620</xdr:rowOff>
    </xdr:from>
    <xdr:to>
      <xdr:col>22</xdr:col>
      <xdr:colOff>565150</xdr:colOff>
      <xdr:row>78</xdr:row>
      <xdr:rowOff>153670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4782800" y="13507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a:extLst>
            <a:ext uri="{FF2B5EF4-FFF2-40B4-BE49-F238E27FC236}">
              <a16:creationId xmlns="" xmlns:a16="http://schemas.microsoft.com/office/drawing/2014/main" id="{00000000-0008-0000-0400-0000A7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115570</xdr:rowOff>
    </xdr:from>
    <xdr:to>
      <xdr:col>21</xdr:col>
      <xdr:colOff>361950</xdr:colOff>
      <xdr:row>78</xdr:row>
      <xdr:rowOff>134620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3893800" y="13488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a:extLst>
            <a:ext uri="{FF2B5EF4-FFF2-40B4-BE49-F238E27FC236}">
              <a16:creationId xmlns="" xmlns:a16="http://schemas.microsoft.com/office/drawing/2014/main" id="{00000000-0008-0000-0400-0000AB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69850</xdr:rowOff>
    </xdr:from>
    <xdr:to>
      <xdr:col>20</xdr:col>
      <xdr:colOff>158750</xdr:colOff>
      <xdr:row>78</xdr:row>
      <xdr:rowOff>115570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3004800" y="13442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a:extLst>
            <a:ext uri="{FF2B5EF4-FFF2-40B4-BE49-F238E27FC236}">
              <a16:creationId xmlns="" xmlns:a16="http://schemas.microsoft.com/office/drawing/2014/main" id="{00000000-0008-0000-0400-0000AD010000}"/>
            </a:ext>
          </a:extLst>
        </xdr:cNvPr>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45720</xdr:rowOff>
    </xdr:from>
    <xdr:to>
      <xdr:col>24</xdr:col>
      <xdr:colOff>82550</xdr:colOff>
      <xdr:row>79</xdr:row>
      <xdr:rowOff>147320</xdr:rowOff>
    </xdr:to>
    <xdr:sp macro="" textlink="">
      <xdr:nvSpPr>
        <xdr:cNvPr id="438" name="円/楕円 437">
          <a:extLst>
            <a:ext uri="{FF2B5EF4-FFF2-40B4-BE49-F238E27FC236}">
              <a16:creationId xmlns="" xmlns:a16="http://schemas.microsoft.com/office/drawing/2014/main" id="{00000000-0008-0000-0400-0000B6010000}"/>
            </a:ext>
          </a:extLst>
        </xdr:cNvPr>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17797</xdr:rowOff>
    </xdr:from>
    <xdr:ext cx="762000" cy="259045"/>
    <xdr:sp macro="" textlink="">
      <xdr:nvSpPr>
        <xdr:cNvPr id="439" name="公債費以外該当値テキスト">
          <a:extLst>
            <a:ext uri="{FF2B5EF4-FFF2-40B4-BE49-F238E27FC236}">
              <a16:creationId xmlns="" xmlns:a16="http://schemas.microsoft.com/office/drawing/2014/main" id="{00000000-0008-0000-0400-0000B7010000}"/>
            </a:ext>
          </a:extLst>
        </xdr:cNvPr>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102870</xdr:rowOff>
    </xdr:from>
    <xdr:to>
      <xdr:col>22</xdr:col>
      <xdr:colOff>615950</xdr:colOff>
      <xdr:row>79</xdr:row>
      <xdr:rowOff>33020</xdr:rowOff>
    </xdr:to>
    <xdr:sp macro="" textlink="">
      <xdr:nvSpPr>
        <xdr:cNvPr id="440" name="円/楕円 439">
          <a:extLst>
            <a:ext uri="{FF2B5EF4-FFF2-40B4-BE49-F238E27FC236}">
              <a16:creationId xmlns="" xmlns:a16="http://schemas.microsoft.com/office/drawing/2014/main" id="{00000000-0008-0000-0400-0000B8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17797</xdr:rowOff>
    </xdr:from>
    <xdr:ext cx="7366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83820</xdr:rowOff>
    </xdr:from>
    <xdr:to>
      <xdr:col>21</xdr:col>
      <xdr:colOff>412750</xdr:colOff>
      <xdr:row>79</xdr:row>
      <xdr:rowOff>13970</xdr:rowOff>
    </xdr:to>
    <xdr:sp macro="" textlink="">
      <xdr:nvSpPr>
        <xdr:cNvPr id="442" name="円/楕円 441">
          <a:extLst>
            <a:ext uri="{FF2B5EF4-FFF2-40B4-BE49-F238E27FC236}">
              <a16:creationId xmlns="" xmlns:a16="http://schemas.microsoft.com/office/drawing/2014/main" id="{00000000-0008-0000-0400-0000BA010000}"/>
            </a:ext>
          </a:extLst>
        </xdr:cNvPr>
        <xdr:cNvSpPr/>
      </xdr:nvSpPr>
      <xdr:spPr>
        <a:xfrm>
          <a:off x="14732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170197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4401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64770</xdr:rowOff>
    </xdr:from>
    <xdr:to>
      <xdr:col>20</xdr:col>
      <xdr:colOff>209550</xdr:colOff>
      <xdr:row>78</xdr:row>
      <xdr:rowOff>166370</xdr:rowOff>
    </xdr:to>
    <xdr:sp macro="" textlink="">
      <xdr:nvSpPr>
        <xdr:cNvPr id="444" name="円/楕円 443">
          <a:extLst>
            <a:ext uri="{FF2B5EF4-FFF2-40B4-BE49-F238E27FC236}">
              <a16:creationId xmlns="" xmlns:a16="http://schemas.microsoft.com/office/drawing/2014/main" id="{00000000-0008-0000-0400-0000BC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151147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19050</xdr:rowOff>
    </xdr:from>
    <xdr:to>
      <xdr:col>19</xdr:col>
      <xdr:colOff>6350</xdr:colOff>
      <xdr:row>78</xdr:row>
      <xdr:rowOff>120650</xdr:rowOff>
    </xdr:to>
    <xdr:sp macro="" textlink="">
      <xdr:nvSpPr>
        <xdr:cNvPr id="446" name="円/楕円 445">
          <a:extLst>
            <a:ext uri="{FF2B5EF4-FFF2-40B4-BE49-F238E27FC236}">
              <a16:creationId xmlns="" xmlns:a16="http://schemas.microsoft.com/office/drawing/2014/main" id="{00000000-0008-0000-0400-0000BE010000}"/>
            </a:ext>
          </a:extLst>
        </xdr:cNvPr>
        <xdr:cNvSpPr/>
      </xdr:nvSpPr>
      <xdr:spPr>
        <a:xfrm>
          <a:off x="12954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105427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623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長野県麻績村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69423</xdr:rowOff>
    </xdr:from>
    <xdr:to>
      <xdr:col>4</xdr:col>
      <xdr:colOff>1117600</xdr:colOff>
      <xdr:row>18</xdr:row>
      <xdr:rowOff>81671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203148"/>
          <a:ext cx="647700" cy="1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a:extLst>
            <a:ext uri="{FF2B5EF4-FFF2-40B4-BE49-F238E27FC236}">
              <a16:creationId xmlns="" xmlns:a16="http://schemas.microsoft.com/office/drawing/2014/main" id="{00000000-0008-0000-0500-000033000000}"/>
            </a:ext>
          </a:extLst>
        </xdr:cNvPr>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81671</xdr:rowOff>
    </xdr:from>
    <xdr:to>
      <xdr:col>4</xdr:col>
      <xdr:colOff>469900</xdr:colOff>
      <xdr:row>18</xdr:row>
      <xdr:rowOff>87694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215396"/>
          <a:ext cx="698500" cy="6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a:extLst>
            <a:ext uri="{FF2B5EF4-FFF2-40B4-BE49-F238E27FC236}">
              <a16:creationId xmlns="" xmlns:a16="http://schemas.microsoft.com/office/drawing/2014/main" id="{00000000-0008-0000-0500-000035000000}"/>
            </a:ext>
          </a:extLst>
        </xdr:cNvPr>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87694</xdr:rowOff>
    </xdr:from>
    <xdr:to>
      <xdr:col>3</xdr:col>
      <xdr:colOff>904875</xdr:colOff>
      <xdr:row>18</xdr:row>
      <xdr:rowOff>94169</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221419"/>
          <a:ext cx="698500" cy="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a:extLst>
            <a:ext uri="{FF2B5EF4-FFF2-40B4-BE49-F238E27FC236}">
              <a16:creationId xmlns="" xmlns:a16="http://schemas.microsoft.com/office/drawing/2014/main" id="{00000000-0008-0000-0500-000038000000}"/>
            </a:ext>
          </a:extLst>
        </xdr:cNvPr>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89832</xdr:rowOff>
    </xdr:from>
    <xdr:to>
      <xdr:col>3</xdr:col>
      <xdr:colOff>206375</xdr:colOff>
      <xdr:row>18</xdr:row>
      <xdr:rowOff>94169</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2908300" y="3223557"/>
          <a:ext cx="698500" cy="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a:extLst>
            <a:ext uri="{FF2B5EF4-FFF2-40B4-BE49-F238E27FC236}">
              <a16:creationId xmlns="" xmlns:a16="http://schemas.microsoft.com/office/drawing/2014/main" id="{00000000-0008-0000-0500-00003B000000}"/>
            </a:ext>
          </a:extLst>
        </xdr:cNvPr>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a:extLst>
            <a:ext uri="{FF2B5EF4-FFF2-40B4-BE49-F238E27FC236}">
              <a16:creationId xmlns="" xmlns:a16="http://schemas.microsoft.com/office/drawing/2014/main" id="{00000000-0008-0000-0500-00003D000000}"/>
            </a:ext>
          </a:extLst>
        </xdr:cNvPr>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18623</xdr:rowOff>
    </xdr:from>
    <xdr:to>
      <xdr:col>5</xdr:col>
      <xdr:colOff>34925</xdr:colOff>
      <xdr:row>18</xdr:row>
      <xdr:rowOff>120223</xdr:rowOff>
    </xdr:to>
    <xdr:sp macro="" textlink="">
      <xdr:nvSpPr>
        <xdr:cNvPr id="68" name="円/楕円 67">
          <a:extLst>
            <a:ext uri="{FF2B5EF4-FFF2-40B4-BE49-F238E27FC236}">
              <a16:creationId xmlns="" xmlns:a16="http://schemas.microsoft.com/office/drawing/2014/main" id="{00000000-0008-0000-0500-000044000000}"/>
            </a:ext>
          </a:extLst>
        </xdr:cNvPr>
        <xdr:cNvSpPr/>
      </xdr:nvSpPr>
      <xdr:spPr bwMode="auto">
        <a:xfrm>
          <a:off x="5600700" y="315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162150</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1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185,224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30871</xdr:rowOff>
    </xdr:from>
    <xdr:to>
      <xdr:col>4</xdr:col>
      <xdr:colOff>520700</xdr:colOff>
      <xdr:row>18</xdr:row>
      <xdr:rowOff>132471</xdr:rowOff>
    </xdr:to>
    <xdr:sp macro="" textlink="">
      <xdr:nvSpPr>
        <xdr:cNvPr id="70" name="円/楕円 69">
          <a:extLst>
            <a:ext uri="{FF2B5EF4-FFF2-40B4-BE49-F238E27FC236}">
              <a16:creationId xmlns="" xmlns:a16="http://schemas.microsoft.com/office/drawing/2014/main" id="{00000000-0008-0000-0500-000046000000}"/>
            </a:ext>
          </a:extLst>
        </xdr:cNvPr>
        <xdr:cNvSpPr/>
      </xdr:nvSpPr>
      <xdr:spPr bwMode="auto">
        <a:xfrm>
          <a:off x="4953000" y="316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117248</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25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178,795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36894</xdr:rowOff>
    </xdr:from>
    <xdr:to>
      <xdr:col>3</xdr:col>
      <xdr:colOff>955675</xdr:colOff>
      <xdr:row>18</xdr:row>
      <xdr:rowOff>138494</xdr:rowOff>
    </xdr:to>
    <xdr:sp macro="" textlink="">
      <xdr:nvSpPr>
        <xdr:cNvPr id="72" name="円/楕円 71">
          <a:extLst>
            <a:ext uri="{FF2B5EF4-FFF2-40B4-BE49-F238E27FC236}">
              <a16:creationId xmlns="" xmlns:a16="http://schemas.microsoft.com/office/drawing/2014/main" id="{00000000-0008-0000-0500-000048000000}"/>
            </a:ext>
          </a:extLst>
        </xdr:cNvPr>
        <xdr:cNvSpPr/>
      </xdr:nvSpPr>
      <xdr:spPr bwMode="auto">
        <a:xfrm>
          <a:off x="4254500" y="3170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123271</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5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43369</xdr:rowOff>
    </xdr:from>
    <xdr:to>
      <xdr:col>3</xdr:col>
      <xdr:colOff>257175</xdr:colOff>
      <xdr:row>18</xdr:row>
      <xdr:rowOff>144969</xdr:rowOff>
    </xdr:to>
    <xdr:sp macro="" textlink="">
      <xdr:nvSpPr>
        <xdr:cNvPr id="74" name="円/楕円 73">
          <a:extLst>
            <a:ext uri="{FF2B5EF4-FFF2-40B4-BE49-F238E27FC236}">
              <a16:creationId xmlns="" xmlns:a16="http://schemas.microsoft.com/office/drawing/2014/main" id="{00000000-0008-0000-0500-00004A000000}"/>
            </a:ext>
          </a:extLst>
        </xdr:cNvPr>
        <xdr:cNvSpPr/>
      </xdr:nvSpPr>
      <xdr:spPr bwMode="auto">
        <a:xfrm>
          <a:off x="3556000" y="317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129746</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172,234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39032</xdr:rowOff>
    </xdr:from>
    <xdr:to>
      <xdr:col>2</xdr:col>
      <xdr:colOff>692150</xdr:colOff>
      <xdr:row>18</xdr:row>
      <xdr:rowOff>140632</xdr:rowOff>
    </xdr:to>
    <xdr:sp macro="" textlink="">
      <xdr:nvSpPr>
        <xdr:cNvPr id="76" name="円/楕円 75">
          <a:extLst>
            <a:ext uri="{FF2B5EF4-FFF2-40B4-BE49-F238E27FC236}">
              <a16:creationId xmlns="" xmlns:a16="http://schemas.microsoft.com/office/drawing/2014/main" id="{00000000-0008-0000-0500-00004C000000}"/>
            </a:ext>
          </a:extLst>
        </xdr:cNvPr>
        <xdr:cNvSpPr/>
      </xdr:nvSpPr>
      <xdr:spPr bwMode="auto">
        <a:xfrm>
          <a:off x="2857500" y="31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125409</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a:extLst>
            <a:ext uri="{FF2B5EF4-FFF2-40B4-BE49-F238E27FC236}">
              <a16:creationId xmlns="" xmlns:a16="http://schemas.microsoft.com/office/drawing/2014/main" id="{00000000-0008-0000-0500-000069000000}"/>
            </a:ext>
          </a:extLst>
        </xdr:cNvPr>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a:extLst>
            <a:ext uri="{FF2B5EF4-FFF2-40B4-BE49-F238E27FC236}">
              <a16:creationId xmlns="" xmlns:a16="http://schemas.microsoft.com/office/drawing/2014/main" id="{00000000-0008-0000-0500-00006B000000}"/>
            </a:ext>
          </a:extLst>
        </xdr:cNvPr>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256015</xdr:rowOff>
    </xdr:from>
    <xdr:to>
      <xdr:col>4</xdr:col>
      <xdr:colOff>1117600</xdr:colOff>
      <xdr:row>34</xdr:row>
      <xdr:rowOff>297833</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a:off x="5003800" y="6523465"/>
          <a:ext cx="647700" cy="4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a:extLst>
            <a:ext uri="{FF2B5EF4-FFF2-40B4-BE49-F238E27FC236}">
              <a16:creationId xmlns="" xmlns:a16="http://schemas.microsoft.com/office/drawing/2014/main" id="{00000000-0008-0000-0500-00006E000000}"/>
            </a:ext>
          </a:extLst>
        </xdr:cNvPr>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a:extLst>
            <a:ext uri="{FF2B5EF4-FFF2-40B4-BE49-F238E27FC236}">
              <a16:creationId xmlns="" xmlns:a16="http://schemas.microsoft.com/office/drawing/2014/main" id="{00000000-0008-0000-0500-00006F000000}"/>
            </a:ext>
          </a:extLst>
        </xdr:cNvPr>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211308</xdr:rowOff>
    </xdr:from>
    <xdr:to>
      <xdr:col>4</xdr:col>
      <xdr:colOff>469900</xdr:colOff>
      <xdr:row>34</xdr:row>
      <xdr:rowOff>256015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4305300" y="6478758"/>
          <a:ext cx="698500" cy="4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a:extLst>
            <a:ext uri="{FF2B5EF4-FFF2-40B4-BE49-F238E27FC236}">
              <a16:creationId xmlns="" xmlns:a16="http://schemas.microsoft.com/office/drawing/2014/main" id="{00000000-0008-0000-0500-000071000000}"/>
            </a:ext>
          </a:extLst>
        </xdr:cNvPr>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a:extLst>
            <a:ext uri="{FF2B5EF4-FFF2-40B4-BE49-F238E27FC236}">
              <a16:creationId xmlns="" xmlns:a16="http://schemas.microsoft.com/office/drawing/2014/main" id="{00000000-0008-0000-0500-000072000000}"/>
            </a:ext>
          </a:extLst>
        </xdr:cNvPr>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211308</xdr:rowOff>
    </xdr:from>
    <xdr:to>
      <xdr:col>3</xdr:col>
      <xdr:colOff>904875</xdr:colOff>
      <xdr:row>34</xdr:row>
      <xdr:rowOff>262735</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3606800" y="6478758"/>
          <a:ext cx="698500" cy="5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a:extLst>
            <a:ext uri="{FF2B5EF4-FFF2-40B4-BE49-F238E27FC236}">
              <a16:creationId xmlns="" xmlns:a16="http://schemas.microsoft.com/office/drawing/2014/main" id="{00000000-0008-0000-0500-000074000000}"/>
            </a:ext>
          </a:extLst>
        </xdr:cNvPr>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a:extLst>
            <a:ext uri="{FF2B5EF4-FFF2-40B4-BE49-F238E27FC236}">
              <a16:creationId xmlns="" xmlns:a16="http://schemas.microsoft.com/office/drawing/2014/main" id="{00000000-0008-0000-0500-000075000000}"/>
            </a:ext>
          </a:extLst>
        </xdr:cNvPr>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157800</xdr:rowOff>
    </xdr:from>
    <xdr:to>
      <xdr:col>3</xdr:col>
      <xdr:colOff>206375</xdr:colOff>
      <xdr:row>34</xdr:row>
      <xdr:rowOff>262735</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a:off x="2908300" y="6425250"/>
          <a:ext cx="698500" cy="10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a:extLst>
            <a:ext uri="{FF2B5EF4-FFF2-40B4-BE49-F238E27FC236}">
              <a16:creationId xmlns="" xmlns:a16="http://schemas.microsoft.com/office/drawing/2014/main" id="{00000000-0008-0000-0500-000077000000}"/>
            </a:ext>
          </a:extLst>
        </xdr:cNvPr>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a:extLst>
            <a:ext uri="{FF2B5EF4-FFF2-40B4-BE49-F238E27FC236}">
              <a16:creationId xmlns="" xmlns:a16="http://schemas.microsoft.com/office/drawing/2014/main" id="{00000000-0008-0000-0500-000079000000}"/>
            </a:ext>
          </a:extLst>
        </xdr:cNvPr>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247033</xdr:rowOff>
    </xdr:from>
    <xdr:to>
      <xdr:col>5</xdr:col>
      <xdr:colOff>34925</xdr:colOff>
      <xdr:row>35</xdr:row>
      <xdr:rowOff>5733</xdr:rowOff>
    </xdr:to>
    <xdr:sp macro="" textlink="">
      <xdr:nvSpPr>
        <xdr:cNvPr id="128" name="円/楕円 127">
          <a:extLst>
            <a:ext uri="{FF2B5EF4-FFF2-40B4-BE49-F238E27FC236}">
              <a16:creationId xmlns="" xmlns:a16="http://schemas.microsoft.com/office/drawing/2014/main" id="{00000000-0008-0000-0500-000080000000}"/>
            </a:ext>
          </a:extLst>
        </xdr:cNvPr>
        <xdr:cNvSpPr/>
      </xdr:nvSpPr>
      <xdr:spPr bwMode="auto">
        <a:xfrm>
          <a:off x="5600700" y="651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219110</xdr:rowOff>
    </xdr:from>
    <xdr:ext cx="762000" cy="259045"/>
    <xdr:sp macro="" textlink="">
      <xdr:nvSpPr>
        <xdr:cNvPr id="129" name="人口1人当たり決算額の推移該当値テキスト445">
          <a:extLst>
            <a:ext uri="{FF2B5EF4-FFF2-40B4-BE49-F238E27FC236}">
              <a16:creationId xmlns="" xmlns:a16="http://schemas.microsoft.com/office/drawing/2014/main" id="{00000000-0008-0000-0500-000081000000}"/>
            </a:ext>
          </a:extLst>
        </xdr:cNvPr>
        <xdr:cNvSpPr txBox="1"/>
      </xdr:nvSpPr>
      <xdr:spPr>
        <a:xfrm>
          <a:off x="5740400" y="648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205214</xdr:rowOff>
    </xdr:from>
    <xdr:to>
      <xdr:col>4</xdr:col>
      <xdr:colOff>520700</xdr:colOff>
      <xdr:row>34</xdr:row>
      <xdr:rowOff>306814</xdr:rowOff>
    </xdr:to>
    <xdr:sp macro="" textlink="">
      <xdr:nvSpPr>
        <xdr:cNvPr id="130" name="円/楕円 129">
          <a:extLst>
            <a:ext uri="{FF2B5EF4-FFF2-40B4-BE49-F238E27FC236}">
              <a16:creationId xmlns="" xmlns:a16="http://schemas.microsoft.com/office/drawing/2014/main" id="{00000000-0008-0000-0500-000082000000}"/>
            </a:ext>
          </a:extLst>
        </xdr:cNvPr>
        <xdr:cNvSpPr/>
      </xdr:nvSpPr>
      <xdr:spPr bwMode="auto">
        <a:xfrm>
          <a:off x="4953000" y="6472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291592</xdr:rowOff>
    </xdr:from>
    <xdr:ext cx="7366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622800" y="6559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160508</xdr:rowOff>
    </xdr:from>
    <xdr:to>
      <xdr:col>3</xdr:col>
      <xdr:colOff>955675</xdr:colOff>
      <xdr:row>34</xdr:row>
      <xdr:rowOff>262108</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4254500" y="6427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246885</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3924300" y="651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211935</xdr:rowOff>
    </xdr:from>
    <xdr:to>
      <xdr:col>3</xdr:col>
      <xdr:colOff>257175</xdr:colOff>
      <xdr:row>34</xdr:row>
      <xdr:rowOff>313535</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3556000" y="647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298312</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225800" y="656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107000</xdr:rowOff>
    </xdr:from>
    <xdr:to>
      <xdr:col>2</xdr:col>
      <xdr:colOff>692150</xdr:colOff>
      <xdr:row>34</xdr:row>
      <xdr:rowOff>208600</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2857500" y="637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193377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2527300" y="646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a:extLst>
            <a:ext uri="{FF2B5EF4-FFF2-40B4-BE49-F238E27FC236}">
              <a16:creationId xmlns=""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a:extLst>
            <a:ext uri="{FF2B5EF4-FFF2-40B4-BE49-F238E27FC236}">
              <a16:creationId xmlns="" xmlns:a16="http://schemas.microsoft.com/office/drawing/2014/main" id="{00000000-0008-0000-0600-000038000000}"/>
            </a:ext>
          </a:extLst>
        </xdr:cNvPr>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a:extLst>
            <a:ext uri="{FF2B5EF4-FFF2-40B4-BE49-F238E27FC236}">
              <a16:creationId xmlns="" xmlns:a16="http://schemas.microsoft.com/office/drawing/2014/main" id="{00000000-0008-0000-0600-00003A000000}"/>
            </a:ext>
          </a:extLst>
        </xdr:cNvPr>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122582</xdr:rowOff>
    </xdr:from>
    <xdr:to>
      <xdr:col>6</xdr:col>
      <xdr:colOff>511175</xdr:colOff>
      <xdr:row>37</xdr:row>
      <xdr:rowOff>128779</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3797300" y="6466232"/>
          <a:ext cx="8382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a:extLst>
            <a:ext uri="{FF2B5EF4-FFF2-40B4-BE49-F238E27FC236}">
              <a16:creationId xmlns="" xmlns:a16="http://schemas.microsoft.com/office/drawing/2014/main" id="{00000000-0008-0000-0600-00003D000000}"/>
            </a:ext>
          </a:extLst>
        </xdr:cNvPr>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a:extLst>
            <a:ext uri="{FF2B5EF4-FFF2-40B4-BE49-F238E27FC236}">
              <a16:creationId xmlns="" xmlns:a16="http://schemas.microsoft.com/office/drawing/2014/main" id="{00000000-0008-0000-0600-00003E000000}"/>
            </a:ext>
          </a:extLst>
        </xdr:cNvPr>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128779</xdr:rowOff>
    </xdr:from>
    <xdr:to>
      <xdr:col>5</xdr:col>
      <xdr:colOff>358775</xdr:colOff>
      <xdr:row>37</xdr:row>
      <xdr:rowOff>129625</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2908300" y="6472429"/>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a:extLst>
            <a:ext uri="{FF2B5EF4-FFF2-40B4-BE49-F238E27FC236}">
              <a16:creationId xmlns="" xmlns:a16="http://schemas.microsoft.com/office/drawing/2014/main" id="{00000000-0008-0000-0600-000040000000}"/>
            </a:ext>
          </a:extLst>
        </xdr:cNvPr>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129625</xdr:rowOff>
    </xdr:from>
    <xdr:to>
      <xdr:col>4</xdr:col>
      <xdr:colOff>155575</xdr:colOff>
      <xdr:row>37</xdr:row>
      <xdr:rowOff>132882</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019300" y="6473275"/>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a:extLst>
            <a:ext uri="{FF2B5EF4-FFF2-40B4-BE49-F238E27FC236}">
              <a16:creationId xmlns="" xmlns:a16="http://schemas.microsoft.com/office/drawing/2014/main" id="{00000000-0008-0000-0600-000043000000}"/>
            </a:ext>
          </a:extLst>
        </xdr:cNvPr>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123515</xdr:rowOff>
    </xdr:from>
    <xdr:to>
      <xdr:col>2</xdr:col>
      <xdr:colOff>638175</xdr:colOff>
      <xdr:row>37</xdr:row>
      <xdr:rowOff>132882</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a:off x="1130300" y="6467165"/>
          <a:ext cx="889000" cy="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a:extLst>
            <a:ext uri="{FF2B5EF4-FFF2-40B4-BE49-F238E27FC236}">
              <a16:creationId xmlns="" xmlns:a16="http://schemas.microsoft.com/office/drawing/2014/main" id="{00000000-0008-0000-0600-000046000000}"/>
            </a:ext>
          </a:extLst>
        </xdr:cNvPr>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a:extLst>
            <a:ext uri="{FF2B5EF4-FFF2-40B4-BE49-F238E27FC236}">
              <a16:creationId xmlns="" xmlns:a16="http://schemas.microsoft.com/office/drawing/2014/main" id="{00000000-0008-0000-0600-000048000000}"/>
            </a:ext>
          </a:extLst>
        </xdr:cNvPr>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71782</xdr:rowOff>
    </xdr:from>
    <xdr:to>
      <xdr:col>6</xdr:col>
      <xdr:colOff>561975</xdr:colOff>
      <xdr:row>38</xdr:row>
      <xdr:rowOff>1932</xdr:rowOff>
    </xdr:to>
    <xdr:sp macro="" textlink="">
      <xdr:nvSpPr>
        <xdr:cNvPr id="79" name="円/楕円 78">
          <a:extLst>
            <a:ext uri="{FF2B5EF4-FFF2-40B4-BE49-F238E27FC236}">
              <a16:creationId xmlns="" xmlns:a16="http://schemas.microsoft.com/office/drawing/2014/main" id="{00000000-0008-0000-0600-00004F000000}"/>
            </a:ext>
          </a:extLst>
        </xdr:cNvPr>
        <xdr:cNvSpPr/>
      </xdr:nvSpPr>
      <xdr:spPr>
        <a:xfrm>
          <a:off x="4584700" y="641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50209</xdr:rowOff>
    </xdr:from>
    <xdr:ext cx="599010" cy="259045"/>
    <xdr:sp macro="" textlink="">
      <xdr:nvSpPr>
        <xdr:cNvPr id="80" name="人件費該当値テキスト">
          <a:extLst>
            <a:ext uri="{FF2B5EF4-FFF2-40B4-BE49-F238E27FC236}">
              <a16:creationId xmlns="" xmlns:a16="http://schemas.microsoft.com/office/drawing/2014/main" id="{00000000-0008-0000-0600-000050000000}"/>
            </a:ext>
          </a:extLst>
        </xdr:cNvPr>
        <xdr:cNvSpPr txBox="1"/>
      </xdr:nvSpPr>
      <xdr:spPr>
        <a:xfrm>
          <a:off x="4686300" y="6393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138,986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77979</xdr:rowOff>
    </xdr:from>
    <xdr:to>
      <xdr:col>5</xdr:col>
      <xdr:colOff>409575</xdr:colOff>
      <xdr:row>38</xdr:row>
      <xdr:rowOff>8128</xdr:rowOff>
    </xdr:to>
    <xdr:sp macro="" textlink="">
      <xdr:nvSpPr>
        <xdr:cNvPr id="81" name="円/楕円 80">
          <a:extLst>
            <a:ext uri="{FF2B5EF4-FFF2-40B4-BE49-F238E27FC236}">
              <a16:creationId xmlns="" xmlns:a16="http://schemas.microsoft.com/office/drawing/2014/main" id="{00000000-0008-0000-0600-000051000000}"/>
            </a:ext>
          </a:extLst>
        </xdr:cNvPr>
        <xdr:cNvSpPr/>
      </xdr:nvSpPr>
      <xdr:spPr>
        <a:xfrm>
          <a:off x="3746500" y="6421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170706</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3497794" y="651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78825</xdr:rowOff>
    </xdr:from>
    <xdr:to>
      <xdr:col>4</xdr:col>
      <xdr:colOff>206375</xdr:colOff>
      <xdr:row>38</xdr:row>
      <xdr:rowOff>8975</xdr:rowOff>
    </xdr:to>
    <xdr:sp macro="" textlink="">
      <xdr:nvSpPr>
        <xdr:cNvPr id="83" name="円/楕円 82">
          <a:extLst>
            <a:ext uri="{FF2B5EF4-FFF2-40B4-BE49-F238E27FC236}">
              <a16:creationId xmlns="" xmlns:a16="http://schemas.microsoft.com/office/drawing/2014/main" id="{00000000-0008-0000-0600-000053000000}"/>
            </a:ext>
          </a:extLst>
        </xdr:cNvPr>
        <xdr:cNvSpPr/>
      </xdr:nvSpPr>
      <xdr:spPr>
        <a:xfrm>
          <a:off x="2857500" y="64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102</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2608794" y="65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82082</xdr:rowOff>
    </xdr:from>
    <xdr:to>
      <xdr:col>3</xdr:col>
      <xdr:colOff>3175</xdr:colOff>
      <xdr:row>38</xdr:row>
      <xdr:rowOff>12232</xdr:rowOff>
    </xdr:to>
    <xdr:sp macro="" textlink="">
      <xdr:nvSpPr>
        <xdr:cNvPr id="85" name="円/楕円 84">
          <a:extLst>
            <a:ext uri="{FF2B5EF4-FFF2-40B4-BE49-F238E27FC236}">
              <a16:creationId xmlns="" xmlns:a16="http://schemas.microsoft.com/office/drawing/2014/main" id="{00000000-0008-0000-0600-000055000000}"/>
            </a:ext>
          </a:extLst>
        </xdr:cNvPr>
        <xdr:cNvSpPr/>
      </xdr:nvSpPr>
      <xdr:spPr>
        <a:xfrm>
          <a:off x="1968500" y="64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3359</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1719794" y="65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72715</xdr:rowOff>
    </xdr:from>
    <xdr:to>
      <xdr:col>1</xdr:col>
      <xdr:colOff>485775</xdr:colOff>
      <xdr:row>38</xdr:row>
      <xdr:rowOff>2865</xdr:rowOff>
    </xdr:to>
    <xdr:sp macro="" textlink="">
      <xdr:nvSpPr>
        <xdr:cNvPr id="87" name="円/楕円 86">
          <a:extLst>
            <a:ext uri="{FF2B5EF4-FFF2-40B4-BE49-F238E27FC236}">
              <a16:creationId xmlns="" xmlns:a16="http://schemas.microsoft.com/office/drawing/2014/main" id="{00000000-0008-0000-0600-000057000000}"/>
            </a:ext>
          </a:extLst>
        </xdr:cNvPr>
        <xdr:cNvSpPr/>
      </xdr:nvSpPr>
      <xdr:spPr>
        <a:xfrm>
          <a:off x="1079500" y="64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165442</xdr:rowOff>
    </xdr:from>
    <xdr:ext cx="59901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830794" y="650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a:extLst>
            <a:ext uri="{FF2B5EF4-FFF2-40B4-BE49-F238E27FC236}">
              <a16:creationId xmlns=""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a:extLst>
            <a:ext uri="{FF2B5EF4-FFF2-40B4-BE49-F238E27FC236}">
              <a16:creationId xmlns="" xmlns:a16="http://schemas.microsoft.com/office/drawing/2014/main" id="{00000000-0008-0000-0600-00006D000000}"/>
            </a:ext>
          </a:extLst>
        </xdr:cNvPr>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a:extLst>
            <a:ext uri="{FF2B5EF4-FFF2-40B4-BE49-F238E27FC236}">
              <a16:creationId xmlns="" xmlns:a16="http://schemas.microsoft.com/office/drawing/2014/main" id="{00000000-0008-0000-0600-00006F000000}"/>
            </a:ext>
          </a:extLst>
        </xdr:cNvPr>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109363</xdr:rowOff>
    </xdr:from>
    <xdr:to>
      <xdr:col>6</xdr:col>
      <xdr:colOff>511175</xdr:colOff>
      <xdr:row>57</xdr:row>
      <xdr:rowOff>113071</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3797300" y="9882013"/>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a:extLst>
            <a:ext uri="{FF2B5EF4-FFF2-40B4-BE49-F238E27FC236}">
              <a16:creationId xmlns="" xmlns:a16="http://schemas.microsoft.com/office/drawing/2014/main" id="{00000000-0008-0000-0600-000072000000}"/>
            </a:ext>
          </a:extLst>
        </xdr:cNvPr>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a:extLst>
            <a:ext uri="{FF2B5EF4-FFF2-40B4-BE49-F238E27FC236}">
              <a16:creationId xmlns="" xmlns:a16="http://schemas.microsoft.com/office/drawing/2014/main" id="{00000000-0008-0000-0600-000073000000}"/>
            </a:ext>
          </a:extLst>
        </xdr:cNvPr>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113071</xdr:rowOff>
    </xdr:from>
    <xdr:to>
      <xdr:col>5</xdr:col>
      <xdr:colOff>358775</xdr:colOff>
      <xdr:row>57</xdr:row>
      <xdr:rowOff>119525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2908300" y="9885721"/>
          <a:ext cx="8890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a:extLst>
            <a:ext uri="{FF2B5EF4-FFF2-40B4-BE49-F238E27FC236}">
              <a16:creationId xmlns="" xmlns:a16="http://schemas.microsoft.com/office/drawing/2014/main" id="{00000000-0008-0000-0600-000075000000}"/>
            </a:ext>
          </a:extLst>
        </xdr:cNvPr>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a:extLst>
            <a:ext uri="{FF2B5EF4-FFF2-40B4-BE49-F238E27FC236}">
              <a16:creationId xmlns="" xmlns:a16="http://schemas.microsoft.com/office/drawing/2014/main" id="{00000000-0008-0000-0600-000076000000}"/>
            </a:ext>
          </a:extLst>
        </xdr:cNvPr>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119525</xdr:rowOff>
    </xdr:from>
    <xdr:to>
      <xdr:col>4</xdr:col>
      <xdr:colOff>155575</xdr:colOff>
      <xdr:row>57</xdr:row>
      <xdr:rowOff>130347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019300" y="9892175"/>
          <a:ext cx="889000" cy="1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a:extLst>
            <a:ext uri="{FF2B5EF4-FFF2-40B4-BE49-F238E27FC236}">
              <a16:creationId xmlns="" xmlns:a16="http://schemas.microsoft.com/office/drawing/2014/main" id="{00000000-0008-0000-0600-000078000000}"/>
            </a:ext>
          </a:extLst>
        </xdr:cNvPr>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130347</xdr:rowOff>
    </xdr:from>
    <xdr:to>
      <xdr:col>2</xdr:col>
      <xdr:colOff>638175</xdr:colOff>
      <xdr:row>57</xdr:row>
      <xdr:rowOff>139147</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1130300" y="9902997"/>
          <a:ext cx="889000" cy="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a:extLst>
            <a:ext uri="{FF2B5EF4-FFF2-40B4-BE49-F238E27FC236}">
              <a16:creationId xmlns="" xmlns:a16="http://schemas.microsoft.com/office/drawing/2014/main" id="{00000000-0008-0000-0600-00007B000000}"/>
            </a:ext>
          </a:extLst>
        </xdr:cNvPr>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a:extLst>
            <a:ext uri="{FF2B5EF4-FFF2-40B4-BE49-F238E27FC236}">
              <a16:creationId xmlns="" xmlns:a16="http://schemas.microsoft.com/office/drawing/2014/main" id="{00000000-0008-0000-0600-00007D000000}"/>
            </a:ext>
          </a:extLst>
        </xdr:cNvPr>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58563</xdr:rowOff>
    </xdr:from>
    <xdr:to>
      <xdr:col>6</xdr:col>
      <xdr:colOff>561975</xdr:colOff>
      <xdr:row>57</xdr:row>
      <xdr:rowOff>160163</xdr:rowOff>
    </xdr:to>
    <xdr:sp macro="" textlink="">
      <xdr:nvSpPr>
        <xdr:cNvPr id="132" name="円/楕円 131">
          <a:extLst>
            <a:ext uri="{FF2B5EF4-FFF2-40B4-BE49-F238E27FC236}">
              <a16:creationId xmlns="" xmlns:a16="http://schemas.microsoft.com/office/drawing/2014/main" id="{00000000-0008-0000-0600-000084000000}"/>
            </a:ext>
          </a:extLst>
        </xdr:cNvPr>
        <xdr:cNvSpPr/>
      </xdr:nvSpPr>
      <xdr:spPr>
        <a:xfrm>
          <a:off x="4584700" y="983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a:extLst>
            <a:ext uri="{FF2B5EF4-FFF2-40B4-BE49-F238E27FC236}">
              <a16:creationId xmlns="" xmlns:a16="http://schemas.microsoft.com/office/drawing/2014/main" id="{00000000-0008-0000-0600-000085000000}"/>
            </a:ext>
          </a:extLst>
        </xdr:cNvPr>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153,083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62271</xdr:rowOff>
    </xdr:from>
    <xdr:to>
      <xdr:col>5</xdr:col>
      <xdr:colOff>409575</xdr:colOff>
      <xdr:row>57</xdr:row>
      <xdr:rowOff>163871</xdr:rowOff>
    </xdr:to>
    <xdr:sp macro="" textlink="">
      <xdr:nvSpPr>
        <xdr:cNvPr id="134" name="円/楕円 133">
          <a:extLst>
            <a:ext uri="{FF2B5EF4-FFF2-40B4-BE49-F238E27FC236}">
              <a16:creationId xmlns="" xmlns:a16="http://schemas.microsoft.com/office/drawing/2014/main" id="{00000000-0008-0000-0600-000086000000}"/>
            </a:ext>
          </a:extLst>
        </xdr:cNvPr>
        <xdr:cNvSpPr/>
      </xdr:nvSpPr>
      <xdr:spPr>
        <a:xfrm>
          <a:off x="3746500" y="98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154998</xdr:rowOff>
    </xdr:from>
    <xdr:ext cx="59901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497794" y="99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68725</xdr:rowOff>
    </xdr:from>
    <xdr:to>
      <xdr:col>4</xdr:col>
      <xdr:colOff>206375</xdr:colOff>
      <xdr:row>57</xdr:row>
      <xdr:rowOff>170325</xdr:rowOff>
    </xdr:to>
    <xdr:sp macro="" textlink="">
      <xdr:nvSpPr>
        <xdr:cNvPr id="136" name="円/楕円 135">
          <a:extLst>
            <a:ext uri="{FF2B5EF4-FFF2-40B4-BE49-F238E27FC236}">
              <a16:creationId xmlns="" xmlns:a16="http://schemas.microsoft.com/office/drawing/2014/main" id="{00000000-0008-0000-0600-000088000000}"/>
            </a:ext>
          </a:extLst>
        </xdr:cNvPr>
        <xdr:cNvSpPr/>
      </xdr:nvSpPr>
      <xdr:spPr>
        <a:xfrm>
          <a:off x="2857500" y="98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161452</xdr:rowOff>
    </xdr:from>
    <xdr:ext cx="59901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608794" y="993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79547</xdr:rowOff>
    </xdr:from>
    <xdr:to>
      <xdr:col>3</xdr:col>
      <xdr:colOff>3175</xdr:colOff>
      <xdr:row>58</xdr:row>
      <xdr:rowOff>9697</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1968500" y="98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824</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1719794" y="994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88347</xdr:rowOff>
    </xdr:from>
    <xdr:to>
      <xdr:col>1</xdr:col>
      <xdr:colOff>485775</xdr:colOff>
      <xdr:row>58</xdr:row>
      <xdr:rowOff>18497</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1079500" y="98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9624</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830794" y="995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a:extLst>
            <a:ext uri="{FF2B5EF4-FFF2-40B4-BE49-F238E27FC236}">
              <a16:creationId xmlns=""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a:extLst>
            <a:ext uri="{FF2B5EF4-FFF2-40B4-BE49-F238E27FC236}">
              <a16:creationId xmlns=""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a:extLst>
            <a:ext uri="{FF2B5EF4-FFF2-40B4-BE49-F238E27FC236}">
              <a16:creationId xmlns=""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a:extLst>
            <a:ext uri="{FF2B5EF4-FFF2-40B4-BE49-F238E27FC236}">
              <a16:creationId xmlns=""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a:extLst>
            <a:ext uri="{FF2B5EF4-FFF2-40B4-BE49-F238E27FC236}">
              <a16:creationId xmlns=""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a:extLst>
            <a:ext uri="{FF2B5EF4-FFF2-40B4-BE49-F238E27FC236}">
              <a16:creationId xmlns=""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10229</xdr:rowOff>
    </xdr:from>
    <xdr:to>
      <xdr:col>6</xdr:col>
      <xdr:colOff>511175</xdr:colOff>
      <xdr:row>79</xdr:row>
      <xdr:rowOff>19644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554779"/>
          <a:ext cx="8382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a:extLst>
            <a:ext uri="{FF2B5EF4-FFF2-40B4-BE49-F238E27FC236}">
              <a16:creationId xmlns="" xmlns:a16="http://schemas.microsoft.com/office/drawing/2014/main" id="{00000000-0008-0000-0600-0000AC000000}"/>
            </a:ext>
          </a:extLst>
        </xdr:cNvPr>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14621</xdr:rowOff>
    </xdr:from>
    <xdr:to>
      <xdr:col>5</xdr:col>
      <xdr:colOff>358775</xdr:colOff>
      <xdr:row>79</xdr:row>
      <xdr:rowOff>19644</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2908300" y="13559171"/>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a:extLst>
            <a:ext uri="{FF2B5EF4-FFF2-40B4-BE49-F238E27FC236}">
              <a16:creationId xmlns="" xmlns:a16="http://schemas.microsoft.com/office/drawing/2014/main" id="{00000000-0008-0000-0600-0000AE000000}"/>
            </a:ext>
          </a:extLst>
        </xdr:cNvPr>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13083</xdr:rowOff>
    </xdr:from>
    <xdr:to>
      <xdr:col>4</xdr:col>
      <xdr:colOff>155575</xdr:colOff>
      <xdr:row>79</xdr:row>
      <xdr:rowOff>14621</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019300" y="13557633"/>
          <a:ext cx="889000" cy="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a:extLst>
            <a:ext uri="{FF2B5EF4-FFF2-40B4-BE49-F238E27FC236}">
              <a16:creationId xmlns="" xmlns:a16="http://schemas.microsoft.com/office/drawing/2014/main" id="{00000000-0008-0000-0600-0000B1000000}"/>
            </a:ext>
          </a:extLst>
        </xdr:cNvPr>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13083</xdr:rowOff>
    </xdr:from>
    <xdr:to>
      <xdr:col>2</xdr:col>
      <xdr:colOff>638175</xdr:colOff>
      <xdr:row>79</xdr:row>
      <xdr:rowOff>16401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1130300" y="13557633"/>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a:extLst>
            <a:ext uri="{FF2B5EF4-FFF2-40B4-BE49-F238E27FC236}">
              <a16:creationId xmlns="" xmlns:a16="http://schemas.microsoft.com/office/drawing/2014/main" id="{00000000-0008-0000-0600-0000B4000000}"/>
            </a:ext>
          </a:extLst>
        </xdr:cNvPr>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a:extLst>
            <a:ext uri="{FF2B5EF4-FFF2-40B4-BE49-F238E27FC236}">
              <a16:creationId xmlns="" xmlns:a16="http://schemas.microsoft.com/office/drawing/2014/main" id="{00000000-0008-0000-0600-0000B6000000}"/>
            </a:ext>
          </a:extLst>
        </xdr:cNvPr>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130879</xdr:rowOff>
    </xdr:from>
    <xdr:to>
      <xdr:col>6</xdr:col>
      <xdr:colOff>561975</xdr:colOff>
      <xdr:row>79</xdr:row>
      <xdr:rowOff>61029</xdr:rowOff>
    </xdr:to>
    <xdr:sp macro="" textlink="">
      <xdr:nvSpPr>
        <xdr:cNvPr id="189" name="円/楕円 188">
          <a:extLst>
            <a:ext uri="{FF2B5EF4-FFF2-40B4-BE49-F238E27FC236}">
              <a16:creationId xmlns="" xmlns:a16="http://schemas.microsoft.com/office/drawing/2014/main" id="{00000000-0008-0000-0600-0000BD000000}"/>
            </a:ext>
          </a:extLst>
        </xdr:cNvPr>
        <xdr:cNvSpPr/>
      </xdr:nvSpPr>
      <xdr:spPr>
        <a:xfrm>
          <a:off x="4584700" y="135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140294</xdr:rowOff>
    </xdr:from>
    <xdr:to>
      <xdr:col>5</xdr:col>
      <xdr:colOff>409575</xdr:colOff>
      <xdr:row>79</xdr:row>
      <xdr:rowOff>70444</xdr:rowOff>
    </xdr:to>
    <xdr:sp macro="" textlink="">
      <xdr:nvSpPr>
        <xdr:cNvPr id="191" name="円/楕円 190">
          <a:extLst>
            <a:ext uri="{FF2B5EF4-FFF2-40B4-BE49-F238E27FC236}">
              <a16:creationId xmlns="" xmlns:a16="http://schemas.microsoft.com/office/drawing/2014/main" id="{00000000-0008-0000-0600-0000BF000000}"/>
            </a:ext>
          </a:extLst>
        </xdr:cNvPr>
        <xdr:cNvSpPr/>
      </xdr:nvSpPr>
      <xdr:spPr>
        <a:xfrm>
          <a:off x="3746500" y="135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61571</xdr:rowOff>
    </xdr:from>
    <xdr:ext cx="469744"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62427" y="1360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135271</xdr:rowOff>
    </xdr:from>
    <xdr:to>
      <xdr:col>4</xdr:col>
      <xdr:colOff>206375</xdr:colOff>
      <xdr:row>79</xdr:row>
      <xdr:rowOff>65421</xdr:rowOff>
    </xdr:to>
    <xdr:sp macro="" textlink="">
      <xdr:nvSpPr>
        <xdr:cNvPr id="193" name="円/楕円 192">
          <a:extLst>
            <a:ext uri="{FF2B5EF4-FFF2-40B4-BE49-F238E27FC236}">
              <a16:creationId xmlns="" xmlns:a16="http://schemas.microsoft.com/office/drawing/2014/main" id="{00000000-0008-0000-0600-0000C1000000}"/>
            </a:ext>
          </a:extLst>
        </xdr:cNvPr>
        <xdr:cNvSpPr/>
      </xdr:nvSpPr>
      <xdr:spPr>
        <a:xfrm>
          <a:off x="2857500" y="135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56548</xdr:rowOff>
    </xdr:from>
    <xdr:ext cx="469744"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73427" y="136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133733</xdr:rowOff>
    </xdr:from>
    <xdr:to>
      <xdr:col>3</xdr:col>
      <xdr:colOff>3175</xdr:colOff>
      <xdr:row>79</xdr:row>
      <xdr:rowOff>63883</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1968500" y="1350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55010</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84427" y="1359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137051</xdr:rowOff>
    </xdr:from>
    <xdr:to>
      <xdr:col>1</xdr:col>
      <xdr:colOff>485775</xdr:colOff>
      <xdr:row>79</xdr:row>
      <xdr:rowOff>67201</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1079500" y="135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58328</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95427" y="1360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a:extLst>
            <a:ext uri="{FF2B5EF4-FFF2-40B4-BE49-F238E27FC236}">
              <a16:creationId xmlns=""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a:extLst>
            <a:ext uri="{FF2B5EF4-FFF2-40B4-BE49-F238E27FC236}">
              <a16:creationId xmlns="" xmlns:a16="http://schemas.microsoft.com/office/drawing/2014/main" id="{00000000-0008-0000-0600-0000E1000000}"/>
            </a:ext>
          </a:extLst>
        </xdr:cNvPr>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a:extLst>
            <a:ext uri="{FF2B5EF4-FFF2-40B4-BE49-F238E27FC236}">
              <a16:creationId xmlns="" xmlns:a16="http://schemas.microsoft.com/office/drawing/2014/main" id="{00000000-0008-0000-0600-0000E3000000}"/>
            </a:ext>
          </a:extLst>
        </xdr:cNvPr>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51330</xdr:rowOff>
    </xdr:from>
    <xdr:to>
      <xdr:col>6</xdr:col>
      <xdr:colOff>511175</xdr:colOff>
      <xdr:row>96</xdr:row>
      <xdr:rowOff>81407</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3797300" y="16510530"/>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a:extLst>
            <a:ext uri="{FF2B5EF4-FFF2-40B4-BE49-F238E27FC236}">
              <a16:creationId xmlns="" xmlns:a16="http://schemas.microsoft.com/office/drawing/2014/main" id="{00000000-0008-0000-0600-0000E6000000}"/>
            </a:ext>
          </a:extLst>
        </xdr:cNvPr>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a:extLst>
            <a:ext uri="{FF2B5EF4-FFF2-40B4-BE49-F238E27FC236}">
              <a16:creationId xmlns="" xmlns:a16="http://schemas.microsoft.com/office/drawing/2014/main" id="{00000000-0008-0000-0600-0000E7000000}"/>
            </a:ext>
          </a:extLst>
        </xdr:cNvPr>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81407</xdr:rowOff>
    </xdr:from>
    <xdr:to>
      <xdr:col>5</xdr:col>
      <xdr:colOff>358775</xdr:colOff>
      <xdr:row>96</xdr:row>
      <xdr:rowOff>88570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flipV="1">
          <a:off x="2908300" y="16540607"/>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a:extLst>
            <a:ext uri="{FF2B5EF4-FFF2-40B4-BE49-F238E27FC236}">
              <a16:creationId xmlns="" xmlns:a16="http://schemas.microsoft.com/office/drawing/2014/main" id="{00000000-0008-0000-0600-0000E9000000}"/>
            </a:ext>
          </a:extLst>
        </xdr:cNvPr>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a:extLst>
            <a:ext uri="{FF2B5EF4-FFF2-40B4-BE49-F238E27FC236}">
              <a16:creationId xmlns="" xmlns:a16="http://schemas.microsoft.com/office/drawing/2014/main" id="{00000000-0008-0000-0600-0000EA000000}"/>
            </a:ext>
          </a:extLst>
        </xdr:cNvPr>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88570</xdr:rowOff>
    </xdr:from>
    <xdr:to>
      <xdr:col>4</xdr:col>
      <xdr:colOff>155575</xdr:colOff>
      <xdr:row>96</xdr:row>
      <xdr:rowOff>115120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019300" y="16547770"/>
          <a:ext cx="889000" cy="2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115120</xdr:rowOff>
    </xdr:from>
    <xdr:to>
      <xdr:col>2</xdr:col>
      <xdr:colOff>638175</xdr:colOff>
      <xdr:row>96</xdr:row>
      <xdr:rowOff>164454</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1130300" y="16574320"/>
          <a:ext cx="889000" cy="4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a:extLst>
            <a:ext uri="{FF2B5EF4-FFF2-40B4-BE49-F238E27FC236}">
              <a16:creationId xmlns="" xmlns:a16="http://schemas.microsoft.com/office/drawing/2014/main" id="{00000000-0008-0000-0600-0000EF000000}"/>
            </a:ext>
          </a:extLst>
        </xdr:cNvPr>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530</xdr:rowOff>
    </xdr:from>
    <xdr:to>
      <xdr:col>6</xdr:col>
      <xdr:colOff>561975</xdr:colOff>
      <xdr:row>96</xdr:row>
      <xdr:rowOff>102130</xdr:rowOff>
    </xdr:to>
    <xdr:sp macro="" textlink="">
      <xdr:nvSpPr>
        <xdr:cNvPr id="248" name="円/楕円 247">
          <a:extLst>
            <a:ext uri="{FF2B5EF4-FFF2-40B4-BE49-F238E27FC236}">
              <a16:creationId xmlns="" xmlns:a16="http://schemas.microsoft.com/office/drawing/2014/main" id="{00000000-0008-0000-0600-0000F8000000}"/>
            </a:ext>
          </a:extLst>
        </xdr:cNvPr>
        <xdr:cNvSpPr/>
      </xdr:nvSpPr>
      <xdr:spPr>
        <a:xfrm>
          <a:off x="4584700" y="16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150407</xdr:rowOff>
    </xdr:from>
    <xdr:ext cx="534377" cy="259045"/>
    <xdr:sp macro="" textlink="">
      <xdr:nvSpPr>
        <xdr:cNvPr id="249" name="扶助費該当値テキスト">
          <a:extLst>
            <a:ext uri="{FF2B5EF4-FFF2-40B4-BE49-F238E27FC236}">
              <a16:creationId xmlns="" xmlns:a16="http://schemas.microsoft.com/office/drawing/2014/main" id="{00000000-0008-0000-0600-0000F9000000}"/>
            </a:ext>
          </a:extLst>
        </xdr:cNvPr>
        <xdr:cNvSpPr txBox="1"/>
      </xdr:nvSpPr>
      <xdr:spPr>
        <a:xfrm>
          <a:off x="4686300" y="164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51,618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30607</xdr:rowOff>
    </xdr:from>
    <xdr:to>
      <xdr:col>5</xdr:col>
      <xdr:colOff>409575</xdr:colOff>
      <xdr:row>96</xdr:row>
      <xdr:rowOff>132207</xdr:rowOff>
    </xdr:to>
    <xdr:sp macro="" textlink="">
      <xdr:nvSpPr>
        <xdr:cNvPr id="250" name="円/楕円 249">
          <a:extLst>
            <a:ext uri="{FF2B5EF4-FFF2-40B4-BE49-F238E27FC236}">
              <a16:creationId xmlns="" xmlns:a16="http://schemas.microsoft.com/office/drawing/2014/main" id="{00000000-0008-0000-0600-0000FA000000}"/>
            </a:ext>
          </a:extLst>
        </xdr:cNvPr>
        <xdr:cNvSpPr/>
      </xdr:nvSpPr>
      <xdr:spPr>
        <a:xfrm>
          <a:off x="3746500" y="164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123334</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530111" y="1658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37770</xdr:rowOff>
    </xdr:from>
    <xdr:to>
      <xdr:col>4</xdr:col>
      <xdr:colOff>206375</xdr:colOff>
      <xdr:row>96</xdr:row>
      <xdr:rowOff>139370</xdr:rowOff>
    </xdr:to>
    <xdr:sp macro="" textlink="">
      <xdr:nvSpPr>
        <xdr:cNvPr id="252" name="円/楕円 251">
          <a:extLst>
            <a:ext uri="{FF2B5EF4-FFF2-40B4-BE49-F238E27FC236}">
              <a16:creationId xmlns="" xmlns:a16="http://schemas.microsoft.com/office/drawing/2014/main" id="{00000000-0008-0000-0600-0000FC000000}"/>
            </a:ext>
          </a:extLst>
        </xdr:cNvPr>
        <xdr:cNvSpPr/>
      </xdr:nvSpPr>
      <xdr:spPr>
        <a:xfrm>
          <a:off x="28575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130497</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2641111" y="165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64320</xdr:rowOff>
    </xdr:from>
    <xdr:to>
      <xdr:col>3</xdr:col>
      <xdr:colOff>3175</xdr:colOff>
      <xdr:row>96</xdr:row>
      <xdr:rowOff>165920</xdr:rowOff>
    </xdr:to>
    <xdr:sp macro="" textlink="">
      <xdr:nvSpPr>
        <xdr:cNvPr id="254" name="円/楕円 253">
          <a:extLst>
            <a:ext uri="{FF2B5EF4-FFF2-40B4-BE49-F238E27FC236}">
              <a16:creationId xmlns="" xmlns:a16="http://schemas.microsoft.com/office/drawing/2014/main" id="{00000000-0008-0000-0600-0000FE000000}"/>
            </a:ext>
          </a:extLst>
        </xdr:cNvPr>
        <xdr:cNvSpPr/>
      </xdr:nvSpPr>
      <xdr:spPr>
        <a:xfrm>
          <a:off x="1968500" y="165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157047</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752111" y="166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113654</xdr:rowOff>
    </xdr:from>
    <xdr:to>
      <xdr:col>1</xdr:col>
      <xdr:colOff>485775</xdr:colOff>
      <xdr:row>97</xdr:row>
      <xdr:rowOff>43804</xdr:rowOff>
    </xdr:to>
    <xdr:sp macro="" textlink="">
      <xdr:nvSpPr>
        <xdr:cNvPr id="256" name="円/楕円 255">
          <a:extLst>
            <a:ext uri="{FF2B5EF4-FFF2-40B4-BE49-F238E27FC236}">
              <a16:creationId xmlns="" xmlns:a16="http://schemas.microsoft.com/office/drawing/2014/main" id="{00000000-0008-0000-0600-000000010000}"/>
            </a:ext>
          </a:extLst>
        </xdr:cNvPr>
        <xdr:cNvSpPr/>
      </xdr:nvSpPr>
      <xdr:spPr>
        <a:xfrm>
          <a:off x="10795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34931</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863111" y="16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a:extLst>
            <a:ext uri="{FF2B5EF4-FFF2-40B4-BE49-F238E27FC236}">
              <a16:creationId xmlns=""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a:extLst>
            <a:ext uri="{FF2B5EF4-FFF2-40B4-BE49-F238E27FC236}">
              <a16:creationId xmlns=""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a:extLst>
            <a:ext uri="{FF2B5EF4-FFF2-40B4-BE49-F238E27FC236}">
              <a16:creationId xmlns="" xmlns:a16="http://schemas.microsoft.com/office/drawing/2014/main" id="{00000000-0008-0000-0600-000018010000}"/>
            </a:ext>
          </a:extLst>
        </xdr:cNvPr>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a:extLst>
            <a:ext uri="{FF2B5EF4-FFF2-40B4-BE49-F238E27FC236}">
              <a16:creationId xmlns="" xmlns:a16="http://schemas.microsoft.com/office/drawing/2014/main" id="{00000000-0008-0000-0600-00001A010000}"/>
            </a:ext>
          </a:extLst>
        </xdr:cNvPr>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72752</xdr:rowOff>
    </xdr:from>
    <xdr:to>
      <xdr:col>15</xdr:col>
      <xdr:colOff>180975</xdr:colOff>
      <xdr:row>37</xdr:row>
      <xdr:rowOff>77283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9639300" y="6416402"/>
          <a:ext cx="838200" cy="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a:extLst>
            <a:ext uri="{FF2B5EF4-FFF2-40B4-BE49-F238E27FC236}">
              <a16:creationId xmlns="" xmlns:a16="http://schemas.microsoft.com/office/drawing/2014/main" id="{00000000-0008-0000-0600-00001D010000}"/>
            </a:ext>
          </a:extLst>
        </xdr:cNvPr>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a:extLst>
            <a:ext uri="{FF2B5EF4-FFF2-40B4-BE49-F238E27FC236}">
              <a16:creationId xmlns="" xmlns:a16="http://schemas.microsoft.com/office/drawing/2014/main" id="{00000000-0008-0000-0600-00001E010000}"/>
            </a:ext>
          </a:extLst>
        </xdr:cNvPr>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72752</xdr:rowOff>
    </xdr:from>
    <xdr:to>
      <xdr:col>14</xdr:col>
      <xdr:colOff>28575</xdr:colOff>
      <xdr:row>37</xdr:row>
      <xdr:rowOff>100907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8750300" y="6416402"/>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a:extLst>
            <a:ext uri="{FF2B5EF4-FFF2-40B4-BE49-F238E27FC236}">
              <a16:creationId xmlns="" xmlns:a16="http://schemas.microsoft.com/office/drawing/2014/main" id="{00000000-0008-0000-0600-000020010000}"/>
            </a:ext>
          </a:extLst>
        </xdr:cNvPr>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80886</xdr:rowOff>
    </xdr:from>
    <xdr:to>
      <xdr:col>12</xdr:col>
      <xdr:colOff>511175</xdr:colOff>
      <xdr:row>37</xdr:row>
      <xdr:rowOff>100907</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7861300" y="6424536"/>
          <a:ext cx="889000" cy="2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a:extLst>
            <a:ext uri="{FF2B5EF4-FFF2-40B4-BE49-F238E27FC236}">
              <a16:creationId xmlns="" xmlns:a16="http://schemas.microsoft.com/office/drawing/2014/main" id="{00000000-0008-0000-0600-000023010000}"/>
            </a:ext>
          </a:extLst>
        </xdr:cNvPr>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80886</xdr:rowOff>
    </xdr:from>
    <xdr:to>
      <xdr:col>11</xdr:col>
      <xdr:colOff>307975</xdr:colOff>
      <xdr:row>37</xdr:row>
      <xdr:rowOff>117951</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6972300" y="6424536"/>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a:extLst>
            <a:ext uri="{FF2B5EF4-FFF2-40B4-BE49-F238E27FC236}">
              <a16:creationId xmlns="" xmlns:a16="http://schemas.microsoft.com/office/drawing/2014/main" id="{00000000-0008-0000-0600-000026010000}"/>
            </a:ext>
          </a:extLst>
        </xdr:cNvPr>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a:extLst>
            <a:ext uri="{FF2B5EF4-FFF2-40B4-BE49-F238E27FC236}">
              <a16:creationId xmlns="" xmlns:a16="http://schemas.microsoft.com/office/drawing/2014/main" id="{00000000-0008-0000-0600-000028010000}"/>
            </a:ext>
          </a:extLst>
        </xdr:cNvPr>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26483</xdr:rowOff>
    </xdr:from>
    <xdr:to>
      <xdr:col>15</xdr:col>
      <xdr:colOff>231775</xdr:colOff>
      <xdr:row>37</xdr:row>
      <xdr:rowOff>128083</xdr:rowOff>
    </xdr:to>
    <xdr:sp macro="" textlink="">
      <xdr:nvSpPr>
        <xdr:cNvPr id="303" name="円/楕円 302">
          <a:extLst>
            <a:ext uri="{FF2B5EF4-FFF2-40B4-BE49-F238E27FC236}">
              <a16:creationId xmlns="" xmlns:a16="http://schemas.microsoft.com/office/drawing/2014/main" id="{00000000-0008-0000-0600-00002F010000}"/>
            </a:ext>
          </a:extLst>
        </xdr:cNvPr>
        <xdr:cNvSpPr/>
      </xdr:nvSpPr>
      <xdr:spPr>
        <a:xfrm>
          <a:off x="10426700" y="63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115964</xdr:rowOff>
    </xdr:from>
    <xdr:ext cx="599010" cy="259045"/>
    <xdr:sp macro="" textlink="">
      <xdr:nvSpPr>
        <xdr:cNvPr id="304" name="補助費等該当値テキスト">
          <a:extLst>
            <a:ext uri="{FF2B5EF4-FFF2-40B4-BE49-F238E27FC236}">
              <a16:creationId xmlns="" xmlns:a16="http://schemas.microsoft.com/office/drawing/2014/main" id="{00000000-0008-0000-0600-000030010000}"/>
            </a:ext>
          </a:extLst>
        </xdr:cNvPr>
        <xdr:cNvSpPr txBox="1"/>
      </xdr:nvSpPr>
      <xdr:spPr>
        <a:xfrm>
          <a:off x="10528300" y="628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21952</xdr:rowOff>
    </xdr:from>
    <xdr:to>
      <xdr:col>14</xdr:col>
      <xdr:colOff>79375</xdr:colOff>
      <xdr:row>37</xdr:row>
      <xdr:rowOff>123552</xdr:rowOff>
    </xdr:to>
    <xdr:sp macro="" textlink="">
      <xdr:nvSpPr>
        <xdr:cNvPr id="305" name="円/楕円 304">
          <a:extLst>
            <a:ext uri="{FF2B5EF4-FFF2-40B4-BE49-F238E27FC236}">
              <a16:creationId xmlns="" xmlns:a16="http://schemas.microsoft.com/office/drawing/2014/main" id="{00000000-0008-0000-0600-000031010000}"/>
            </a:ext>
          </a:extLst>
        </xdr:cNvPr>
        <xdr:cNvSpPr/>
      </xdr:nvSpPr>
      <xdr:spPr>
        <a:xfrm>
          <a:off x="9588500" y="63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114679</xdr:rowOff>
    </xdr:from>
    <xdr:ext cx="59901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339794" y="645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104,286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50107</xdr:rowOff>
    </xdr:from>
    <xdr:to>
      <xdr:col>12</xdr:col>
      <xdr:colOff>561975</xdr:colOff>
      <xdr:row>37</xdr:row>
      <xdr:rowOff>151707</xdr:rowOff>
    </xdr:to>
    <xdr:sp macro="" textlink="">
      <xdr:nvSpPr>
        <xdr:cNvPr id="307" name="円/楕円 306">
          <a:extLst>
            <a:ext uri="{FF2B5EF4-FFF2-40B4-BE49-F238E27FC236}">
              <a16:creationId xmlns="" xmlns:a16="http://schemas.microsoft.com/office/drawing/2014/main" id="{00000000-0008-0000-0600-000033010000}"/>
            </a:ext>
          </a:extLst>
        </xdr:cNvPr>
        <xdr:cNvSpPr/>
      </xdr:nvSpPr>
      <xdr:spPr>
        <a:xfrm>
          <a:off x="8699500" y="63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142833</xdr:rowOff>
    </xdr:from>
    <xdr:ext cx="534377"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483111" y="64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30086</xdr:rowOff>
    </xdr:from>
    <xdr:to>
      <xdr:col>11</xdr:col>
      <xdr:colOff>358775</xdr:colOff>
      <xdr:row>37</xdr:row>
      <xdr:rowOff>131686</xdr:rowOff>
    </xdr:to>
    <xdr:sp macro="" textlink="">
      <xdr:nvSpPr>
        <xdr:cNvPr id="309" name="円/楕円 308">
          <a:extLst>
            <a:ext uri="{FF2B5EF4-FFF2-40B4-BE49-F238E27FC236}">
              <a16:creationId xmlns="" xmlns:a16="http://schemas.microsoft.com/office/drawing/2014/main" id="{00000000-0008-0000-0600-000035010000}"/>
            </a:ext>
          </a:extLst>
        </xdr:cNvPr>
        <xdr:cNvSpPr/>
      </xdr:nvSpPr>
      <xdr:spPr>
        <a:xfrm>
          <a:off x="7810500" y="6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122813</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561794" y="646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100,728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67151</xdr:rowOff>
    </xdr:from>
    <xdr:to>
      <xdr:col>10</xdr:col>
      <xdr:colOff>155575</xdr:colOff>
      <xdr:row>37</xdr:row>
      <xdr:rowOff>168751</xdr:rowOff>
    </xdr:to>
    <xdr:sp macro="" textlink="">
      <xdr:nvSpPr>
        <xdr:cNvPr id="311" name="円/楕円 310">
          <a:extLst>
            <a:ext uri="{FF2B5EF4-FFF2-40B4-BE49-F238E27FC236}">
              <a16:creationId xmlns="" xmlns:a16="http://schemas.microsoft.com/office/drawing/2014/main" id="{00000000-0008-0000-0600-000037010000}"/>
            </a:ext>
          </a:extLst>
        </xdr:cNvPr>
        <xdr:cNvSpPr/>
      </xdr:nvSpPr>
      <xdr:spPr>
        <a:xfrm>
          <a:off x="6921500" y="64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159878</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05111" y="65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a:extLst>
            <a:ext uri="{FF2B5EF4-FFF2-40B4-BE49-F238E27FC236}">
              <a16:creationId xmlns=""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a:extLst>
            <a:ext uri="{FF2B5EF4-FFF2-40B4-BE49-F238E27FC236}">
              <a16:creationId xmlns=""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a:extLst>
            <a:ext uri="{FF2B5EF4-FFF2-40B4-BE49-F238E27FC236}">
              <a16:creationId xmlns=""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a:extLst>
            <a:ext uri="{FF2B5EF4-FFF2-40B4-BE49-F238E27FC236}">
              <a16:creationId xmlns=""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a:extLst>
            <a:ext uri="{FF2B5EF4-FFF2-40B4-BE49-F238E27FC236}">
              <a16:creationId xmlns=""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a:extLst>
            <a:ext uri="{FF2B5EF4-FFF2-40B4-BE49-F238E27FC236}">
              <a16:creationId xmlns="" xmlns:a16="http://schemas.microsoft.com/office/drawing/2014/main" id="{00000000-0008-0000-0600-00004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a:extLst>
            <a:ext uri="{FF2B5EF4-FFF2-40B4-BE49-F238E27FC236}">
              <a16:creationId xmlns="" xmlns:a16="http://schemas.microsoft.com/office/drawing/2014/main" id="{00000000-0008-0000-06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a:extLst>
            <a:ext uri="{FF2B5EF4-FFF2-40B4-BE49-F238E27FC236}">
              <a16:creationId xmlns="" xmlns:a16="http://schemas.microsoft.com/office/drawing/2014/main" id="{00000000-0008-0000-0600-00004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a:extLst>
            <a:ext uri="{FF2B5EF4-FFF2-40B4-BE49-F238E27FC236}">
              <a16:creationId xmlns=""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a:extLst>
            <a:ext uri="{FF2B5EF4-FFF2-40B4-BE49-F238E27FC236}">
              <a16:creationId xmlns="" xmlns:a16="http://schemas.microsoft.com/office/drawing/2014/main" id="{00000000-0008-0000-0600-00004D010000}"/>
            </a:ext>
          </a:extLst>
        </xdr:cNvPr>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a:extLst>
            <a:ext uri="{FF2B5EF4-FFF2-40B4-BE49-F238E27FC236}">
              <a16:creationId xmlns="" xmlns:a16="http://schemas.microsoft.com/office/drawing/2014/main" id="{00000000-0008-0000-0600-00004F010000}"/>
            </a:ext>
          </a:extLst>
        </xdr:cNvPr>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99397</xdr:rowOff>
    </xdr:from>
    <xdr:to>
      <xdr:col>15</xdr:col>
      <xdr:colOff>180975</xdr:colOff>
      <xdr:row>57</xdr:row>
      <xdr:rowOff>121187</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flipV="1">
          <a:off x="9639300" y="9872047"/>
          <a:ext cx="838200" cy="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a:extLst>
            <a:ext uri="{FF2B5EF4-FFF2-40B4-BE49-F238E27FC236}">
              <a16:creationId xmlns="" xmlns:a16="http://schemas.microsoft.com/office/drawing/2014/main" id="{00000000-0008-0000-0600-000052010000}"/>
            </a:ext>
          </a:extLst>
        </xdr:cNvPr>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a:extLst>
            <a:ext uri="{FF2B5EF4-FFF2-40B4-BE49-F238E27FC236}">
              <a16:creationId xmlns="" xmlns:a16="http://schemas.microsoft.com/office/drawing/2014/main" id="{00000000-0008-0000-0600-000053010000}"/>
            </a:ext>
          </a:extLst>
        </xdr:cNvPr>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121187</xdr:rowOff>
    </xdr:from>
    <xdr:to>
      <xdr:col>14</xdr:col>
      <xdr:colOff>28575</xdr:colOff>
      <xdr:row>57</xdr:row>
      <xdr:rowOff>159953</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8750300" y="9893837"/>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a:extLst>
            <a:ext uri="{FF2B5EF4-FFF2-40B4-BE49-F238E27FC236}">
              <a16:creationId xmlns="" xmlns:a16="http://schemas.microsoft.com/office/drawing/2014/main" id="{00000000-0008-0000-0600-000055010000}"/>
            </a:ext>
          </a:extLst>
        </xdr:cNvPr>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130276</xdr:rowOff>
    </xdr:from>
    <xdr:to>
      <xdr:col>12</xdr:col>
      <xdr:colOff>511175</xdr:colOff>
      <xdr:row>57</xdr:row>
      <xdr:rowOff>159953</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7861300" y="9902926"/>
          <a:ext cx="889000" cy="2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a:extLst>
            <a:ext uri="{FF2B5EF4-FFF2-40B4-BE49-F238E27FC236}">
              <a16:creationId xmlns="" xmlns:a16="http://schemas.microsoft.com/office/drawing/2014/main" id="{00000000-0008-0000-0600-000058010000}"/>
            </a:ext>
          </a:extLst>
        </xdr:cNvPr>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130128</xdr:rowOff>
    </xdr:from>
    <xdr:to>
      <xdr:col>11</xdr:col>
      <xdr:colOff>307975</xdr:colOff>
      <xdr:row>57</xdr:row>
      <xdr:rowOff>130276</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972300" y="9902778"/>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a:extLst>
            <a:ext uri="{FF2B5EF4-FFF2-40B4-BE49-F238E27FC236}">
              <a16:creationId xmlns="" xmlns:a16="http://schemas.microsoft.com/office/drawing/2014/main" id="{00000000-0008-0000-0600-00005B010000}"/>
            </a:ext>
          </a:extLst>
        </xdr:cNvPr>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a:extLst>
            <a:ext uri="{FF2B5EF4-FFF2-40B4-BE49-F238E27FC236}">
              <a16:creationId xmlns="" xmlns:a16="http://schemas.microsoft.com/office/drawing/2014/main" id="{00000000-0008-0000-0600-00005C010000}"/>
            </a:ext>
          </a:extLst>
        </xdr:cNvPr>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a:extLst>
            <a:ext uri="{FF2B5EF4-FFF2-40B4-BE49-F238E27FC236}">
              <a16:creationId xmlns="" xmlns:a16="http://schemas.microsoft.com/office/drawing/2014/main" id="{00000000-0008-0000-0600-00005D010000}"/>
            </a:ext>
          </a:extLst>
        </xdr:cNvPr>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48597</xdr:rowOff>
    </xdr:from>
    <xdr:to>
      <xdr:col>15</xdr:col>
      <xdr:colOff>231775</xdr:colOff>
      <xdr:row>57</xdr:row>
      <xdr:rowOff>150197</xdr:rowOff>
    </xdr:to>
    <xdr:sp macro="" textlink="">
      <xdr:nvSpPr>
        <xdr:cNvPr id="356" name="円/楕円 355">
          <a:extLst>
            <a:ext uri="{FF2B5EF4-FFF2-40B4-BE49-F238E27FC236}">
              <a16:creationId xmlns="" xmlns:a16="http://schemas.microsoft.com/office/drawing/2014/main" id="{00000000-0008-0000-0600-000064010000}"/>
            </a:ext>
          </a:extLst>
        </xdr:cNvPr>
        <xdr:cNvSpPr/>
      </xdr:nvSpPr>
      <xdr:spPr>
        <a:xfrm>
          <a:off x="10426700" y="98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155888</xdr:rowOff>
    </xdr:from>
    <xdr:ext cx="599010" cy="259045"/>
    <xdr:sp macro="" textlink="">
      <xdr:nvSpPr>
        <xdr:cNvPr id="357" name="普通建設事業費該当値テキスト">
          <a:extLst>
            <a:ext uri="{FF2B5EF4-FFF2-40B4-BE49-F238E27FC236}">
              <a16:creationId xmlns="" xmlns:a16="http://schemas.microsoft.com/office/drawing/2014/main" id="{00000000-0008-0000-0600-000065010000}"/>
            </a:ext>
          </a:extLst>
        </xdr:cNvPr>
        <xdr:cNvSpPr txBox="1"/>
      </xdr:nvSpPr>
      <xdr:spPr>
        <a:xfrm>
          <a:off x="10528300" y="975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170,522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70387</xdr:rowOff>
    </xdr:from>
    <xdr:to>
      <xdr:col>14</xdr:col>
      <xdr:colOff>79375</xdr:colOff>
      <xdr:row>58</xdr:row>
      <xdr:rowOff>537</xdr:rowOff>
    </xdr:to>
    <xdr:sp macro="" textlink="">
      <xdr:nvSpPr>
        <xdr:cNvPr id="358" name="円/楕円 357">
          <a:extLst>
            <a:ext uri="{FF2B5EF4-FFF2-40B4-BE49-F238E27FC236}">
              <a16:creationId xmlns="" xmlns:a16="http://schemas.microsoft.com/office/drawing/2014/main" id="{00000000-0008-0000-0600-000066010000}"/>
            </a:ext>
          </a:extLst>
        </xdr:cNvPr>
        <xdr:cNvSpPr/>
      </xdr:nvSpPr>
      <xdr:spPr>
        <a:xfrm>
          <a:off x="9588500" y="98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163114</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39794" y="993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109153</xdr:rowOff>
    </xdr:from>
    <xdr:to>
      <xdr:col>12</xdr:col>
      <xdr:colOff>561975</xdr:colOff>
      <xdr:row>58</xdr:row>
      <xdr:rowOff>39303</xdr:rowOff>
    </xdr:to>
    <xdr:sp macro="" textlink="">
      <xdr:nvSpPr>
        <xdr:cNvPr id="360" name="円/楕円 359">
          <a:extLst>
            <a:ext uri="{FF2B5EF4-FFF2-40B4-BE49-F238E27FC236}">
              <a16:creationId xmlns="" xmlns:a16="http://schemas.microsoft.com/office/drawing/2014/main" id="{00000000-0008-0000-0600-000068010000}"/>
            </a:ext>
          </a:extLst>
        </xdr:cNvPr>
        <xdr:cNvSpPr/>
      </xdr:nvSpPr>
      <xdr:spPr>
        <a:xfrm>
          <a:off x="8699500" y="98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30430</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483111" y="997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79476</xdr:rowOff>
    </xdr:from>
    <xdr:to>
      <xdr:col>11</xdr:col>
      <xdr:colOff>358775</xdr:colOff>
      <xdr:row>58</xdr:row>
      <xdr:rowOff>9626</xdr:rowOff>
    </xdr:to>
    <xdr:sp macro="" textlink="">
      <xdr:nvSpPr>
        <xdr:cNvPr id="362" name="円/楕円 361">
          <a:extLst>
            <a:ext uri="{FF2B5EF4-FFF2-40B4-BE49-F238E27FC236}">
              <a16:creationId xmlns="" xmlns:a16="http://schemas.microsoft.com/office/drawing/2014/main" id="{00000000-0008-0000-0600-00006A010000}"/>
            </a:ext>
          </a:extLst>
        </xdr:cNvPr>
        <xdr:cNvSpPr/>
      </xdr:nvSpPr>
      <xdr:spPr>
        <a:xfrm>
          <a:off x="7810500" y="98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753</xdr:rowOff>
    </xdr:from>
    <xdr:ext cx="59901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7561794" y="99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79328</xdr:rowOff>
    </xdr:from>
    <xdr:to>
      <xdr:col>10</xdr:col>
      <xdr:colOff>155575</xdr:colOff>
      <xdr:row>58</xdr:row>
      <xdr:rowOff>9478</xdr:rowOff>
    </xdr:to>
    <xdr:sp macro="" textlink="">
      <xdr:nvSpPr>
        <xdr:cNvPr id="364" name="円/楕円 363">
          <a:extLst>
            <a:ext uri="{FF2B5EF4-FFF2-40B4-BE49-F238E27FC236}">
              <a16:creationId xmlns="" xmlns:a16="http://schemas.microsoft.com/office/drawing/2014/main" id="{00000000-0008-0000-0600-00006C010000}"/>
            </a:ext>
          </a:extLst>
        </xdr:cNvPr>
        <xdr:cNvSpPr/>
      </xdr:nvSpPr>
      <xdr:spPr>
        <a:xfrm>
          <a:off x="6921500" y="985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605</xdr:rowOff>
    </xdr:from>
    <xdr:ext cx="59901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672794" y="994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a:extLst>
            <a:ext uri="{FF2B5EF4-FFF2-40B4-BE49-F238E27FC236}">
              <a16:creationId xmlns=""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a:extLst>
            <a:ext uri="{FF2B5EF4-FFF2-40B4-BE49-F238E27FC236}">
              <a16:creationId xmlns="" xmlns:a16="http://schemas.microsoft.com/office/drawing/2014/main" id="{00000000-0008-0000-0600-00006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a:extLst>
            <a:ext uri="{FF2B5EF4-FFF2-40B4-BE49-F238E27FC236}">
              <a16:creationId xmlns="" xmlns:a16="http://schemas.microsoft.com/office/drawing/2014/main" id="{00000000-0008-0000-0600-00007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a:extLst>
            <a:ext uri="{FF2B5EF4-FFF2-40B4-BE49-F238E27FC236}">
              <a16:creationId xmlns="" xmlns:a16="http://schemas.microsoft.com/office/drawing/2014/main" id="{00000000-0008-0000-0600-00007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a:extLst>
            <a:ext uri="{FF2B5EF4-FFF2-40B4-BE49-F238E27FC236}">
              <a16:creationId xmlns="" xmlns:a16="http://schemas.microsoft.com/office/drawing/2014/main" id="{00000000-0008-0000-0600-00007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a:extLst>
            <a:ext uri="{FF2B5EF4-FFF2-40B4-BE49-F238E27FC236}">
              <a16:creationId xmlns="" xmlns:a16="http://schemas.microsoft.com/office/drawing/2014/main" id="{00000000-0008-0000-0600-00007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a:extLst>
            <a:ext uri="{FF2B5EF4-FFF2-40B4-BE49-F238E27FC236}">
              <a16:creationId xmlns="" xmlns:a16="http://schemas.microsoft.com/office/drawing/2014/main" id="{00000000-0008-0000-0600-00007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a:extLst>
            <a:ext uri="{FF2B5EF4-FFF2-40B4-BE49-F238E27FC236}">
              <a16:creationId xmlns="" xmlns:a16="http://schemas.microsoft.com/office/drawing/2014/main" id="{00000000-0008-0000-06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a:extLst>
            <a:ext uri="{FF2B5EF4-FFF2-40B4-BE49-F238E27FC236}">
              <a16:creationId xmlns="" xmlns:a16="http://schemas.microsoft.com/office/drawing/2014/main" id="{00000000-0008-0000-06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a:extLst>
            <a:ext uri="{FF2B5EF4-FFF2-40B4-BE49-F238E27FC236}">
              <a16:creationId xmlns="" xmlns:a16="http://schemas.microsoft.com/office/drawing/2014/main" id="{00000000-0008-0000-0600-00007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a:extLst>
            <a:ext uri="{FF2B5EF4-FFF2-40B4-BE49-F238E27FC236}">
              <a16:creationId xmlns="" xmlns:a16="http://schemas.microsoft.com/office/drawing/2014/main" id="{00000000-0008-0000-0600-00007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a:extLst>
            <a:ext uri="{FF2B5EF4-FFF2-40B4-BE49-F238E27FC236}">
              <a16:creationId xmlns=""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a:extLst>
            <a:ext uri="{FF2B5EF4-FFF2-40B4-BE49-F238E27FC236}">
              <a16:creationId xmlns="" xmlns:a16="http://schemas.microsoft.com/office/drawing/2014/main" id="{00000000-0008-0000-0600-00007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a:extLst>
            <a:ext uri="{FF2B5EF4-FFF2-40B4-BE49-F238E27FC236}">
              <a16:creationId xmlns="" xmlns:a16="http://schemas.microsoft.com/office/drawing/2014/main" id="{00000000-0008-0000-0600-00007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a:extLst>
            <a:ext uri="{FF2B5EF4-FFF2-40B4-BE49-F238E27FC236}">
              <a16:creationId xmlns="" xmlns:a16="http://schemas.microsoft.com/office/drawing/2014/main" id="{00000000-0008-0000-0600-00007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a:extLst>
            <a:ext uri="{FF2B5EF4-FFF2-40B4-BE49-F238E27FC236}">
              <a16:creationId xmlns=""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a:extLst>
            <a:ext uri="{FF2B5EF4-FFF2-40B4-BE49-F238E27FC236}">
              <a16:creationId xmlns="" xmlns:a16="http://schemas.microsoft.com/office/drawing/2014/main" id="{00000000-0008-0000-0600-00008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a:extLst>
            <a:ext uri="{FF2B5EF4-FFF2-40B4-BE49-F238E27FC236}">
              <a16:creationId xmlns="" xmlns:a16="http://schemas.microsoft.com/office/drawing/2014/main" id="{00000000-0008-0000-0600-000088010000}"/>
            </a:ext>
          </a:extLst>
        </xdr:cNvPr>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131549</xdr:rowOff>
    </xdr:from>
    <xdr:to>
      <xdr:col>15</xdr:col>
      <xdr:colOff>180975</xdr:colOff>
      <xdr:row>79</xdr:row>
      <xdr:rowOff>35218</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flipV="1">
          <a:off x="9639300" y="13504649"/>
          <a:ext cx="838200" cy="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a:extLst>
            <a:ext uri="{FF2B5EF4-FFF2-40B4-BE49-F238E27FC236}">
              <a16:creationId xmlns="" xmlns:a16="http://schemas.microsoft.com/office/drawing/2014/main" id="{00000000-0008-0000-0600-00008B010000}"/>
            </a:ext>
          </a:extLst>
        </xdr:cNvPr>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a:extLst>
            <a:ext uri="{FF2B5EF4-FFF2-40B4-BE49-F238E27FC236}">
              <a16:creationId xmlns="" xmlns:a16="http://schemas.microsoft.com/office/drawing/2014/main" id="{00000000-0008-0000-0600-00008C010000}"/>
            </a:ext>
          </a:extLst>
        </xdr:cNvPr>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a:extLst>
            <a:ext uri="{FF2B5EF4-FFF2-40B4-BE49-F238E27FC236}">
              <a16:creationId xmlns="" xmlns:a16="http://schemas.microsoft.com/office/drawing/2014/main" id="{00000000-0008-0000-0600-00008D010000}"/>
            </a:ext>
          </a:extLst>
        </xdr:cNvPr>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a:extLst>
            <a:ext uri="{FF2B5EF4-FFF2-40B4-BE49-F238E27FC236}">
              <a16:creationId xmlns="" xmlns:a16="http://schemas.microsoft.com/office/drawing/2014/main" id="{00000000-0008-0000-0600-00009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80749</xdr:rowOff>
    </xdr:from>
    <xdr:to>
      <xdr:col>15</xdr:col>
      <xdr:colOff>231775</xdr:colOff>
      <xdr:row>79</xdr:row>
      <xdr:rowOff>10899</xdr:rowOff>
    </xdr:to>
    <xdr:sp macro="" textlink="">
      <xdr:nvSpPr>
        <xdr:cNvPr id="404" name="円/楕円 403">
          <a:extLst>
            <a:ext uri="{FF2B5EF4-FFF2-40B4-BE49-F238E27FC236}">
              <a16:creationId xmlns="" xmlns:a16="http://schemas.microsoft.com/office/drawing/2014/main" id="{00000000-0008-0000-0600-000094010000}"/>
            </a:ext>
          </a:extLst>
        </xdr:cNvPr>
        <xdr:cNvSpPr/>
      </xdr:nvSpPr>
      <xdr:spPr>
        <a:xfrm>
          <a:off x="10426700" y="134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11851</xdr:rowOff>
    </xdr:from>
    <xdr:ext cx="534377" cy="259045"/>
    <xdr:sp macro="" textlink="">
      <xdr:nvSpPr>
        <xdr:cNvPr id="405" name="普通建設事業費 （ うち新規整備　）該当値テキスト">
          <a:extLst>
            <a:ext uri="{FF2B5EF4-FFF2-40B4-BE49-F238E27FC236}">
              <a16:creationId xmlns="" xmlns:a16="http://schemas.microsoft.com/office/drawing/2014/main" id="{00000000-0008-0000-0600-000095010000}"/>
            </a:ext>
          </a:extLst>
        </xdr:cNvPr>
        <xdr:cNvSpPr txBox="1"/>
      </xdr:nvSpPr>
      <xdr:spPr>
        <a:xfrm>
          <a:off x="10528300" y="133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155868</xdr:rowOff>
    </xdr:from>
    <xdr:to>
      <xdr:col>14</xdr:col>
      <xdr:colOff>79375</xdr:colOff>
      <xdr:row>79</xdr:row>
      <xdr:rowOff>86018</xdr:rowOff>
    </xdr:to>
    <xdr:sp macro="" textlink="">
      <xdr:nvSpPr>
        <xdr:cNvPr id="406" name="円/楕円 405">
          <a:extLst>
            <a:ext uri="{FF2B5EF4-FFF2-40B4-BE49-F238E27FC236}">
              <a16:creationId xmlns="" xmlns:a16="http://schemas.microsoft.com/office/drawing/2014/main" id="{00000000-0008-0000-0600-000096010000}"/>
            </a:ext>
          </a:extLst>
        </xdr:cNvPr>
        <xdr:cNvSpPr/>
      </xdr:nvSpPr>
      <xdr:spPr>
        <a:xfrm>
          <a:off x="9588500" y="135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77145</xdr:rowOff>
    </xdr:from>
    <xdr:ext cx="469744"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404427" y="136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a:extLst>
            <a:ext uri="{FF2B5EF4-FFF2-40B4-BE49-F238E27FC236}">
              <a16:creationId xmlns="" xmlns:a16="http://schemas.microsoft.com/office/drawing/2014/main" id="{00000000-0008-0000-0600-00009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a:extLst>
            <a:ext uri="{FF2B5EF4-FFF2-40B4-BE49-F238E27FC236}">
              <a16:creationId xmlns="" xmlns:a16="http://schemas.microsoft.com/office/drawing/2014/main" id="{00000000-0008-0000-0600-00009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a:extLst>
            <a:ext uri="{FF2B5EF4-FFF2-40B4-BE49-F238E27FC236}">
              <a16:creationId xmlns="" xmlns:a16="http://schemas.microsoft.com/office/drawing/2014/main" id="{00000000-0008-0000-0600-00009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a:extLst>
            <a:ext uri="{FF2B5EF4-FFF2-40B4-BE49-F238E27FC236}">
              <a16:creationId xmlns="" xmlns:a16="http://schemas.microsoft.com/office/drawing/2014/main" id="{00000000-0008-0000-0600-00009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a:extLst>
            <a:ext uri="{FF2B5EF4-FFF2-40B4-BE49-F238E27FC236}">
              <a16:creationId xmlns="" xmlns:a16="http://schemas.microsoft.com/office/drawing/2014/main" id="{00000000-0008-0000-0600-00009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a:extLst>
            <a:ext uri="{FF2B5EF4-FFF2-40B4-BE49-F238E27FC236}">
              <a16:creationId xmlns="" xmlns:a16="http://schemas.microsoft.com/office/drawing/2014/main" id="{00000000-0008-0000-0600-00009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a:extLst>
            <a:ext uri="{FF2B5EF4-FFF2-40B4-BE49-F238E27FC236}">
              <a16:creationId xmlns="" xmlns:a16="http://schemas.microsoft.com/office/drawing/2014/main" id="{00000000-0008-0000-0600-00009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a:extLst>
            <a:ext uri="{FF2B5EF4-FFF2-40B4-BE49-F238E27FC236}">
              <a16:creationId xmlns="" xmlns:a16="http://schemas.microsoft.com/office/drawing/2014/main" id="{00000000-0008-0000-0600-00009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a:extLst>
            <a:ext uri="{FF2B5EF4-FFF2-40B4-BE49-F238E27FC236}">
              <a16:creationId xmlns="" xmlns:a16="http://schemas.microsoft.com/office/drawing/2014/main" id="{00000000-0008-0000-0600-0000A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a:extLst>
            <a:ext uri="{FF2B5EF4-FFF2-40B4-BE49-F238E27FC236}">
              <a16:creationId xmlns="" xmlns:a16="http://schemas.microsoft.com/office/drawing/2014/main" id="{00000000-0008-0000-0600-0000A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a:extLst>
            <a:ext uri="{FF2B5EF4-FFF2-40B4-BE49-F238E27FC236}">
              <a16:creationId xmlns="" xmlns:a16="http://schemas.microsoft.com/office/drawing/2014/main" id="{00000000-0008-0000-0600-0000A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a:extLst>
            <a:ext uri="{FF2B5EF4-FFF2-40B4-BE49-F238E27FC236}">
              <a16:creationId xmlns="" xmlns:a16="http://schemas.microsoft.com/office/drawing/2014/main" id="{00000000-0008-0000-0600-0000A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a:extLst>
            <a:ext uri="{FF2B5EF4-FFF2-40B4-BE49-F238E27FC236}">
              <a16:creationId xmlns="" xmlns:a16="http://schemas.microsoft.com/office/drawing/2014/main" id="{00000000-0008-0000-0600-0000A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a:extLst>
            <a:ext uri="{FF2B5EF4-FFF2-40B4-BE49-F238E27FC236}">
              <a16:creationId xmlns="" xmlns:a16="http://schemas.microsoft.com/office/drawing/2014/main" id="{00000000-0008-0000-0600-0000AF010000}"/>
            </a:ext>
          </a:extLst>
        </xdr:cNvPr>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a:extLst>
            <a:ext uri="{FF2B5EF4-FFF2-40B4-BE49-F238E27FC236}">
              <a16:creationId xmlns="" xmlns:a16="http://schemas.microsoft.com/office/drawing/2014/main" id="{00000000-0008-0000-0600-0000B0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a:extLst>
            <a:ext uri="{FF2B5EF4-FFF2-40B4-BE49-F238E27FC236}">
              <a16:creationId xmlns="" xmlns:a16="http://schemas.microsoft.com/office/drawing/2014/main" id="{00000000-0008-0000-0600-0000B2010000}"/>
            </a:ext>
          </a:extLst>
        </xdr:cNvPr>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126479</xdr:rowOff>
    </xdr:from>
    <xdr:to>
      <xdr:col>15</xdr:col>
      <xdr:colOff>180975</xdr:colOff>
      <xdr:row>98</xdr:row>
      <xdr:rowOff>140399</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9639300" y="16928579"/>
          <a:ext cx="8382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a:extLst>
            <a:ext uri="{FF2B5EF4-FFF2-40B4-BE49-F238E27FC236}">
              <a16:creationId xmlns="" xmlns:a16="http://schemas.microsoft.com/office/drawing/2014/main" id="{00000000-0008-0000-0600-0000B5010000}"/>
            </a:ext>
          </a:extLst>
        </xdr:cNvPr>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a:extLst>
            <a:ext uri="{FF2B5EF4-FFF2-40B4-BE49-F238E27FC236}">
              <a16:creationId xmlns="" xmlns:a16="http://schemas.microsoft.com/office/drawing/2014/main" id="{00000000-0008-0000-0600-0000B6010000}"/>
            </a:ext>
          </a:extLst>
        </xdr:cNvPr>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a:extLst>
            <a:ext uri="{FF2B5EF4-FFF2-40B4-BE49-F238E27FC236}">
              <a16:creationId xmlns="" xmlns:a16="http://schemas.microsoft.com/office/drawing/2014/main" id="{00000000-0008-0000-0600-0000B7010000}"/>
            </a:ext>
          </a:extLst>
        </xdr:cNvPr>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89599</xdr:rowOff>
    </xdr:from>
    <xdr:to>
      <xdr:col>15</xdr:col>
      <xdr:colOff>231775</xdr:colOff>
      <xdr:row>99</xdr:row>
      <xdr:rowOff>19749</xdr:rowOff>
    </xdr:to>
    <xdr:sp macro="" textlink="">
      <xdr:nvSpPr>
        <xdr:cNvPr id="446" name="円/楕円 445">
          <a:extLst>
            <a:ext uri="{FF2B5EF4-FFF2-40B4-BE49-F238E27FC236}">
              <a16:creationId xmlns="" xmlns:a16="http://schemas.microsoft.com/office/drawing/2014/main" id="{00000000-0008-0000-0600-0000BE010000}"/>
            </a:ext>
          </a:extLst>
        </xdr:cNvPr>
        <xdr:cNvSpPr/>
      </xdr:nvSpPr>
      <xdr:spPr>
        <a:xfrm>
          <a:off x="10426700" y="168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64298</xdr:rowOff>
    </xdr:from>
    <xdr:ext cx="534377" cy="259045"/>
    <xdr:sp macro="" textlink="">
      <xdr:nvSpPr>
        <xdr:cNvPr id="447" name="普通建設事業費 （ うち更新整備　）該当値テキスト">
          <a:extLst>
            <a:ext uri="{FF2B5EF4-FFF2-40B4-BE49-F238E27FC236}">
              <a16:creationId xmlns="" xmlns:a16="http://schemas.microsoft.com/office/drawing/2014/main" id="{00000000-0008-0000-0600-0000BF010000}"/>
            </a:ext>
          </a:extLst>
        </xdr:cNvPr>
        <xdr:cNvSpPr txBox="1"/>
      </xdr:nvSpPr>
      <xdr:spPr>
        <a:xfrm>
          <a:off x="10528300" y="1686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75679</xdr:rowOff>
    </xdr:from>
    <xdr:to>
      <xdr:col>14</xdr:col>
      <xdr:colOff>79375</xdr:colOff>
      <xdr:row>99</xdr:row>
      <xdr:rowOff>5829</xdr:rowOff>
    </xdr:to>
    <xdr:sp macro="" textlink="">
      <xdr:nvSpPr>
        <xdr:cNvPr id="448" name="円/楕円 447">
          <a:extLst>
            <a:ext uri="{FF2B5EF4-FFF2-40B4-BE49-F238E27FC236}">
              <a16:creationId xmlns="" xmlns:a16="http://schemas.microsoft.com/office/drawing/2014/main" id="{00000000-0008-0000-0600-0000C0010000}"/>
            </a:ext>
          </a:extLst>
        </xdr:cNvPr>
        <xdr:cNvSpPr/>
      </xdr:nvSpPr>
      <xdr:spPr>
        <a:xfrm>
          <a:off x="95885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168406</xdr:rowOff>
    </xdr:from>
    <xdr:ext cx="599010" cy="259045"/>
    <xdr:sp macro="" textlink="">
      <xdr:nvSpPr>
        <xdr:cNvPr id="449" name="テキスト ボックス 448">
          <a:extLst>
            <a:ext uri="{FF2B5EF4-FFF2-40B4-BE49-F238E27FC236}">
              <a16:creationId xmlns="" xmlns:a16="http://schemas.microsoft.com/office/drawing/2014/main" id="{00000000-0008-0000-0600-0000C1010000}"/>
            </a:ext>
          </a:extLst>
        </xdr:cNvPr>
        <xdr:cNvSpPr txBox="1"/>
      </xdr:nvSpPr>
      <xdr:spPr>
        <a:xfrm>
          <a:off x="9339794" y="1697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a:extLst>
            <a:ext uri="{FF2B5EF4-FFF2-40B4-BE49-F238E27FC236}">
              <a16:creationId xmlns="" xmlns:a16="http://schemas.microsoft.com/office/drawing/2014/main" id="{00000000-0008-0000-0600-0000C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a:extLst>
            <a:ext uri="{FF2B5EF4-FFF2-40B4-BE49-F238E27FC236}">
              <a16:creationId xmlns="" xmlns:a16="http://schemas.microsoft.com/office/drawing/2014/main" id="{00000000-0008-0000-0600-0000C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a:extLst>
            <a:ext uri="{FF2B5EF4-FFF2-40B4-BE49-F238E27FC236}">
              <a16:creationId xmlns="" xmlns:a16="http://schemas.microsoft.com/office/drawing/2014/main" id="{00000000-0008-0000-0600-0000C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a:extLst>
            <a:ext uri="{FF2B5EF4-FFF2-40B4-BE49-F238E27FC236}">
              <a16:creationId xmlns="" xmlns:a16="http://schemas.microsoft.com/office/drawing/2014/main" id="{00000000-0008-0000-0600-0000C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a:extLst>
            <a:ext uri="{FF2B5EF4-FFF2-40B4-BE49-F238E27FC236}">
              <a16:creationId xmlns="" xmlns:a16="http://schemas.microsoft.com/office/drawing/2014/main" id="{00000000-0008-0000-0600-0000C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a:extLst>
            <a:ext uri="{FF2B5EF4-FFF2-40B4-BE49-F238E27FC236}">
              <a16:creationId xmlns="" xmlns:a16="http://schemas.microsoft.com/office/drawing/2014/main" id="{00000000-0008-0000-0600-0000C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a:extLst>
            <a:ext uri="{FF2B5EF4-FFF2-40B4-BE49-F238E27FC236}">
              <a16:creationId xmlns="" xmlns:a16="http://schemas.microsoft.com/office/drawing/2014/main" id="{00000000-0008-0000-0600-0000C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a:extLst>
            <a:ext uri="{FF2B5EF4-FFF2-40B4-BE49-F238E27FC236}">
              <a16:creationId xmlns="" xmlns:a16="http://schemas.microsoft.com/office/drawing/2014/main" id="{00000000-0008-0000-0600-0000C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a:extLst>
            <a:ext uri="{FF2B5EF4-FFF2-40B4-BE49-F238E27FC236}">
              <a16:creationId xmlns="" xmlns:a16="http://schemas.microsoft.com/office/drawing/2014/main" id="{00000000-0008-0000-0600-0000D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a:extLst>
            <a:ext uri="{FF2B5EF4-FFF2-40B4-BE49-F238E27FC236}">
              <a16:creationId xmlns="" xmlns:a16="http://schemas.microsoft.com/office/drawing/2014/main" id="{00000000-0008-0000-0600-0000DA010000}"/>
            </a:ext>
          </a:extLst>
        </xdr:cNvPr>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a:extLst>
            <a:ext uri="{FF2B5EF4-FFF2-40B4-BE49-F238E27FC236}">
              <a16:creationId xmlns="" xmlns:a16="http://schemas.microsoft.com/office/drawing/2014/main" id="{00000000-0008-0000-0600-0000DC010000}"/>
            </a:ext>
          </a:extLst>
        </xdr:cNvPr>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25743</xdr:rowOff>
    </xdr:from>
    <xdr:to>
      <xdr:col>23</xdr:col>
      <xdr:colOff>517525</xdr:colOff>
      <xdr:row>39</xdr:row>
      <xdr:rowOff>40236</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a:off x="15481300" y="6712293"/>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a:extLst>
            <a:ext uri="{FF2B5EF4-FFF2-40B4-BE49-F238E27FC236}">
              <a16:creationId xmlns="" xmlns:a16="http://schemas.microsoft.com/office/drawing/2014/main" id="{00000000-0008-0000-0600-0000DF010000}"/>
            </a:ext>
          </a:extLst>
        </xdr:cNvPr>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a:extLst>
            <a:ext uri="{FF2B5EF4-FFF2-40B4-BE49-F238E27FC236}">
              <a16:creationId xmlns="" xmlns:a16="http://schemas.microsoft.com/office/drawing/2014/main" id="{00000000-0008-0000-0600-0000E0010000}"/>
            </a:ext>
          </a:extLst>
        </xdr:cNvPr>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25743</xdr:rowOff>
    </xdr:from>
    <xdr:to>
      <xdr:col>22</xdr:col>
      <xdr:colOff>365125</xdr:colOff>
      <xdr:row>39</xdr:row>
      <xdr:rowOff>26715</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flipV="1">
          <a:off x="14592300" y="67122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a:extLst>
            <a:ext uri="{FF2B5EF4-FFF2-40B4-BE49-F238E27FC236}">
              <a16:creationId xmlns="" xmlns:a16="http://schemas.microsoft.com/office/drawing/2014/main" id="{00000000-0008-0000-0600-0000E2010000}"/>
            </a:ext>
          </a:extLst>
        </xdr:cNvPr>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26715</xdr:rowOff>
    </xdr:from>
    <xdr:to>
      <xdr:col>21</xdr:col>
      <xdr:colOff>161925</xdr:colOff>
      <xdr:row>39</xdr:row>
      <xdr:rowOff>36049</xdr:rowOff>
    </xdr:to>
    <xdr:cxnSp macro="">
      <xdr:nvCxnSpPr>
        <xdr:cNvPr id="484" name="直線コネクタ 483">
          <a:extLst>
            <a:ext uri="{FF2B5EF4-FFF2-40B4-BE49-F238E27FC236}">
              <a16:creationId xmlns="" xmlns:a16="http://schemas.microsoft.com/office/drawing/2014/main" id="{00000000-0008-0000-0600-0000E4010000}"/>
            </a:ext>
          </a:extLst>
        </xdr:cNvPr>
        <xdr:cNvCxnSpPr/>
      </xdr:nvCxnSpPr>
      <xdr:spPr>
        <a:xfrm flipV="1">
          <a:off x="13703300" y="671326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a:extLst>
            <a:ext uri="{FF2B5EF4-FFF2-40B4-BE49-F238E27FC236}">
              <a16:creationId xmlns="" xmlns:a16="http://schemas.microsoft.com/office/drawing/2014/main" id="{00000000-0008-0000-0600-0000E5010000}"/>
            </a:ext>
          </a:extLst>
        </xdr:cNvPr>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34384</xdr:rowOff>
    </xdr:from>
    <xdr:to>
      <xdr:col>19</xdr:col>
      <xdr:colOff>644525</xdr:colOff>
      <xdr:row>39</xdr:row>
      <xdr:rowOff>36049</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814300" y="672093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a:extLst>
            <a:ext uri="{FF2B5EF4-FFF2-40B4-BE49-F238E27FC236}">
              <a16:creationId xmlns="" xmlns:a16="http://schemas.microsoft.com/office/drawing/2014/main" id="{00000000-0008-0000-0600-0000E8010000}"/>
            </a:ext>
          </a:extLst>
        </xdr:cNvPr>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a:extLst>
            <a:ext uri="{FF2B5EF4-FFF2-40B4-BE49-F238E27FC236}">
              <a16:creationId xmlns="" xmlns:a16="http://schemas.microsoft.com/office/drawing/2014/main" id="{00000000-0008-0000-0600-0000EA010000}"/>
            </a:ext>
          </a:extLst>
        </xdr:cNvPr>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160886</xdr:rowOff>
    </xdr:from>
    <xdr:to>
      <xdr:col>23</xdr:col>
      <xdr:colOff>568325</xdr:colOff>
      <xdr:row>39</xdr:row>
      <xdr:rowOff>91036</xdr:rowOff>
    </xdr:to>
    <xdr:sp macro="" textlink="">
      <xdr:nvSpPr>
        <xdr:cNvPr id="497" name="円/楕円 496">
          <a:extLst>
            <a:ext uri="{FF2B5EF4-FFF2-40B4-BE49-F238E27FC236}">
              <a16:creationId xmlns="" xmlns:a16="http://schemas.microsoft.com/office/drawing/2014/main" id="{00000000-0008-0000-0600-0000F1010000}"/>
            </a:ext>
          </a:extLst>
        </xdr:cNvPr>
        <xdr:cNvSpPr/>
      </xdr:nvSpPr>
      <xdr:spPr>
        <a:xfrm>
          <a:off x="16268700" y="66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a:extLst>
            <a:ext uri="{FF2B5EF4-FFF2-40B4-BE49-F238E27FC236}">
              <a16:creationId xmlns="" xmlns:a16="http://schemas.microsoft.com/office/drawing/2014/main" id="{00000000-0008-0000-0600-0000F2010000}"/>
            </a:ext>
          </a:extLst>
        </xdr:cNvPr>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146393</xdr:rowOff>
    </xdr:from>
    <xdr:to>
      <xdr:col>22</xdr:col>
      <xdr:colOff>415925</xdr:colOff>
      <xdr:row>39</xdr:row>
      <xdr:rowOff>76543</xdr:rowOff>
    </xdr:to>
    <xdr:sp macro="" textlink="">
      <xdr:nvSpPr>
        <xdr:cNvPr id="499" name="円/楕円 498">
          <a:extLst>
            <a:ext uri="{FF2B5EF4-FFF2-40B4-BE49-F238E27FC236}">
              <a16:creationId xmlns="" xmlns:a16="http://schemas.microsoft.com/office/drawing/2014/main" id="{00000000-0008-0000-0600-0000F3010000}"/>
            </a:ext>
          </a:extLst>
        </xdr:cNvPr>
        <xdr:cNvSpPr/>
      </xdr:nvSpPr>
      <xdr:spPr>
        <a:xfrm>
          <a:off x="15430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67670</xdr:rowOff>
    </xdr:from>
    <xdr:ext cx="469744"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5246427"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147365</xdr:rowOff>
    </xdr:from>
    <xdr:to>
      <xdr:col>21</xdr:col>
      <xdr:colOff>212725</xdr:colOff>
      <xdr:row>39</xdr:row>
      <xdr:rowOff>77515</xdr:rowOff>
    </xdr:to>
    <xdr:sp macro="" textlink="">
      <xdr:nvSpPr>
        <xdr:cNvPr id="501" name="円/楕円 500">
          <a:extLst>
            <a:ext uri="{FF2B5EF4-FFF2-40B4-BE49-F238E27FC236}">
              <a16:creationId xmlns="" xmlns:a16="http://schemas.microsoft.com/office/drawing/2014/main" id="{00000000-0008-0000-0600-0000F5010000}"/>
            </a:ext>
          </a:extLst>
        </xdr:cNvPr>
        <xdr:cNvSpPr/>
      </xdr:nvSpPr>
      <xdr:spPr>
        <a:xfrm>
          <a:off x="14541500" y="66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68642</xdr:rowOff>
    </xdr:from>
    <xdr:ext cx="469744"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4357427" y="67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156699</xdr:rowOff>
    </xdr:from>
    <xdr:to>
      <xdr:col>20</xdr:col>
      <xdr:colOff>9525</xdr:colOff>
      <xdr:row>39</xdr:row>
      <xdr:rowOff>86849</xdr:rowOff>
    </xdr:to>
    <xdr:sp macro="" textlink="">
      <xdr:nvSpPr>
        <xdr:cNvPr id="503" name="円/楕円 502">
          <a:extLst>
            <a:ext uri="{FF2B5EF4-FFF2-40B4-BE49-F238E27FC236}">
              <a16:creationId xmlns="" xmlns:a16="http://schemas.microsoft.com/office/drawing/2014/main" id="{00000000-0008-0000-0600-0000F7010000}"/>
            </a:ext>
          </a:extLst>
        </xdr:cNvPr>
        <xdr:cNvSpPr/>
      </xdr:nvSpPr>
      <xdr:spPr>
        <a:xfrm>
          <a:off x="13652500" y="66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77976</xdr:rowOff>
    </xdr:from>
    <xdr:ext cx="469744" cy="259045"/>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3468427" y="676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155034</xdr:rowOff>
    </xdr:from>
    <xdr:to>
      <xdr:col>18</xdr:col>
      <xdr:colOff>492125</xdr:colOff>
      <xdr:row>39</xdr:row>
      <xdr:rowOff>85184</xdr:rowOff>
    </xdr:to>
    <xdr:sp macro="" textlink="">
      <xdr:nvSpPr>
        <xdr:cNvPr id="505" name="円/楕円 504">
          <a:extLst>
            <a:ext uri="{FF2B5EF4-FFF2-40B4-BE49-F238E27FC236}">
              <a16:creationId xmlns="" xmlns:a16="http://schemas.microsoft.com/office/drawing/2014/main" id="{00000000-0008-0000-0600-0000F9010000}"/>
            </a:ext>
          </a:extLst>
        </xdr:cNvPr>
        <xdr:cNvSpPr/>
      </xdr:nvSpPr>
      <xdr:spPr>
        <a:xfrm>
          <a:off x="12763500" y="66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76311</xdr:rowOff>
    </xdr:from>
    <xdr:ext cx="469744"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579427" y="676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a:extLst>
            <a:ext uri="{FF2B5EF4-FFF2-40B4-BE49-F238E27FC236}">
              <a16:creationId xmlns="" xmlns:a16="http://schemas.microsoft.com/office/drawing/2014/main" id="{00000000-0008-0000-0600-0000FC01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a:extLst>
            <a:ext uri="{FF2B5EF4-FFF2-40B4-BE49-F238E27FC236}">
              <a16:creationId xmlns="" xmlns:a16="http://schemas.microsoft.com/office/drawing/2014/main" id="{00000000-0008-0000-0600-0000FD01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a:extLst>
            <a:ext uri="{FF2B5EF4-FFF2-40B4-BE49-F238E27FC236}">
              <a16:creationId xmlns="" xmlns:a16="http://schemas.microsoft.com/office/drawing/2014/main" id="{00000000-0008-0000-0600-0000FE01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a:extLst>
            <a:ext uri="{FF2B5EF4-FFF2-40B4-BE49-F238E27FC236}">
              <a16:creationId xmlns="" xmlns:a16="http://schemas.microsoft.com/office/drawing/2014/main" id="{00000000-0008-0000-0600-0000FF01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a:extLst>
            <a:ext uri="{FF2B5EF4-FFF2-40B4-BE49-F238E27FC236}">
              <a16:creationId xmlns="" xmlns:a16="http://schemas.microsoft.com/office/drawing/2014/main" id="{00000000-0008-0000-0600-00000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a:extLst>
            <a:ext uri="{FF2B5EF4-FFF2-40B4-BE49-F238E27FC236}">
              <a16:creationId xmlns="" xmlns:a16="http://schemas.microsoft.com/office/drawing/2014/main" id="{00000000-0008-0000-0600-00000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a:extLst>
            <a:ext uri="{FF2B5EF4-FFF2-40B4-BE49-F238E27FC236}">
              <a16:creationId xmlns="" xmlns:a16="http://schemas.microsoft.com/office/drawing/2014/main" id="{00000000-0008-0000-0600-00000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a:extLst>
            <a:ext uri="{FF2B5EF4-FFF2-40B4-BE49-F238E27FC236}">
              <a16:creationId xmlns="" xmlns:a16="http://schemas.microsoft.com/office/drawing/2014/main" id="{00000000-0008-0000-0600-00001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a:extLst>
            <a:ext uri="{FF2B5EF4-FFF2-40B4-BE49-F238E27FC236}">
              <a16:creationId xmlns="" xmlns:a16="http://schemas.microsoft.com/office/drawing/2014/main" id="{00000000-0008-0000-0600-000013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a:extLst>
            <a:ext uri="{FF2B5EF4-FFF2-40B4-BE49-F238E27FC236}">
              <a16:creationId xmlns="" xmlns:a16="http://schemas.microsoft.com/office/drawing/2014/main" id="{00000000-0008-0000-0600-000015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a:extLst>
            <a:ext uri="{FF2B5EF4-FFF2-40B4-BE49-F238E27FC236}">
              <a16:creationId xmlns="" xmlns:a16="http://schemas.microsoft.com/office/drawing/2014/main" id="{00000000-0008-0000-0600-000018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a:extLst>
            <a:ext uri="{FF2B5EF4-FFF2-40B4-BE49-F238E27FC236}">
              <a16:creationId xmlns="" xmlns:a16="http://schemas.microsoft.com/office/drawing/2014/main" id="{00000000-0008-0000-0600-000019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a:extLst>
            <a:ext uri="{FF2B5EF4-FFF2-40B4-BE49-F238E27FC236}">
              <a16:creationId xmlns="" xmlns:a16="http://schemas.microsoft.com/office/drawing/2014/main" id="{00000000-0008-0000-0600-00001A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a:extLst>
            <a:ext uri="{FF2B5EF4-FFF2-40B4-BE49-F238E27FC236}">
              <a16:creationId xmlns="" xmlns:a16="http://schemas.microsoft.com/office/drawing/2014/main" id="{00000000-0008-0000-0600-00001B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a:extLst>
            <a:ext uri="{FF2B5EF4-FFF2-40B4-BE49-F238E27FC236}">
              <a16:creationId xmlns="" xmlns:a16="http://schemas.microsoft.com/office/drawing/2014/main" id="{00000000-0008-0000-0600-00001E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a:extLst>
            <a:ext uri="{FF2B5EF4-FFF2-40B4-BE49-F238E27FC236}">
              <a16:creationId xmlns="" xmlns:a16="http://schemas.microsoft.com/office/drawing/2014/main" id="{00000000-0008-0000-0600-000021020000}"/>
            </a:ext>
          </a:extLst>
        </xdr:cNvPr>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a:extLst>
            <a:ext uri="{FF2B5EF4-FFF2-40B4-BE49-F238E27FC236}">
              <a16:creationId xmlns="" xmlns:a16="http://schemas.microsoft.com/office/drawing/2014/main" id="{00000000-0008-0000-0600-000023020000}"/>
            </a:ext>
          </a:extLst>
        </xdr:cNvPr>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a:extLst>
            <a:ext uri="{FF2B5EF4-FFF2-40B4-BE49-F238E27FC236}">
              <a16:creationId xmlns="" xmlns:a16="http://schemas.microsoft.com/office/drawing/2014/main" id="{00000000-0008-0000-0600-00002A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a:extLst>
            <a:ext uri="{FF2B5EF4-FFF2-40B4-BE49-F238E27FC236}">
              <a16:creationId xmlns="" xmlns:a16="http://schemas.microsoft.com/office/drawing/2014/main" id="{00000000-0008-0000-0600-00002B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a:extLst>
            <a:ext uri="{FF2B5EF4-FFF2-40B4-BE49-F238E27FC236}">
              <a16:creationId xmlns="" xmlns:a16="http://schemas.microsoft.com/office/drawing/2014/main" id="{00000000-0008-0000-0600-00002C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a:extLst>
            <a:ext uri="{FF2B5EF4-FFF2-40B4-BE49-F238E27FC236}">
              <a16:creationId xmlns="" xmlns:a16="http://schemas.microsoft.com/office/drawing/2014/main" id="{00000000-0008-0000-0600-00002E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a:extLst>
            <a:ext uri="{FF2B5EF4-FFF2-40B4-BE49-F238E27FC236}">
              <a16:creationId xmlns="" xmlns:a16="http://schemas.microsoft.com/office/drawing/2014/main" id="{00000000-0008-0000-0600-000030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a:extLst>
            <a:ext uri="{FF2B5EF4-FFF2-40B4-BE49-F238E27FC236}">
              <a16:creationId xmlns="" xmlns:a16="http://schemas.microsoft.com/office/drawing/2014/main" id="{00000000-0008-0000-0600-000032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a:extLst>
            <a:ext uri="{FF2B5EF4-FFF2-40B4-BE49-F238E27FC236}">
              <a16:creationId xmlns="" xmlns:a16="http://schemas.microsoft.com/office/drawing/2014/main" id="{00000000-0008-0000-0600-00003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a:extLst>
            <a:ext uri="{FF2B5EF4-FFF2-40B4-BE49-F238E27FC236}">
              <a16:creationId xmlns="" xmlns:a16="http://schemas.microsoft.com/office/drawing/2014/main" id="{00000000-0008-0000-0600-00003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a:extLst>
            <a:ext uri="{FF2B5EF4-FFF2-40B4-BE49-F238E27FC236}">
              <a16:creationId xmlns="" xmlns:a16="http://schemas.microsoft.com/office/drawing/2014/main" id="{00000000-0008-0000-0600-00003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a:extLst>
            <a:ext uri="{FF2B5EF4-FFF2-40B4-BE49-F238E27FC236}">
              <a16:creationId xmlns="" xmlns:a16="http://schemas.microsoft.com/office/drawing/2014/main" id="{00000000-0008-0000-0600-00003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a:extLst>
            <a:ext uri="{FF2B5EF4-FFF2-40B4-BE49-F238E27FC236}">
              <a16:creationId xmlns="" xmlns:a16="http://schemas.microsoft.com/office/drawing/2014/main" id="{00000000-0008-0000-0600-00003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a:extLst>
            <a:ext uri="{FF2B5EF4-FFF2-40B4-BE49-F238E27FC236}">
              <a16:creationId xmlns="" xmlns:a16="http://schemas.microsoft.com/office/drawing/2014/main" id="{00000000-0008-0000-0600-00003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a:extLst>
            <a:ext uri="{FF2B5EF4-FFF2-40B4-BE49-F238E27FC236}">
              <a16:creationId xmlns="" xmlns:a16="http://schemas.microsoft.com/office/drawing/2014/main" id="{00000000-0008-0000-0600-00004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a:extLst>
            <a:ext uri="{FF2B5EF4-FFF2-40B4-BE49-F238E27FC236}">
              <a16:creationId xmlns="" xmlns:a16="http://schemas.microsoft.com/office/drawing/2014/main" id="{00000000-0008-0000-0600-00004A020000}"/>
            </a:ext>
          </a:extLst>
        </xdr:cNvPr>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a:extLst>
            <a:ext uri="{FF2B5EF4-FFF2-40B4-BE49-F238E27FC236}">
              <a16:creationId xmlns="" xmlns:a16="http://schemas.microsoft.com/office/drawing/2014/main" id="{00000000-0008-0000-0600-00004C020000}"/>
            </a:ext>
          </a:extLst>
        </xdr:cNvPr>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124701</xdr:rowOff>
    </xdr:from>
    <xdr:to>
      <xdr:col>23</xdr:col>
      <xdr:colOff>517525</xdr:colOff>
      <xdr:row>77</xdr:row>
      <xdr:rowOff>133703</xdr:rowOff>
    </xdr:to>
    <xdr:cxnSp macro="">
      <xdr:nvCxnSpPr>
        <xdr:cNvPr id="590" name="直線コネクタ 589">
          <a:extLst>
            <a:ext uri="{FF2B5EF4-FFF2-40B4-BE49-F238E27FC236}">
              <a16:creationId xmlns="" xmlns:a16="http://schemas.microsoft.com/office/drawing/2014/main" id="{00000000-0008-0000-0600-00004E020000}"/>
            </a:ext>
          </a:extLst>
        </xdr:cNvPr>
        <xdr:cNvCxnSpPr/>
      </xdr:nvCxnSpPr>
      <xdr:spPr>
        <a:xfrm>
          <a:off x="15481300" y="13326351"/>
          <a:ext cx="8382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a:extLst>
            <a:ext uri="{FF2B5EF4-FFF2-40B4-BE49-F238E27FC236}">
              <a16:creationId xmlns="" xmlns:a16="http://schemas.microsoft.com/office/drawing/2014/main" id="{00000000-0008-0000-0600-00004F020000}"/>
            </a:ext>
          </a:extLst>
        </xdr:cNvPr>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a:extLst>
            <a:ext uri="{FF2B5EF4-FFF2-40B4-BE49-F238E27FC236}">
              <a16:creationId xmlns="" xmlns:a16="http://schemas.microsoft.com/office/drawing/2014/main" id="{00000000-0008-0000-0600-000050020000}"/>
            </a:ext>
          </a:extLst>
        </xdr:cNvPr>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112824</xdr:rowOff>
    </xdr:from>
    <xdr:to>
      <xdr:col>22</xdr:col>
      <xdr:colOff>365125</xdr:colOff>
      <xdr:row>77</xdr:row>
      <xdr:rowOff>124701</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4592300" y="13314474"/>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a:extLst>
            <a:ext uri="{FF2B5EF4-FFF2-40B4-BE49-F238E27FC236}">
              <a16:creationId xmlns="" xmlns:a16="http://schemas.microsoft.com/office/drawing/2014/main" id="{00000000-0008-0000-0600-000052020000}"/>
            </a:ext>
          </a:extLst>
        </xdr:cNvPr>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112824</xdr:rowOff>
    </xdr:from>
    <xdr:to>
      <xdr:col>21</xdr:col>
      <xdr:colOff>161925</xdr:colOff>
      <xdr:row>77</xdr:row>
      <xdr:rowOff>127608</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flipV="1">
          <a:off x="13703300" y="13314474"/>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a:extLst>
            <a:ext uri="{FF2B5EF4-FFF2-40B4-BE49-F238E27FC236}">
              <a16:creationId xmlns="" xmlns:a16="http://schemas.microsoft.com/office/drawing/2014/main" id="{00000000-0008-0000-0600-000055020000}"/>
            </a:ext>
          </a:extLst>
        </xdr:cNvPr>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52246</xdr:rowOff>
    </xdr:from>
    <xdr:to>
      <xdr:col>19</xdr:col>
      <xdr:colOff>644525</xdr:colOff>
      <xdr:row>77</xdr:row>
      <xdr:rowOff>127608</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814300" y="13253896"/>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a:extLst>
            <a:ext uri="{FF2B5EF4-FFF2-40B4-BE49-F238E27FC236}">
              <a16:creationId xmlns="" xmlns:a16="http://schemas.microsoft.com/office/drawing/2014/main" id="{00000000-0008-0000-0600-000058020000}"/>
            </a:ext>
          </a:extLst>
        </xdr:cNvPr>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a:extLst>
            <a:ext uri="{FF2B5EF4-FFF2-40B4-BE49-F238E27FC236}">
              <a16:creationId xmlns="" xmlns:a16="http://schemas.microsoft.com/office/drawing/2014/main" id="{00000000-0008-0000-0600-00005A020000}"/>
            </a:ext>
          </a:extLst>
        </xdr:cNvPr>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82903</xdr:rowOff>
    </xdr:from>
    <xdr:to>
      <xdr:col>23</xdr:col>
      <xdr:colOff>568325</xdr:colOff>
      <xdr:row>78</xdr:row>
      <xdr:rowOff>13053</xdr:rowOff>
    </xdr:to>
    <xdr:sp macro="" textlink="">
      <xdr:nvSpPr>
        <xdr:cNvPr id="609" name="円/楕円 608">
          <a:extLst>
            <a:ext uri="{FF2B5EF4-FFF2-40B4-BE49-F238E27FC236}">
              <a16:creationId xmlns="" xmlns:a16="http://schemas.microsoft.com/office/drawing/2014/main" id="{00000000-0008-0000-0600-000061020000}"/>
            </a:ext>
          </a:extLst>
        </xdr:cNvPr>
        <xdr:cNvSpPr/>
      </xdr:nvSpPr>
      <xdr:spPr>
        <a:xfrm>
          <a:off x="16268700" y="1328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61330</xdr:rowOff>
    </xdr:from>
    <xdr:ext cx="534377" cy="259045"/>
    <xdr:sp macro="" textlink="">
      <xdr:nvSpPr>
        <xdr:cNvPr id="610" name="公債費該当値テキスト">
          <a:extLst>
            <a:ext uri="{FF2B5EF4-FFF2-40B4-BE49-F238E27FC236}">
              <a16:creationId xmlns="" xmlns:a16="http://schemas.microsoft.com/office/drawing/2014/main" id="{00000000-0008-0000-0600-000062020000}"/>
            </a:ext>
          </a:extLst>
        </xdr:cNvPr>
        <xdr:cNvSpPr txBox="1"/>
      </xdr:nvSpPr>
      <xdr:spPr>
        <a:xfrm>
          <a:off x="16370300" y="1326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73901</xdr:rowOff>
    </xdr:from>
    <xdr:to>
      <xdr:col>22</xdr:col>
      <xdr:colOff>415925</xdr:colOff>
      <xdr:row>78</xdr:row>
      <xdr:rowOff>4051</xdr:rowOff>
    </xdr:to>
    <xdr:sp macro="" textlink="">
      <xdr:nvSpPr>
        <xdr:cNvPr id="611" name="円/楕円 610">
          <a:extLst>
            <a:ext uri="{FF2B5EF4-FFF2-40B4-BE49-F238E27FC236}">
              <a16:creationId xmlns="" xmlns:a16="http://schemas.microsoft.com/office/drawing/2014/main" id="{00000000-0008-0000-0600-000063020000}"/>
            </a:ext>
          </a:extLst>
        </xdr:cNvPr>
        <xdr:cNvSpPr/>
      </xdr:nvSpPr>
      <xdr:spPr>
        <a:xfrm>
          <a:off x="15430500" y="132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166628</xdr:rowOff>
    </xdr:from>
    <xdr:ext cx="534377" cy="259045"/>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5214111" y="133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62024</xdr:rowOff>
    </xdr:from>
    <xdr:to>
      <xdr:col>21</xdr:col>
      <xdr:colOff>212725</xdr:colOff>
      <xdr:row>77</xdr:row>
      <xdr:rowOff>163624</xdr:rowOff>
    </xdr:to>
    <xdr:sp macro="" textlink="">
      <xdr:nvSpPr>
        <xdr:cNvPr id="613" name="円/楕円 612">
          <a:extLst>
            <a:ext uri="{FF2B5EF4-FFF2-40B4-BE49-F238E27FC236}">
              <a16:creationId xmlns="" xmlns:a16="http://schemas.microsoft.com/office/drawing/2014/main" id="{00000000-0008-0000-0600-000065020000}"/>
            </a:ext>
          </a:extLst>
        </xdr:cNvPr>
        <xdr:cNvSpPr/>
      </xdr:nvSpPr>
      <xdr:spPr>
        <a:xfrm>
          <a:off x="14541500" y="132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154751</xdr:rowOff>
    </xdr:from>
    <xdr:ext cx="534377"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4325111" y="133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76808</xdr:rowOff>
    </xdr:from>
    <xdr:to>
      <xdr:col>20</xdr:col>
      <xdr:colOff>9525</xdr:colOff>
      <xdr:row>78</xdr:row>
      <xdr:rowOff>6958</xdr:rowOff>
    </xdr:to>
    <xdr:sp macro="" textlink="">
      <xdr:nvSpPr>
        <xdr:cNvPr id="615" name="円/楕円 614">
          <a:extLst>
            <a:ext uri="{FF2B5EF4-FFF2-40B4-BE49-F238E27FC236}">
              <a16:creationId xmlns="" xmlns:a16="http://schemas.microsoft.com/office/drawing/2014/main" id="{00000000-0008-0000-0600-000067020000}"/>
            </a:ext>
          </a:extLst>
        </xdr:cNvPr>
        <xdr:cNvSpPr/>
      </xdr:nvSpPr>
      <xdr:spPr>
        <a:xfrm>
          <a:off x="13652500" y="132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169535</xdr:rowOff>
    </xdr:from>
    <xdr:ext cx="534377"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3436111" y="133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1446</xdr:rowOff>
    </xdr:from>
    <xdr:to>
      <xdr:col>18</xdr:col>
      <xdr:colOff>492125</xdr:colOff>
      <xdr:row>77</xdr:row>
      <xdr:rowOff>103046</xdr:rowOff>
    </xdr:to>
    <xdr:sp macro="" textlink="">
      <xdr:nvSpPr>
        <xdr:cNvPr id="617" name="円/楕円 616">
          <a:extLst>
            <a:ext uri="{FF2B5EF4-FFF2-40B4-BE49-F238E27FC236}">
              <a16:creationId xmlns="" xmlns:a16="http://schemas.microsoft.com/office/drawing/2014/main" id="{00000000-0008-0000-0600-000069020000}"/>
            </a:ext>
          </a:extLst>
        </xdr:cNvPr>
        <xdr:cNvSpPr/>
      </xdr:nvSpPr>
      <xdr:spPr>
        <a:xfrm>
          <a:off x="12763500" y="132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94173</xdr:rowOff>
    </xdr:from>
    <xdr:ext cx="59901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2514794" y="1329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a:extLst>
            <a:ext uri="{FF2B5EF4-FFF2-40B4-BE49-F238E27FC236}">
              <a16:creationId xmlns="" xmlns:a16="http://schemas.microsoft.com/office/drawing/2014/main" id="{00000000-0008-0000-0600-00006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a:extLst>
            <a:ext uri="{FF2B5EF4-FFF2-40B4-BE49-F238E27FC236}">
              <a16:creationId xmlns="" xmlns:a16="http://schemas.microsoft.com/office/drawing/2014/main" id="{00000000-0008-0000-0600-00006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a:extLst>
            <a:ext uri="{FF2B5EF4-FFF2-40B4-BE49-F238E27FC236}">
              <a16:creationId xmlns="" xmlns:a16="http://schemas.microsoft.com/office/drawing/2014/main" id="{00000000-0008-0000-0600-00006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a:extLst>
            <a:ext uri="{FF2B5EF4-FFF2-40B4-BE49-F238E27FC236}">
              <a16:creationId xmlns="" xmlns:a16="http://schemas.microsoft.com/office/drawing/2014/main" id="{00000000-0008-0000-0600-00006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a:extLst>
            <a:ext uri="{FF2B5EF4-FFF2-40B4-BE49-F238E27FC236}">
              <a16:creationId xmlns="" xmlns:a16="http://schemas.microsoft.com/office/drawing/2014/main" id="{00000000-0008-0000-0600-00006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a:extLst>
            <a:ext uri="{FF2B5EF4-FFF2-40B4-BE49-F238E27FC236}">
              <a16:creationId xmlns="" xmlns:a16="http://schemas.microsoft.com/office/drawing/2014/main" id="{00000000-0008-0000-0600-00007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a:extLst>
            <a:ext uri="{FF2B5EF4-FFF2-40B4-BE49-F238E27FC236}">
              <a16:creationId xmlns="" xmlns:a16="http://schemas.microsoft.com/office/drawing/2014/main" id="{00000000-0008-0000-0600-00007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a:extLst>
            <a:ext uri="{FF2B5EF4-FFF2-40B4-BE49-F238E27FC236}">
              <a16:creationId xmlns="" xmlns:a16="http://schemas.microsoft.com/office/drawing/2014/main" id="{00000000-0008-0000-0600-00007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a:extLst>
            <a:ext uri="{FF2B5EF4-FFF2-40B4-BE49-F238E27FC236}">
              <a16:creationId xmlns="" xmlns:a16="http://schemas.microsoft.com/office/drawing/2014/main" id="{00000000-0008-0000-0600-00007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a:extLst>
            <a:ext uri="{FF2B5EF4-FFF2-40B4-BE49-F238E27FC236}">
              <a16:creationId xmlns="" xmlns:a16="http://schemas.microsoft.com/office/drawing/2014/main" id="{00000000-0008-0000-0600-000081020000}"/>
            </a:ext>
          </a:extLst>
        </xdr:cNvPr>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a:extLst>
            <a:ext uri="{FF2B5EF4-FFF2-40B4-BE49-F238E27FC236}">
              <a16:creationId xmlns="" xmlns:a16="http://schemas.microsoft.com/office/drawing/2014/main" id="{00000000-0008-0000-0600-000082020000}"/>
            </a:ext>
          </a:extLst>
        </xdr:cNvPr>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a:extLst>
            <a:ext uri="{FF2B5EF4-FFF2-40B4-BE49-F238E27FC236}">
              <a16:creationId xmlns="" xmlns:a16="http://schemas.microsoft.com/office/drawing/2014/main" id="{00000000-0008-0000-0600-000083020000}"/>
            </a:ext>
          </a:extLst>
        </xdr:cNvPr>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23464</xdr:rowOff>
    </xdr:from>
    <xdr:to>
      <xdr:col>23</xdr:col>
      <xdr:colOff>517525</xdr:colOff>
      <xdr:row>97</xdr:row>
      <xdr:rowOff>87849</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flipV="1">
          <a:off x="15481300" y="16654114"/>
          <a:ext cx="838200" cy="6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a:extLst>
            <a:ext uri="{FF2B5EF4-FFF2-40B4-BE49-F238E27FC236}">
              <a16:creationId xmlns="" xmlns:a16="http://schemas.microsoft.com/office/drawing/2014/main" id="{00000000-0008-0000-0600-000086020000}"/>
            </a:ext>
          </a:extLst>
        </xdr:cNvPr>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a:extLst>
            <a:ext uri="{FF2B5EF4-FFF2-40B4-BE49-F238E27FC236}">
              <a16:creationId xmlns="" xmlns:a16="http://schemas.microsoft.com/office/drawing/2014/main" id="{00000000-0008-0000-0600-000087020000}"/>
            </a:ext>
          </a:extLst>
        </xdr:cNvPr>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67900</xdr:rowOff>
    </xdr:from>
    <xdr:to>
      <xdr:col>22</xdr:col>
      <xdr:colOff>365125</xdr:colOff>
      <xdr:row>97</xdr:row>
      <xdr:rowOff>87849</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a:off x="14592300" y="16698550"/>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a:extLst>
            <a:ext uri="{FF2B5EF4-FFF2-40B4-BE49-F238E27FC236}">
              <a16:creationId xmlns="" xmlns:a16="http://schemas.microsoft.com/office/drawing/2014/main" id="{00000000-0008-0000-0600-000089020000}"/>
            </a:ext>
          </a:extLst>
        </xdr:cNvPr>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48139</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68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67900</xdr:rowOff>
    </xdr:from>
    <xdr:to>
      <xdr:col>21</xdr:col>
      <xdr:colOff>161925</xdr:colOff>
      <xdr:row>97</xdr:row>
      <xdr:rowOff>96163</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flipV="1">
          <a:off x="13703300" y="16698550"/>
          <a:ext cx="889000" cy="2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a:extLst>
            <a:ext uri="{FF2B5EF4-FFF2-40B4-BE49-F238E27FC236}">
              <a16:creationId xmlns="" xmlns:a16="http://schemas.microsoft.com/office/drawing/2014/main" id="{00000000-0008-0000-0600-00008C020000}"/>
            </a:ext>
          </a:extLst>
        </xdr:cNvPr>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126258</xdr:rowOff>
    </xdr:from>
    <xdr:ext cx="534377"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4325111" y="167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53690</xdr:rowOff>
    </xdr:from>
    <xdr:to>
      <xdr:col>19</xdr:col>
      <xdr:colOff>644525</xdr:colOff>
      <xdr:row>97</xdr:row>
      <xdr:rowOff>96163</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814300" y="16684340"/>
          <a:ext cx="8890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a:extLst>
            <a:ext uri="{FF2B5EF4-FFF2-40B4-BE49-F238E27FC236}">
              <a16:creationId xmlns="" xmlns:a16="http://schemas.microsoft.com/office/drawing/2014/main" id="{00000000-0008-0000-0600-00008F020000}"/>
            </a:ext>
          </a:extLst>
        </xdr:cNvPr>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a:extLst>
            <a:ext uri="{FF2B5EF4-FFF2-40B4-BE49-F238E27FC236}">
              <a16:creationId xmlns="" xmlns:a16="http://schemas.microsoft.com/office/drawing/2014/main" id="{00000000-0008-0000-0600-000091020000}"/>
            </a:ext>
          </a:extLst>
        </xdr:cNvPr>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135103</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547111" y="1676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a:extLst>
            <a:ext uri="{FF2B5EF4-FFF2-40B4-BE49-F238E27FC236}">
              <a16:creationId xmlns="" xmlns:a16="http://schemas.microsoft.com/office/drawing/2014/main" id="{00000000-0008-0000-0600-00009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144114</xdr:rowOff>
    </xdr:from>
    <xdr:to>
      <xdr:col>23</xdr:col>
      <xdr:colOff>568325</xdr:colOff>
      <xdr:row>97</xdr:row>
      <xdr:rowOff>74264</xdr:rowOff>
    </xdr:to>
    <xdr:sp macro="" textlink="">
      <xdr:nvSpPr>
        <xdr:cNvPr id="664" name="円/楕円 663">
          <a:extLst>
            <a:ext uri="{FF2B5EF4-FFF2-40B4-BE49-F238E27FC236}">
              <a16:creationId xmlns="" xmlns:a16="http://schemas.microsoft.com/office/drawing/2014/main" id="{00000000-0008-0000-0600-000098020000}"/>
            </a:ext>
          </a:extLst>
        </xdr:cNvPr>
        <xdr:cNvSpPr/>
      </xdr:nvSpPr>
      <xdr:spPr>
        <a:xfrm>
          <a:off x="16268700" y="1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166991</xdr:rowOff>
    </xdr:from>
    <xdr:ext cx="599010" cy="259045"/>
    <xdr:sp macro="" textlink="">
      <xdr:nvSpPr>
        <xdr:cNvPr id="665" name="積立金該当値テキスト">
          <a:extLst>
            <a:ext uri="{FF2B5EF4-FFF2-40B4-BE49-F238E27FC236}">
              <a16:creationId xmlns="" xmlns:a16="http://schemas.microsoft.com/office/drawing/2014/main" id="{00000000-0008-0000-0600-000099020000}"/>
            </a:ext>
          </a:extLst>
        </xdr:cNvPr>
        <xdr:cNvSpPr txBox="1"/>
      </xdr:nvSpPr>
      <xdr:spPr>
        <a:xfrm>
          <a:off x="16370300" y="1645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37049</xdr:rowOff>
    </xdr:from>
    <xdr:to>
      <xdr:col>22</xdr:col>
      <xdr:colOff>415925</xdr:colOff>
      <xdr:row>97</xdr:row>
      <xdr:rowOff>138649</xdr:rowOff>
    </xdr:to>
    <xdr:sp macro="" textlink="">
      <xdr:nvSpPr>
        <xdr:cNvPr id="666" name="円/楕円 665">
          <a:extLst>
            <a:ext uri="{FF2B5EF4-FFF2-40B4-BE49-F238E27FC236}">
              <a16:creationId xmlns="" xmlns:a16="http://schemas.microsoft.com/office/drawing/2014/main" id="{00000000-0008-0000-0600-00009A020000}"/>
            </a:ext>
          </a:extLst>
        </xdr:cNvPr>
        <xdr:cNvSpPr/>
      </xdr:nvSpPr>
      <xdr:spPr>
        <a:xfrm>
          <a:off x="15430500" y="1666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155176</xdr:rowOff>
    </xdr:from>
    <xdr:ext cx="534377"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5214111" y="1644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97,682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17100</xdr:rowOff>
    </xdr:from>
    <xdr:to>
      <xdr:col>21</xdr:col>
      <xdr:colOff>212725</xdr:colOff>
      <xdr:row>97</xdr:row>
      <xdr:rowOff>118700</xdr:rowOff>
    </xdr:to>
    <xdr:sp macro="" textlink="">
      <xdr:nvSpPr>
        <xdr:cNvPr id="668" name="円/楕円 667">
          <a:extLst>
            <a:ext uri="{FF2B5EF4-FFF2-40B4-BE49-F238E27FC236}">
              <a16:creationId xmlns="" xmlns:a16="http://schemas.microsoft.com/office/drawing/2014/main" id="{00000000-0008-0000-0600-00009C020000}"/>
            </a:ext>
          </a:extLst>
        </xdr:cNvPr>
        <xdr:cNvSpPr/>
      </xdr:nvSpPr>
      <xdr:spPr>
        <a:xfrm>
          <a:off x="14541500" y="166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135227</xdr:rowOff>
    </xdr:from>
    <xdr:ext cx="599010" cy="259045"/>
    <xdr:sp macro="" textlink="">
      <xdr:nvSpPr>
        <xdr:cNvPr id="669" name="テキスト ボックス 668">
          <a:extLst>
            <a:ext uri="{FF2B5EF4-FFF2-40B4-BE49-F238E27FC236}">
              <a16:creationId xmlns="" xmlns:a16="http://schemas.microsoft.com/office/drawing/2014/main" id="{00000000-0008-0000-0600-00009D020000}"/>
            </a:ext>
          </a:extLst>
        </xdr:cNvPr>
        <xdr:cNvSpPr txBox="1"/>
      </xdr:nvSpPr>
      <xdr:spPr>
        <a:xfrm>
          <a:off x="14292794" y="1642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45363</xdr:rowOff>
    </xdr:from>
    <xdr:to>
      <xdr:col>20</xdr:col>
      <xdr:colOff>9525</xdr:colOff>
      <xdr:row>97</xdr:row>
      <xdr:rowOff>146963</xdr:rowOff>
    </xdr:to>
    <xdr:sp macro="" textlink="">
      <xdr:nvSpPr>
        <xdr:cNvPr id="670" name="円/楕円 669">
          <a:extLst>
            <a:ext uri="{FF2B5EF4-FFF2-40B4-BE49-F238E27FC236}">
              <a16:creationId xmlns="" xmlns:a16="http://schemas.microsoft.com/office/drawing/2014/main" id="{00000000-0008-0000-0600-00009E020000}"/>
            </a:ext>
          </a:extLst>
        </xdr:cNvPr>
        <xdr:cNvSpPr/>
      </xdr:nvSpPr>
      <xdr:spPr>
        <a:xfrm>
          <a:off x="13652500" y="1667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138090</xdr:rowOff>
    </xdr:from>
    <xdr:ext cx="534377"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3436111" y="1676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2890</xdr:rowOff>
    </xdr:from>
    <xdr:to>
      <xdr:col>18</xdr:col>
      <xdr:colOff>492125</xdr:colOff>
      <xdr:row>97</xdr:row>
      <xdr:rowOff>104490</xdr:rowOff>
    </xdr:to>
    <xdr:sp macro="" textlink="">
      <xdr:nvSpPr>
        <xdr:cNvPr id="672" name="円/楕円 671">
          <a:extLst>
            <a:ext uri="{FF2B5EF4-FFF2-40B4-BE49-F238E27FC236}">
              <a16:creationId xmlns="" xmlns:a16="http://schemas.microsoft.com/office/drawing/2014/main" id="{00000000-0008-0000-0600-0000A0020000}"/>
            </a:ext>
          </a:extLst>
        </xdr:cNvPr>
        <xdr:cNvSpPr/>
      </xdr:nvSpPr>
      <xdr:spPr>
        <a:xfrm>
          <a:off x="12763500" y="166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121017</xdr:rowOff>
    </xdr:from>
    <xdr:ext cx="599010"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2514794" y="1640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a:extLst>
            <a:ext uri="{FF2B5EF4-FFF2-40B4-BE49-F238E27FC236}">
              <a16:creationId xmlns="" xmlns:a16="http://schemas.microsoft.com/office/drawing/2014/main" id="{00000000-0008-0000-0600-0000A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a:extLst>
            <a:ext uri="{FF2B5EF4-FFF2-40B4-BE49-F238E27FC236}">
              <a16:creationId xmlns="" xmlns:a16="http://schemas.microsoft.com/office/drawing/2014/main" id="{00000000-0008-0000-0600-0000A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a:extLst>
            <a:ext uri="{FF2B5EF4-FFF2-40B4-BE49-F238E27FC236}">
              <a16:creationId xmlns="" xmlns:a16="http://schemas.microsoft.com/office/drawing/2014/main" id="{00000000-0008-0000-0600-0000A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a:extLst>
            <a:ext uri="{FF2B5EF4-FFF2-40B4-BE49-F238E27FC236}">
              <a16:creationId xmlns="" xmlns:a16="http://schemas.microsoft.com/office/drawing/2014/main" id="{00000000-0008-0000-0600-0000A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a:extLst>
            <a:ext uri="{FF2B5EF4-FFF2-40B4-BE49-F238E27FC236}">
              <a16:creationId xmlns="" xmlns:a16="http://schemas.microsoft.com/office/drawing/2014/main" id="{00000000-0008-0000-0600-0000A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a:extLst>
            <a:ext uri="{FF2B5EF4-FFF2-40B4-BE49-F238E27FC236}">
              <a16:creationId xmlns="" xmlns:a16="http://schemas.microsoft.com/office/drawing/2014/main" id="{00000000-0008-0000-0600-0000A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a:extLst>
            <a:ext uri="{FF2B5EF4-FFF2-40B4-BE49-F238E27FC236}">
              <a16:creationId xmlns="" xmlns:a16="http://schemas.microsoft.com/office/drawing/2014/main" id="{00000000-0008-0000-0600-0000A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a:extLst>
            <a:ext uri="{FF2B5EF4-FFF2-40B4-BE49-F238E27FC236}">
              <a16:creationId xmlns="" xmlns:a16="http://schemas.microsoft.com/office/drawing/2014/main" id="{00000000-0008-0000-0600-0000A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a:extLst>
            <a:ext uri="{FF2B5EF4-FFF2-40B4-BE49-F238E27FC236}">
              <a16:creationId xmlns="" xmlns:a16="http://schemas.microsoft.com/office/drawing/2014/main" id="{00000000-0008-0000-0600-0000B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a:extLst>
            <a:ext uri="{FF2B5EF4-FFF2-40B4-BE49-F238E27FC236}">
              <a16:creationId xmlns="" xmlns:a16="http://schemas.microsoft.com/office/drawing/2014/main" id="{00000000-0008-0000-0600-0000BA020000}"/>
            </a:ext>
          </a:extLst>
        </xdr:cNvPr>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a:extLst>
            <a:ext uri="{FF2B5EF4-FFF2-40B4-BE49-F238E27FC236}">
              <a16:creationId xmlns="" xmlns:a16="http://schemas.microsoft.com/office/drawing/2014/main" id="{00000000-0008-0000-0600-0000B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a:extLst>
            <a:ext uri="{FF2B5EF4-FFF2-40B4-BE49-F238E27FC236}">
              <a16:creationId xmlns="" xmlns:a16="http://schemas.microsoft.com/office/drawing/2014/main" id="{00000000-0008-0000-0600-0000BC020000}"/>
            </a:ext>
          </a:extLst>
        </xdr:cNvPr>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a:extLst>
            <a:ext uri="{FF2B5EF4-FFF2-40B4-BE49-F238E27FC236}">
              <a16:creationId xmlns="" xmlns:a16="http://schemas.microsoft.com/office/drawing/2014/main" id="{00000000-0008-0000-0600-0000BF020000}"/>
            </a:ext>
          </a:extLst>
        </xdr:cNvPr>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a:extLst>
            <a:ext uri="{FF2B5EF4-FFF2-40B4-BE49-F238E27FC236}">
              <a16:creationId xmlns="" xmlns:a16="http://schemas.microsoft.com/office/drawing/2014/main" id="{00000000-0008-0000-0600-0000C0020000}"/>
            </a:ext>
          </a:extLst>
        </xdr:cNvPr>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43688</xdr:rowOff>
    </xdr:from>
    <xdr:to>
      <xdr:col>31</xdr:col>
      <xdr:colOff>34925</xdr:colOff>
      <xdr:row>39</xdr:row>
      <xdr:rowOff>44450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20434300" y="6558788"/>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a:extLst>
            <a:ext uri="{FF2B5EF4-FFF2-40B4-BE49-F238E27FC236}">
              <a16:creationId xmlns="" xmlns:a16="http://schemas.microsoft.com/office/drawing/2014/main" id="{00000000-0008-0000-0600-0000C2020000}"/>
            </a:ext>
          </a:extLst>
        </xdr:cNvPr>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134519</xdr:rowOff>
    </xdr:from>
    <xdr:to>
      <xdr:col>29</xdr:col>
      <xdr:colOff>517525</xdr:colOff>
      <xdr:row>38</xdr:row>
      <xdr:rowOff>43688</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9545300" y="6478169"/>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a:extLst>
            <a:ext uri="{FF2B5EF4-FFF2-40B4-BE49-F238E27FC236}">
              <a16:creationId xmlns="" xmlns:a16="http://schemas.microsoft.com/office/drawing/2014/main" id="{00000000-0008-0000-0600-0000C5020000}"/>
            </a:ext>
          </a:extLst>
        </xdr:cNvPr>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36695</xdr:rowOff>
    </xdr:from>
    <xdr:ext cx="469744"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20199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134519</xdr:rowOff>
    </xdr:from>
    <xdr:to>
      <xdr:col>28</xdr:col>
      <xdr:colOff>314325</xdr:colOff>
      <xdr:row>39</xdr:row>
      <xdr:rowOff>44450</xdr:rowOff>
    </xdr:to>
    <xdr:cxnSp macro="">
      <xdr:nvCxnSpPr>
        <xdr:cNvPr id="711" name="直線コネクタ 710">
          <a:extLst>
            <a:ext uri="{FF2B5EF4-FFF2-40B4-BE49-F238E27FC236}">
              <a16:creationId xmlns="" xmlns:a16="http://schemas.microsoft.com/office/drawing/2014/main" id="{00000000-0008-0000-0600-0000C7020000}"/>
            </a:ext>
          </a:extLst>
        </xdr:cNvPr>
        <xdr:cNvCxnSpPr/>
      </xdr:nvCxnSpPr>
      <xdr:spPr>
        <a:xfrm flipV="1">
          <a:off x="18656300" y="6478169"/>
          <a:ext cx="889000" cy="25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a:extLst>
            <a:ext uri="{FF2B5EF4-FFF2-40B4-BE49-F238E27FC236}">
              <a16:creationId xmlns="" xmlns:a16="http://schemas.microsoft.com/office/drawing/2014/main" id="{00000000-0008-0000-0600-0000C8020000}"/>
            </a:ext>
          </a:extLst>
        </xdr:cNvPr>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a:extLst>
            <a:ext uri="{FF2B5EF4-FFF2-40B4-BE49-F238E27FC236}">
              <a16:creationId xmlns="" xmlns:a16="http://schemas.microsoft.com/office/drawing/2014/main" id="{00000000-0008-0000-0600-0000CA020000}"/>
            </a:ext>
          </a:extLst>
        </xdr:cNvPr>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a:extLst>
            <a:ext uri="{FF2B5EF4-FFF2-40B4-BE49-F238E27FC236}">
              <a16:creationId xmlns="" xmlns:a16="http://schemas.microsoft.com/office/drawing/2014/main" id="{00000000-0008-0000-0600-0000C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a:extLst>
            <a:ext uri="{FF2B5EF4-FFF2-40B4-BE49-F238E27FC236}">
              <a16:creationId xmlns="" xmlns:a16="http://schemas.microsoft.com/office/drawing/2014/main" id="{00000000-0008-0000-0600-0000D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a:extLst>
            <a:ext uri="{FF2B5EF4-FFF2-40B4-BE49-F238E27FC236}">
              <a16:creationId xmlns="" xmlns:a16="http://schemas.microsoft.com/office/drawing/2014/main" id="{00000000-0008-0000-0600-0000D2020000}"/>
            </a:ext>
          </a:extLst>
        </xdr:cNvPr>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a:extLst>
            <a:ext uri="{FF2B5EF4-FFF2-40B4-BE49-F238E27FC236}">
              <a16:creationId xmlns="" xmlns:a16="http://schemas.microsoft.com/office/drawing/2014/main" id="{00000000-0008-0000-0600-0000D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164338</xdr:rowOff>
    </xdr:from>
    <xdr:to>
      <xdr:col>29</xdr:col>
      <xdr:colOff>568325</xdr:colOff>
      <xdr:row>38</xdr:row>
      <xdr:rowOff>94488</xdr:rowOff>
    </xdr:to>
    <xdr:sp macro="" textlink="">
      <xdr:nvSpPr>
        <xdr:cNvPr id="725" name="円/楕円 724">
          <a:extLst>
            <a:ext uri="{FF2B5EF4-FFF2-40B4-BE49-F238E27FC236}">
              <a16:creationId xmlns="" xmlns:a16="http://schemas.microsoft.com/office/drawing/2014/main" id="{00000000-0008-0000-0600-0000D5020000}"/>
            </a:ext>
          </a:extLst>
        </xdr:cNvPr>
        <xdr:cNvSpPr/>
      </xdr:nvSpPr>
      <xdr:spPr>
        <a:xfrm>
          <a:off x="20383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111015</xdr:rowOff>
    </xdr:from>
    <xdr:ext cx="469744"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20199427" y="62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83719</xdr:rowOff>
    </xdr:from>
    <xdr:to>
      <xdr:col>28</xdr:col>
      <xdr:colOff>365125</xdr:colOff>
      <xdr:row>38</xdr:row>
      <xdr:rowOff>13869</xdr:rowOff>
    </xdr:to>
    <xdr:sp macro="" textlink="">
      <xdr:nvSpPr>
        <xdr:cNvPr id="727" name="円/楕円 726">
          <a:extLst>
            <a:ext uri="{FF2B5EF4-FFF2-40B4-BE49-F238E27FC236}">
              <a16:creationId xmlns="" xmlns:a16="http://schemas.microsoft.com/office/drawing/2014/main" id="{00000000-0008-0000-0600-0000D7020000}"/>
            </a:ext>
          </a:extLst>
        </xdr:cNvPr>
        <xdr:cNvSpPr/>
      </xdr:nvSpPr>
      <xdr:spPr>
        <a:xfrm>
          <a:off x="19494500" y="642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30396</xdr:rowOff>
    </xdr:from>
    <xdr:ext cx="469744"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9310427" y="620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a:extLst>
            <a:ext uri="{FF2B5EF4-FFF2-40B4-BE49-F238E27FC236}">
              <a16:creationId xmlns="" xmlns:a16="http://schemas.microsoft.com/office/drawing/2014/main" id="{00000000-0008-0000-0600-0000D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a:extLst>
            <a:ext uri="{FF2B5EF4-FFF2-40B4-BE49-F238E27FC236}">
              <a16:creationId xmlns="" xmlns:a16="http://schemas.microsoft.com/office/drawing/2014/main" id="{00000000-0008-0000-0600-0000D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a:extLst>
            <a:ext uri="{FF2B5EF4-FFF2-40B4-BE49-F238E27FC236}">
              <a16:creationId xmlns="" xmlns:a16="http://schemas.microsoft.com/office/drawing/2014/main" id="{00000000-0008-0000-0600-0000D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a:extLst>
            <a:ext uri="{FF2B5EF4-FFF2-40B4-BE49-F238E27FC236}">
              <a16:creationId xmlns="" xmlns:a16="http://schemas.microsoft.com/office/drawing/2014/main" id="{00000000-0008-0000-0600-0000D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a:extLst>
            <a:ext uri="{FF2B5EF4-FFF2-40B4-BE49-F238E27FC236}">
              <a16:creationId xmlns="" xmlns:a16="http://schemas.microsoft.com/office/drawing/2014/main" id="{00000000-0008-0000-0600-0000E0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a:extLst>
            <a:ext uri="{FF2B5EF4-FFF2-40B4-BE49-F238E27FC236}">
              <a16:creationId xmlns="" xmlns:a16="http://schemas.microsoft.com/office/drawing/2014/main" id="{00000000-0008-0000-0600-0000E1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a:extLst>
            <a:ext uri="{FF2B5EF4-FFF2-40B4-BE49-F238E27FC236}">
              <a16:creationId xmlns="" xmlns:a16="http://schemas.microsoft.com/office/drawing/2014/main" id="{00000000-0008-0000-0600-0000E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a:extLst>
            <a:ext uri="{FF2B5EF4-FFF2-40B4-BE49-F238E27FC236}">
              <a16:creationId xmlns="" xmlns:a16="http://schemas.microsoft.com/office/drawing/2014/main" id="{00000000-0008-0000-0600-0000E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a:extLst>
            <a:ext uri="{FF2B5EF4-FFF2-40B4-BE49-F238E27FC236}">
              <a16:creationId xmlns="" xmlns:a16="http://schemas.microsoft.com/office/drawing/2014/main" id="{00000000-0008-0000-0600-0000F1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a:extLst>
            <a:ext uri="{FF2B5EF4-FFF2-40B4-BE49-F238E27FC236}">
              <a16:creationId xmlns="" xmlns:a16="http://schemas.microsoft.com/office/drawing/2014/main" id="{00000000-0008-0000-0600-0000F2020000}"/>
            </a:ext>
          </a:extLst>
        </xdr:cNvPr>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a:extLst>
            <a:ext uri="{FF2B5EF4-FFF2-40B4-BE49-F238E27FC236}">
              <a16:creationId xmlns="" xmlns:a16="http://schemas.microsoft.com/office/drawing/2014/main" id="{00000000-0008-0000-0600-0000F3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a:extLst>
            <a:ext uri="{FF2B5EF4-FFF2-40B4-BE49-F238E27FC236}">
              <a16:creationId xmlns="" xmlns:a16="http://schemas.microsoft.com/office/drawing/2014/main" id="{00000000-0008-0000-0600-0000F5020000}"/>
            </a:ext>
          </a:extLst>
        </xdr:cNvPr>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27686</xdr:rowOff>
    </xdr:from>
    <xdr:to>
      <xdr:col>32</xdr:col>
      <xdr:colOff>187325</xdr:colOff>
      <xdr:row>59</xdr:row>
      <xdr:rowOff>31831</xdr:rowOff>
    </xdr:to>
    <xdr:cxnSp macro="">
      <xdr:nvCxnSpPr>
        <xdr:cNvPr id="759" name="直線コネクタ 758">
          <a:extLst>
            <a:ext uri="{FF2B5EF4-FFF2-40B4-BE49-F238E27FC236}">
              <a16:creationId xmlns="" xmlns:a16="http://schemas.microsoft.com/office/drawing/2014/main" id="{00000000-0008-0000-0600-0000F7020000}"/>
            </a:ext>
          </a:extLst>
        </xdr:cNvPr>
        <xdr:cNvCxnSpPr/>
      </xdr:nvCxnSpPr>
      <xdr:spPr>
        <a:xfrm>
          <a:off x="21323300" y="10143236"/>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a:extLst>
            <a:ext uri="{FF2B5EF4-FFF2-40B4-BE49-F238E27FC236}">
              <a16:creationId xmlns="" xmlns:a16="http://schemas.microsoft.com/office/drawing/2014/main" id="{00000000-0008-0000-0600-0000F8020000}"/>
            </a:ext>
          </a:extLst>
        </xdr:cNvPr>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a:extLst>
            <a:ext uri="{FF2B5EF4-FFF2-40B4-BE49-F238E27FC236}">
              <a16:creationId xmlns="" xmlns:a16="http://schemas.microsoft.com/office/drawing/2014/main" id="{00000000-0008-0000-0600-0000F9020000}"/>
            </a:ext>
          </a:extLst>
        </xdr:cNvPr>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27686</xdr:rowOff>
    </xdr:from>
    <xdr:to>
      <xdr:col>31</xdr:col>
      <xdr:colOff>34925</xdr:colOff>
      <xdr:row>59</xdr:row>
      <xdr:rowOff>38484</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flipV="1">
          <a:off x="20434300" y="10143236"/>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a:extLst>
            <a:ext uri="{FF2B5EF4-FFF2-40B4-BE49-F238E27FC236}">
              <a16:creationId xmlns="" xmlns:a16="http://schemas.microsoft.com/office/drawing/2014/main" id="{00000000-0008-0000-0600-0000FB020000}"/>
            </a:ext>
          </a:extLst>
        </xdr:cNvPr>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30185</xdr:rowOff>
    </xdr:from>
    <xdr:to>
      <xdr:col>29</xdr:col>
      <xdr:colOff>517525</xdr:colOff>
      <xdr:row>59</xdr:row>
      <xdr:rowOff>38484</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9545300" y="10145735"/>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a:extLst>
            <a:ext uri="{FF2B5EF4-FFF2-40B4-BE49-F238E27FC236}">
              <a16:creationId xmlns="" xmlns:a16="http://schemas.microsoft.com/office/drawing/2014/main" id="{00000000-0008-0000-0600-0000FE020000}"/>
            </a:ext>
          </a:extLst>
        </xdr:cNvPr>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30185</xdr:rowOff>
    </xdr:from>
    <xdr:to>
      <xdr:col>28</xdr:col>
      <xdr:colOff>314325</xdr:colOff>
      <xdr:row>59</xdr:row>
      <xdr:rowOff>39413</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flipV="1">
          <a:off x="18656300" y="10145735"/>
          <a:ext cx="889000" cy="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a:extLst>
            <a:ext uri="{FF2B5EF4-FFF2-40B4-BE49-F238E27FC236}">
              <a16:creationId xmlns="" xmlns:a16="http://schemas.microsoft.com/office/drawing/2014/main" id="{00000000-0008-0000-0600-000001030000}"/>
            </a:ext>
          </a:extLst>
        </xdr:cNvPr>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a:extLst>
            <a:ext uri="{FF2B5EF4-FFF2-40B4-BE49-F238E27FC236}">
              <a16:creationId xmlns="" xmlns:a16="http://schemas.microsoft.com/office/drawing/2014/main" id="{00000000-0008-0000-0600-000003030000}"/>
            </a:ext>
          </a:extLst>
        </xdr:cNvPr>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a:extLst>
            <a:ext uri="{FF2B5EF4-FFF2-40B4-BE49-F238E27FC236}">
              <a16:creationId xmlns="" xmlns:a16="http://schemas.microsoft.com/office/drawing/2014/main" id="{00000000-0008-0000-0600-00000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152481</xdr:rowOff>
    </xdr:from>
    <xdr:to>
      <xdr:col>32</xdr:col>
      <xdr:colOff>238125</xdr:colOff>
      <xdr:row>59</xdr:row>
      <xdr:rowOff>82631</xdr:rowOff>
    </xdr:to>
    <xdr:sp macro="" textlink="">
      <xdr:nvSpPr>
        <xdr:cNvPr id="778" name="円/楕円 777">
          <a:extLst>
            <a:ext uri="{FF2B5EF4-FFF2-40B4-BE49-F238E27FC236}">
              <a16:creationId xmlns="" xmlns:a16="http://schemas.microsoft.com/office/drawing/2014/main" id="{00000000-0008-0000-0600-00000A030000}"/>
            </a:ext>
          </a:extLst>
        </xdr:cNvPr>
        <xdr:cNvSpPr/>
      </xdr:nvSpPr>
      <xdr:spPr>
        <a:xfrm>
          <a:off x="22110700" y="100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81934</xdr:rowOff>
    </xdr:from>
    <xdr:ext cx="469744" cy="259045"/>
    <xdr:sp macro="" textlink="">
      <xdr:nvSpPr>
        <xdr:cNvPr id="779" name="貸付金該当値テキスト">
          <a:extLst>
            <a:ext uri="{FF2B5EF4-FFF2-40B4-BE49-F238E27FC236}">
              <a16:creationId xmlns="" xmlns:a16="http://schemas.microsoft.com/office/drawing/2014/main" id="{00000000-0008-0000-0600-00000B030000}"/>
            </a:ext>
          </a:extLst>
        </xdr:cNvPr>
        <xdr:cNvSpPr txBox="1"/>
      </xdr:nvSpPr>
      <xdr:spPr>
        <a:xfrm>
          <a:off x="22212300" y="100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148336</xdr:rowOff>
    </xdr:from>
    <xdr:to>
      <xdr:col>31</xdr:col>
      <xdr:colOff>85725</xdr:colOff>
      <xdr:row>59</xdr:row>
      <xdr:rowOff>78486</xdr:rowOff>
    </xdr:to>
    <xdr:sp macro="" textlink="">
      <xdr:nvSpPr>
        <xdr:cNvPr id="780" name="円/楕円 779">
          <a:extLst>
            <a:ext uri="{FF2B5EF4-FFF2-40B4-BE49-F238E27FC236}">
              <a16:creationId xmlns="" xmlns:a16="http://schemas.microsoft.com/office/drawing/2014/main" id="{00000000-0008-0000-0600-00000C030000}"/>
            </a:ext>
          </a:extLst>
        </xdr:cNvPr>
        <xdr:cNvSpPr/>
      </xdr:nvSpPr>
      <xdr:spPr>
        <a:xfrm>
          <a:off x="212725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69613</xdr:rowOff>
    </xdr:from>
    <xdr:ext cx="469744"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210884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159134</xdr:rowOff>
    </xdr:from>
    <xdr:to>
      <xdr:col>29</xdr:col>
      <xdr:colOff>568325</xdr:colOff>
      <xdr:row>59</xdr:row>
      <xdr:rowOff>89284</xdr:rowOff>
    </xdr:to>
    <xdr:sp macro="" textlink="">
      <xdr:nvSpPr>
        <xdr:cNvPr id="782" name="円/楕円 781">
          <a:extLst>
            <a:ext uri="{FF2B5EF4-FFF2-40B4-BE49-F238E27FC236}">
              <a16:creationId xmlns="" xmlns:a16="http://schemas.microsoft.com/office/drawing/2014/main" id="{00000000-0008-0000-0600-00000E030000}"/>
            </a:ext>
          </a:extLst>
        </xdr:cNvPr>
        <xdr:cNvSpPr/>
      </xdr:nvSpPr>
      <xdr:spPr>
        <a:xfrm>
          <a:off x="20383500" y="101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80411</xdr:rowOff>
    </xdr:from>
    <xdr:ext cx="378565"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20245017" y="1019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150835</xdr:rowOff>
    </xdr:from>
    <xdr:to>
      <xdr:col>28</xdr:col>
      <xdr:colOff>365125</xdr:colOff>
      <xdr:row>59</xdr:row>
      <xdr:rowOff>80985</xdr:rowOff>
    </xdr:to>
    <xdr:sp macro="" textlink="">
      <xdr:nvSpPr>
        <xdr:cNvPr id="784" name="円/楕円 783">
          <a:extLst>
            <a:ext uri="{FF2B5EF4-FFF2-40B4-BE49-F238E27FC236}">
              <a16:creationId xmlns="" xmlns:a16="http://schemas.microsoft.com/office/drawing/2014/main" id="{00000000-0008-0000-0600-000010030000}"/>
            </a:ext>
          </a:extLst>
        </xdr:cNvPr>
        <xdr:cNvSpPr/>
      </xdr:nvSpPr>
      <xdr:spPr>
        <a:xfrm>
          <a:off x="19494500" y="100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72112</xdr:rowOff>
    </xdr:from>
    <xdr:ext cx="469744"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9310427" y="101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160063</xdr:rowOff>
    </xdr:from>
    <xdr:to>
      <xdr:col>27</xdr:col>
      <xdr:colOff>161925</xdr:colOff>
      <xdr:row>59</xdr:row>
      <xdr:rowOff>90213</xdr:rowOff>
    </xdr:to>
    <xdr:sp macro="" textlink="">
      <xdr:nvSpPr>
        <xdr:cNvPr id="786" name="円/楕円 785">
          <a:extLst>
            <a:ext uri="{FF2B5EF4-FFF2-40B4-BE49-F238E27FC236}">
              <a16:creationId xmlns="" xmlns:a16="http://schemas.microsoft.com/office/drawing/2014/main" id="{00000000-0008-0000-0600-000012030000}"/>
            </a:ext>
          </a:extLst>
        </xdr:cNvPr>
        <xdr:cNvSpPr/>
      </xdr:nvSpPr>
      <xdr:spPr>
        <a:xfrm>
          <a:off x="18605500" y="101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81340</xdr:rowOff>
    </xdr:from>
    <xdr:ext cx="378565"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18467017" y="1019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a:extLst>
            <a:ext uri="{FF2B5EF4-FFF2-40B4-BE49-F238E27FC236}">
              <a16:creationId xmlns="" xmlns:a16="http://schemas.microsoft.com/office/drawing/2014/main" id="{00000000-0008-0000-0600-00001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a:extLst>
            <a:ext uri="{FF2B5EF4-FFF2-40B4-BE49-F238E27FC236}">
              <a16:creationId xmlns="" xmlns:a16="http://schemas.microsoft.com/office/drawing/2014/main" id="{00000000-0008-0000-0600-00001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a:extLst>
            <a:ext uri="{FF2B5EF4-FFF2-40B4-BE49-F238E27FC236}">
              <a16:creationId xmlns="" xmlns:a16="http://schemas.microsoft.com/office/drawing/2014/main" id="{00000000-0008-0000-0600-00001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a:extLst>
            <a:ext uri="{FF2B5EF4-FFF2-40B4-BE49-F238E27FC236}">
              <a16:creationId xmlns="" xmlns:a16="http://schemas.microsoft.com/office/drawing/2014/main" id="{00000000-0008-0000-0600-00001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a:extLst>
            <a:ext uri="{FF2B5EF4-FFF2-40B4-BE49-F238E27FC236}">
              <a16:creationId xmlns="" xmlns:a16="http://schemas.microsoft.com/office/drawing/2014/main" id="{00000000-0008-0000-0600-00001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a:extLst>
            <a:ext uri="{FF2B5EF4-FFF2-40B4-BE49-F238E27FC236}">
              <a16:creationId xmlns="" xmlns:a16="http://schemas.microsoft.com/office/drawing/2014/main" id="{00000000-0008-0000-0600-00001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a:extLst>
            <a:ext uri="{FF2B5EF4-FFF2-40B4-BE49-F238E27FC236}">
              <a16:creationId xmlns="" xmlns:a16="http://schemas.microsoft.com/office/drawing/2014/main" id="{00000000-0008-0000-0600-00001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a:extLst>
            <a:ext uri="{FF2B5EF4-FFF2-40B4-BE49-F238E27FC236}">
              <a16:creationId xmlns="" xmlns:a16="http://schemas.microsoft.com/office/drawing/2014/main" id="{00000000-0008-0000-0600-00002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a:extLst>
            <a:ext uri="{FF2B5EF4-FFF2-40B4-BE49-F238E27FC236}">
              <a16:creationId xmlns="" xmlns:a16="http://schemas.microsoft.com/office/drawing/2014/main" id="{00000000-0008-0000-0600-00002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a:extLst>
            <a:ext uri="{FF2B5EF4-FFF2-40B4-BE49-F238E27FC236}">
              <a16:creationId xmlns="" xmlns:a16="http://schemas.microsoft.com/office/drawing/2014/main" id="{00000000-0008-0000-0600-00002C030000}"/>
            </a:ext>
          </a:extLst>
        </xdr:cNvPr>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a:extLst>
            <a:ext uri="{FF2B5EF4-FFF2-40B4-BE49-F238E27FC236}">
              <a16:creationId xmlns="" xmlns:a16="http://schemas.microsoft.com/office/drawing/2014/main" id="{00000000-0008-0000-0600-00002D030000}"/>
            </a:ext>
          </a:extLst>
        </xdr:cNvPr>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a:extLst>
            <a:ext uri="{FF2B5EF4-FFF2-40B4-BE49-F238E27FC236}">
              <a16:creationId xmlns="" xmlns:a16="http://schemas.microsoft.com/office/drawing/2014/main" id="{00000000-0008-0000-0600-00002E030000}"/>
            </a:ext>
          </a:extLst>
        </xdr:cNvPr>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145986</xdr:rowOff>
    </xdr:from>
    <xdr:to>
      <xdr:col>32</xdr:col>
      <xdr:colOff>187325</xdr:colOff>
      <xdr:row>76</xdr:row>
      <xdr:rowOff>40948</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flipV="1">
          <a:off x="21323300" y="13004736"/>
          <a:ext cx="838200" cy="6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a:extLst>
            <a:ext uri="{FF2B5EF4-FFF2-40B4-BE49-F238E27FC236}">
              <a16:creationId xmlns="" xmlns:a16="http://schemas.microsoft.com/office/drawing/2014/main" id="{00000000-0008-0000-0600-000031030000}"/>
            </a:ext>
          </a:extLst>
        </xdr:cNvPr>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a:extLst>
            <a:ext uri="{FF2B5EF4-FFF2-40B4-BE49-F238E27FC236}">
              <a16:creationId xmlns="" xmlns:a16="http://schemas.microsoft.com/office/drawing/2014/main" id="{00000000-0008-0000-0600-000032030000}"/>
            </a:ext>
          </a:extLst>
        </xdr:cNvPr>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36130</xdr:rowOff>
    </xdr:from>
    <xdr:to>
      <xdr:col>31</xdr:col>
      <xdr:colOff>34925</xdr:colOff>
      <xdr:row>76</xdr:row>
      <xdr:rowOff>40948</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20434300" y="13066330"/>
          <a:ext cx="889000" cy="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a:extLst>
            <a:ext uri="{FF2B5EF4-FFF2-40B4-BE49-F238E27FC236}">
              <a16:creationId xmlns="" xmlns:a16="http://schemas.microsoft.com/office/drawing/2014/main" id="{00000000-0008-0000-0600-000034030000}"/>
            </a:ext>
          </a:extLst>
        </xdr:cNvPr>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14416</xdr:rowOff>
    </xdr:from>
    <xdr:to>
      <xdr:col>29</xdr:col>
      <xdr:colOff>517525</xdr:colOff>
      <xdr:row>76</xdr:row>
      <xdr:rowOff>36130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9545300" y="13044616"/>
          <a:ext cx="889000" cy="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a:extLst>
            <a:ext uri="{FF2B5EF4-FFF2-40B4-BE49-F238E27FC236}">
              <a16:creationId xmlns="" xmlns:a16="http://schemas.microsoft.com/office/drawing/2014/main" id="{00000000-0008-0000-0600-000037030000}"/>
            </a:ext>
          </a:extLst>
        </xdr:cNvPr>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108599</xdr:rowOff>
    </xdr:from>
    <xdr:to>
      <xdr:col>28</xdr:col>
      <xdr:colOff>314325</xdr:colOff>
      <xdr:row>76</xdr:row>
      <xdr:rowOff>14416</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656300" y="1296734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a:extLst>
            <a:ext uri="{FF2B5EF4-FFF2-40B4-BE49-F238E27FC236}">
              <a16:creationId xmlns="" xmlns:a16="http://schemas.microsoft.com/office/drawing/2014/main" id="{00000000-0008-0000-0600-00003A030000}"/>
            </a:ext>
          </a:extLst>
        </xdr:cNvPr>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a:extLst>
            <a:ext uri="{FF2B5EF4-FFF2-40B4-BE49-F238E27FC236}">
              <a16:creationId xmlns="" xmlns:a16="http://schemas.microsoft.com/office/drawing/2014/main" id="{00000000-0008-0000-0600-00003C030000}"/>
            </a:ext>
          </a:extLst>
        </xdr:cNvPr>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95186</xdr:rowOff>
    </xdr:from>
    <xdr:to>
      <xdr:col>32</xdr:col>
      <xdr:colOff>238125</xdr:colOff>
      <xdr:row>76</xdr:row>
      <xdr:rowOff>25336</xdr:rowOff>
    </xdr:to>
    <xdr:sp macro="" textlink="">
      <xdr:nvSpPr>
        <xdr:cNvPr id="835" name="円/楕円 834">
          <a:extLst>
            <a:ext uri="{FF2B5EF4-FFF2-40B4-BE49-F238E27FC236}">
              <a16:creationId xmlns="" xmlns:a16="http://schemas.microsoft.com/office/drawing/2014/main" id="{00000000-0008-0000-0600-000043030000}"/>
            </a:ext>
          </a:extLst>
        </xdr:cNvPr>
        <xdr:cNvSpPr/>
      </xdr:nvSpPr>
      <xdr:spPr>
        <a:xfrm>
          <a:off x="22110700" y="129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118063</xdr:rowOff>
    </xdr:from>
    <xdr:ext cx="599010" cy="259045"/>
    <xdr:sp macro="" textlink="">
      <xdr:nvSpPr>
        <xdr:cNvPr id="836" name="繰出金該当値テキスト">
          <a:extLst>
            <a:ext uri="{FF2B5EF4-FFF2-40B4-BE49-F238E27FC236}">
              <a16:creationId xmlns="" xmlns:a16="http://schemas.microsoft.com/office/drawing/2014/main" id="{00000000-0008-0000-0600-000044030000}"/>
            </a:ext>
          </a:extLst>
        </xdr:cNvPr>
        <xdr:cNvSpPr txBox="1"/>
      </xdr:nvSpPr>
      <xdr:spPr>
        <a:xfrm>
          <a:off x="22212300" y="1280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161598</xdr:rowOff>
    </xdr:from>
    <xdr:to>
      <xdr:col>31</xdr:col>
      <xdr:colOff>85725</xdr:colOff>
      <xdr:row>76</xdr:row>
      <xdr:rowOff>91748</xdr:rowOff>
    </xdr:to>
    <xdr:sp macro="" textlink="">
      <xdr:nvSpPr>
        <xdr:cNvPr id="837" name="円/楕円 836">
          <a:extLst>
            <a:ext uri="{FF2B5EF4-FFF2-40B4-BE49-F238E27FC236}">
              <a16:creationId xmlns="" xmlns:a16="http://schemas.microsoft.com/office/drawing/2014/main" id="{00000000-0008-0000-0600-000045030000}"/>
            </a:ext>
          </a:extLst>
        </xdr:cNvPr>
        <xdr:cNvSpPr/>
      </xdr:nvSpPr>
      <xdr:spPr>
        <a:xfrm>
          <a:off x="21272500" y="1302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108276</xdr:rowOff>
    </xdr:from>
    <xdr:ext cx="599010"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21023794" y="1279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135,919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156780</xdr:rowOff>
    </xdr:from>
    <xdr:to>
      <xdr:col>29</xdr:col>
      <xdr:colOff>568325</xdr:colOff>
      <xdr:row>76</xdr:row>
      <xdr:rowOff>86930</xdr:rowOff>
    </xdr:to>
    <xdr:sp macro="" textlink="">
      <xdr:nvSpPr>
        <xdr:cNvPr id="839" name="円/楕円 838">
          <a:extLst>
            <a:ext uri="{FF2B5EF4-FFF2-40B4-BE49-F238E27FC236}">
              <a16:creationId xmlns="" xmlns:a16="http://schemas.microsoft.com/office/drawing/2014/main" id="{00000000-0008-0000-0600-000047030000}"/>
            </a:ext>
          </a:extLst>
        </xdr:cNvPr>
        <xdr:cNvSpPr/>
      </xdr:nvSpPr>
      <xdr:spPr>
        <a:xfrm>
          <a:off x="20383500" y="1301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103456</xdr:rowOff>
    </xdr:from>
    <xdr:ext cx="599010"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20134794" y="1279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135065</xdr:rowOff>
    </xdr:from>
    <xdr:to>
      <xdr:col>28</xdr:col>
      <xdr:colOff>365125</xdr:colOff>
      <xdr:row>76</xdr:row>
      <xdr:rowOff>65215</xdr:rowOff>
    </xdr:to>
    <xdr:sp macro="" textlink="">
      <xdr:nvSpPr>
        <xdr:cNvPr id="841" name="円/楕円 840">
          <a:extLst>
            <a:ext uri="{FF2B5EF4-FFF2-40B4-BE49-F238E27FC236}">
              <a16:creationId xmlns="" xmlns:a16="http://schemas.microsoft.com/office/drawing/2014/main" id="{00000000-0008-0000-0600-000049030000}"/>
            </a:ext>
          </a:extLst>
        </xdr:cNvPr>
        <xdr:cNvSpPr/>
      </xdr:nvSpPr>
      <xdr:spPr>
        <a:xfrm>
          <a:off x="19494500" y="129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81742</xdr:rowOff>
    </xdr:from>
    <xdr:ext cx="59901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9245794" y="1276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142,883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57799</xdr:rowOff>
    </xdr:from>
    <xdr:to>
      <xdr:col>27</xdr:col>
      <xdr:colOff>161925</xdr:colOff>
      <xdr:row>75</xdr:row>
      <xdr:rowOff>159398</xdr:rowOff>
    </xdr:to>
    <xdr:sp macro="" textlink="">
      <xdr:nvSpPr>
        <xdr:cNvPr id="843" name="円/楕円 842">
          <a:extLst>
            <a:ext uri="{FF2B5EF4-FFF2-40B4-BE49-F238E27FC236}">
              <a16:creationId xmlns="" xmlns:a16="http://schemas.microsoft.com/office/drawing/2014/main" id="{00000000-0008-0000-0600-00004B030000}"/>
            </a:ext>
          </a:extLst>
        </xdr:cNvPr>
        <xdr:cNvSpPr/>
      </xdr:nvSpPr>
      <xdr:spPr>
        <a:xfrm>
          <a:off x="18605500" y="129165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4476</xdr:rowOff>
    </xdr:from>
    <xdr:ext cx="59901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8356794" y="126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a:extLst>
            <a:ext uri="{FF2B5EF4-FFF2-40B4-BE49-F238E27FC236}">
              <a16:creationId xmlns="" xmlns:a16="http://schemas.microsoft.com/office/drawing/2014/main" id="{00000000-0008-0000-0600-00004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a:extLst>
            <a:ext uri="{FF2B5EF4-FFF2-40B4-BE49-F238E27FC236}">
              <a16:creationId xmlns="" xmlns:a16="http://schemas.microsoft.com/office/drawing/2014/main" id="{00000000-0008-0000-0600-00005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a:extLst>
            <a:ext uri="{FF2B5EF4-FFF2-40B4-BE49-F238E27FC236}">
              <a16:creationId xmlns="" xmlns:a16="http://schemas.microsoft.com/office/drawing/2014/main" id="{00000000-0008-0000-0600-00005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a:extLst>
            <a:ext uri="{FF2B5EF4-FFF2-40B4-BE49-F238E27FC236}">
              <a16:creationId xmlns="" xmlns:a16="http://schemas.microsoft.com/office/drawing/2014/main" id="{00000000-0008-0000-0600-00005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a:extLst>
            <a:ext uri="{FF2B5EF4-FFF2-40B4-BE49-F238E27FC236}">
              <a16:creationId xmlns="" xmlns:a16="http://schemas.microsoft.com/office/drawing/2014/main" id="{00000000-0008-0000-0600-00005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a:extLst>
            <a:ext uri="{FF2B5EF4-FFF2-40B4-BE49-F238E27FC236}">
              <a16:creationId xmlns="" xmlns:a16="http://schemas.microsoft.com/office/drawing/2014/main" id="{00000000-0008-0000-0600-00005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a:extLst>
            <a:ext uri="{FF2B5EF4-FFF2-40B4-BE49-F238E27FC236}">
              <a16:creationId xmlns="" xmlns:a16="http://schemas.microsoft.com/office/drawing/2014/main" id="{00000000-0008-0000-0600-00005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a:extLst>
            <a:ext uri="{FF2B5EF4-FFF2-40B4-BE49-F238E27FC236}">
              <a16:creationId xmlns="" xmlns:a16="http://schemas.microsoft.com/office/drawing/2014/main" id="{00000000-0008-0000-0600-00005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a:extLst>
            <a:ext uri="{FF2B5EF4-FFF2-40B4-BE49-F238E27FC236}">
              <a16:creationId xmlns="" xmlns:a16="http://schemas.microsoft.com/office/drawing/2014/main" id="{00000000-0008-0000-0600-00005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a:extLst>
            <a:ext uri="{FF2B5EF4-FFF2-40B4-BE49-F238E27FC236}">
              <a16:creationId xmlns="" xmlns:a16="http://schemas.microsoft.com/office/drawing/2014/main" id="{00000000-0008-0000-0600-00005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a:extLst>
            <a:ext uri="{FF2B5EF4-FFF2-40B4-BE49-F238E27FC236}">
              <a16:creationId xmlns="" xmlns:a16="http://schemas.microsoft.com/office/drawing/2014/main" id="{00000000-0008-0000-0600-00006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a:extLst>
            <a:ext uri="{FF2B5EF4-FFF2-40B4-BE49-F238E27FC236}">
              <a16:creationId xmlns="" xmlns:a16="http://schemas.microsoft.com/office/drawing/2014/main" id="{00000000-0008-0000-0600-00006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a:extLst>
            <a:ext uri="{FF2B5EF4-FFF2-40B4-BE49-F238E27FC236}">
              <a16:creationId xmlns="" xmlns:a16="http://schemas.microsoft.com/office/drawing/2014/main" id="{00000000-0008-0000-0600-00006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a:extLst>
            <a:ext uri="{FF2B5EF4-FFF2-40B4-BE49-F238E27FC236}">
              <a16:creationId xmlns="" xmlns:a16="http://schemas.microsoft.com/office/drawing/2014/main" id="{00000000-0008-0000-0600-00006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a:extLst>
            <a:ext uri="{FF2B5EF4-FFF2-40B4-BE49-F238E27FC236}">
              <a16:creationId xmlns="" xmlns:a16="http://schemas.microsoft.com/office/drawing/2014/main" id="{00000000-0008-0000-0600-00006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a:extLst>
            <a:ext uri="{FF2B5EF4-FFF2-40B4-BE49-F238E27FC236}">
              <a16:creationId xmlns="" xmlns:a16="http://schemas.microsoft.com/office/drawing/2014/main" id="{00000000-0008-0000-0600-00006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a:extLst>
            <a:ext uri="{FF2B5EF4-FFF2-40B4-BE49-F238E27FC236}">
              <a16:creationId xmlns="" xmlns:a16="http://schemas.microsoft.com/office/drawing/2014/main" id="{00000000-0008-0000-0600-00006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a:extLst>
            <a:ext uri="{FF2B5EF4-FFF2-40B4-BE49-F238E27FC236}">
              <a16:creationId xmlns="" xmlns:a16="http://schemas.microsoft.com/office/drawing/2014/main" id="{00000000-0008-0000-0600-00007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a:extLst>
            <a:ext uri="{FF2B5EF4-FFF2-40B4-BE49-F238E27FC236}">
              <a16:creationId xmlns="" xmlns:a16="http://schemas.microsoft.com/office/drawing/2014/main" id="{00000000-0008-0000-0600-00007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a:extLst>
            <a:ext uri="{FF2B5EF4-FFF2-40B4-BE49-F238E27FC236}">
              <a16:creationId xmlns="" xmlns:a16="http://schemas.microsoft.com/office/drawing/2014/main" id="{00000000-0008-0000-0600-00007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a:extLst>
            <a:ext uri="{FF2B5EF4-FFF2-40B4-BE49-F238E27FC236}">
              <a16:creationId xmlns="" xmlns:a16="http://schemas.microsoft.com/office/drawing/2014/main" id="{00000000-0008-0000-0600-00007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a:extLst>
            <a:ext uri="{FF2B5EF4-FFF2-40B4-BE49-F238E27FC236}">
              <a16:creationId xmlns="" xmlns:a16="http://schemas.microsoft.com/office/drawing/2014/main" id="{00000000-0008-0000-0600-00007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a:extLst>
            <a:ext uri="{FF2B5EF4-FFF2-40B4-BE49-F238E27FC236}">
              <a16:creationId xmlns="" xmlns:a16="http://schemas.microsoft.com/office/drawing/2014/main" id="{00000000-0008-0000-0600-00007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a:extLst>
            <a:ext uri="{FF2B5EF4-FFF2-40B4-BE49-F238E27FC236}">
              <a16:creationId xmlns="" xmlns:a16="http://schemas.microsoft.com/office/drawing/2014/main" id="{00000000-0008-0000-0600-00007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住民一人当たりのコストは、類似団体と比較して低い水準にあるが、扶助費が上昇しており、今後も支出の増加が見込まれる。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長野県麻績村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2,894
2,879
34.38
2,992,210
2,850,814
134,136
1,680,222
2,296,703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a:extLst>
            <a:ext uri="{FF2B5EF4-FFF2-40B4-BE49-F238E27FC236}">
              <a16:creationId xmlns="" xmlns:a16="http://schemas.microsoft.com/office/drawing/2014/main" id="{00000000-0008-0000-0700-00003A000000}"/>
            </a:ext>
          </a:extLst>
        </xdr:cNvPr>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a:extLst>
            <a:ext uri="{FF2B5EF4-FFF2-40B4-BE49-F238E27FC236}">
              <a16:creationId xmlns="" xmlns:a16="http://schemas.microsoft.com/office/drawing/2014/main" id="{00000000-0008-0000-0700-00003C000000}"/>
            </a:ext>
          </a:extLst>
        </xdr:cNvPr>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25743</xdr:rowOff>
    </xdr:from>
    <xdr:to>
      <xdr:col>6</xdr:col>
      <xdr:colOff>511175</xdr:colOff>
      <xdr:row>38</xdr:row>
      <xdr:rowOff>41092</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flipV="1">
          <a:off x="3797300" y="6540843"/>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a:extLst>
            <a:ext uri="{FF2B5EF4-FFF2-40B4-BE49-F238E27FC236}">
              <a16:creationId xmlns="" xmlns:a16="http://schemas.microsoft.com/office/drawing/2014/main" id="{00000000-0008-0000-0700-00003F000000}"/>
            </a:ext>
          </a:extLst>
        </xdr:cNvPr>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a:extLst>
            <a:ext uri="{FF2B5EF4-FFF2-40B4-BE49-F238E27FC236}">
              <a16:creationId xmlns="" xmlns:a16="http://schemas.microsoft.com/office/drawing/2014/main" id="{00000000-0008-0000-0700-000040000000}"/>
            </a:ext>
          </a:extLst>
        </xdr:cNvPr>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29172</xdr:rowOff>
    </xdr:from>
    <xdr:to>
      <xdr:col>5</xdr:col>
      <xdr:colOff>358775</xdr:colOff>
      <xdr:row>38</xdr:row>
      <xdr:rowOff>41092</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908300" y="6544272"/>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a:extLst>
            <a:ext uri="{FF2B5EF4-FFF2-40B4-BE49-F238E27FC236}">
              <a16:creationId xmlns="" xmlns:a16="http://schemas.microsoft.com/office/drawing/2014/main" id="{00000000-0008-0000-0700-000042000000}"/>
            </a:ext>
          </a:extLst>
        </xdr:cNvPr>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16811</xdr:rowOff>
    </xdr:from>
    <xdr:to>
      <xdr:col>4</xdr:col>
      <xdr:colOff>155575</xdr:colOff>
      <xdr:row>38</xdr:row>
      <xdr:rowOff>29172</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a:off x="2019300" y="6531911"/>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a:extLst>
            <a:ext uri="{FF2B5EF4-FFF2-40B4-BE49-F238E27FC236}">
              <a16:creationId xmlns="" xmlns:a16="http://schemas.microsoft.com/office/drawing/2014/main" id="{00000000-0008-0000-0700-000045000000}"/>
            </a:ext>
          </a:extLst>
        </xdr:cNvPr>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159017</xdr:rowOff>
    </xdr:from>
    <xdr:to>
      <xdr:col>2</xdr:col>
      <xdr:colOff>638175</xdr:colOff>
      <xdr:row>38</xdr:row>
      <xdr:rowOff>16811</xdr:rowOff>
    </xdr:to>
    <xdr:cxnSp macro="">
      <xdr:nvCxnSpPr>
        <xdr:cNvPr id="71" name="直線コネクタ 70">
          <a:extLst>
            <a:ext uri="{FF2B5EF4-FFF2-40B4-BE49-F238E27FC236}">
              <a16:creationId xmlns="" xmlns:a16="http://schemas.microsoft.com/office/drawing/2014/main" id="{00000000-0008-0000-0700-000047000000}"/>
            </a:ext>
          </a:extLst>
        </xdr:cNvPr>
        <xdr:cNvCxnSpPr/>
      </xdr:nvCxnSpPr>
      <xdr:spPr>
        <a:xfrm>
          <a:off x="1130300" y="6502667"/>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a:extLst>
            <a:ext uri="{FF2B5EF4-FFF2-40B4-BE49-F238E27FC236}">
              <a16:creationId xmlns="" xmlns:a16="http://schemas.microsoft.com/office/drawing/2014/main" id="{00000000-0008-0000-0700-000048000000}"/>
            </a:ext>
          </a:extLst>
        </xdr:cNvPr>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a:extLst>
            <a:ext uri="{FF2B5EF4-FFF2-40B4-BE49-F238E27FC236}">
              <a16:creationId xmlns="" xmlns:a16="http://schemas.microsoft.com/office/drawing/2014/main" id="{00000000-0008-0000-0700-00004A000000}"/>
            </a:ext>
          </a:extLst>
        </xdr:cNvPr>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146393</xdr:rowOff>
    </xdr:from>
    <xdr:to>
      <xdr:col>6</xdr:col>
      <xdr:colOff>561975</xdr:colOff>
      <xdr:row>38</xdr:row>
      <xdr:rowOff>76543</xdr:rowOff>
    </xdr:to>
    <xdr:sp macro="" textlink="">
      <xdr:nvSpPr>
        <xdr:cNvPr id="81" name="円/楕円 80">
          <a:extLst>
            <a:ext uri="{FF2B5EF4-FFF2-40B4-BE49-F238E27FC236}">
              <a16:creationId xmlns="" xmlns:a16="http://schemas.microsoft.com/office/drawing/2014/main" id="{00000000-0008-0000-0700-000051000000}"/>
            </a:ext>
          </a:extLst>
        </xdr:cNvPr>
        <xdr:cNvSpPr/>
      </xdr:nvSpPr>
      <xdr:spPr>
        <a:xfrm>
          <a:off x="4584700" y="64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124820</xdr:rowOff>
    </xdr:from>
    <xdr:ext cx="534377" cy="259045"/>
    <xdr:sp macro="" textlink="">
      <xdr:nvSpPr>
        <xdr:cNvPr id="82" name="議会費該当値テキスト">
          <a:extLst>
            <a:ext uri="{FF2B5EF4-FFF2-40B4-BE49-F238E27FC236}">
              <a16:creationId xmlns="" xmlns:a16="http://schemas.microsoft.com/office/drawing/2014/main" id="{00000000-0008-0000-0700-000052000000}"/>
            </a:ext>
          </a:extLst>
        </xdr:cNvPr>
        <xdr:cNvSpPr txBox="1"/>
      </xdr:nvSpPr>
      <xdr:spPr>
        <a:xfrm>
          <a:off x="4686300"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161742</xdr:rowOff>
    </xdr:from>
    <xdr:to>
      <xdr:col>5</xdr:col>
      <xdr:colOff>409575</xdr:colOff>
      <xdr:row>38</xdr:row>
      <xdr:rowOff>91892</xdr:rowOff>
    </xdr:to>
    <xdr:sp macro="" textlink="">
      <xdr:nvSpPr>
        <xdr:cNvPr id="83" name="円/楕円 82">
          <a:extLst>
            <a:ext uri="{FF2B5EF4-FFF2-40B4-BE49-F238E27FC236}">
              <a16:creationId xmlns="" xmlns:a16="http://schemas.microsoft.com/office/drawing/2014/main" id="{00000000-0008-0000-0700-000053000000}"/>
            </a:ext>
          </a:extLst>
        </xdr:cNvPr>
        <xdr:cNvSpPr/>
      </xdr:nvSpPr>
      <xdr:spPr>
        <a:xfrm>
          <a:off x="3746500" y="65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83019</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3530111" y="65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149822</xdr:rowOff>
    </xdr:from>
    <xdr:to>
      <xdr:col>4</xdr:col>
      <xdr:colOff>206375</xdr:colOff>
      <xdr:row>38</xdr:row>
      <xdr:rowOff>79972</xdr:rowOff>
    </xdr:to>
    <xdr:sp macro="" textlink="">
      <xdr:nvSpPr>
        <xdr:cNvPr id="85" name="円/楕円 84">
          <a:extLst>
            <a:ext uri="{FF2B5EF4-FFF2-40B4-BE49-F238E27FC236}">
              <a16:creationId xmlns="" xmlns:a16="http://schemas.microsoft.com/office/drawing/2014/main" id="{00000000-0008-0000-0700-000055000000}"/>
            </a:ext>
          </a:extLst>
        </xdr:cNvPr>
        <xdr:cNvSpPr/>
      </xdr:nvSpPr>
      <xdr:spPr>
        <a:xfrm>
          <a:off x="2857500" y="64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71099</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2641111" y="65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137461</xdr:rowOff>
    </xdr:from>
    <xdr:to>
      <xdr:col>3</xdr:col>
      <xdr:colOff>3175</xdr:colOff>
      <xdr:row>38</xdr:row>
      <xdr:rowOff>67611</xdr:rowOff>
    </xdr:to>
    <xdr:sp macro="" textlink="">
      <xdr:nvSpPr>
        <xdr:cNvPr id="87" name="円/楕円 86">
          <a:extLst>
            <a:ext uri="{FF2B5EF4-FFF2-40B4-BE49-F238E27FC236}">
              <a16:creationId xmlns="" xmlns:a16="http://schemas.microsoft.com/office/drawing/2014/main" id="{00000000-0008-0000-0700-000057000000}"/>
            </a:ext>
          </a:extLst>
        </xdr:cNvPr>
        <xdr:cNvSpPr/>
      </xdr:nvSpPr>
      <xdr:spPr>
        <a:xfrm>
          <a:off x="1968500" y="64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58738</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1752111" y="657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108217</xdr:rowOff>
    </xdr:from>
    <xdr:to>
      <xdr:col>1</xdr:col>
      <xdr:colOff>485775</xdr:colOff>
      <xdr:row>38</xdr:row>
      <xdr:rowOff>38367</xdr:rowOff>
    </xdr:to>
    <xdr:sp macro="" textlink="">
      <xdr:nvSpPr>
        <xdr:cNvPr id="89" name="円/楕円 88">
          <a:extLst>
            <a:ext uri="{FF2B5EF4-FFF2-40B4-BE49-F238E27FC236}">
              <a16:creationId xmlns="" xmlns:a16="http://schemas.microsoft.com/office/drawing/2014/main" id="{00000000-0008-0000-0700-000059000000}"/>
            </a:ext>
          </a:extLst>
        </xdr:cNvPr>
        <xdr:cNvSpPr/>
      </xdr:nvSpPr>
      <xdr:spPr>
        <a:xfrm>
          <a:off x="1079500" y="64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29494</xdr:rowOff>
    </xdr:from>
    <xdr:ext cx="534377" cy="259045"/>
    <xdr:sp macro="" textlink="">
      <xdr:nvSpPr>
        <xdr:cNvPr id="90" name="テキスト ボックス 89">
          <a:extLst>
            <a:ext uri="{FF2B5EF4-FFF2-40B4-BE49-F238E27FC236}">
              <a16:creationId xmlns="" xmlns:a16="http://schemas.microsoft.com/office/drawing/2014/main" id="{00000000-0008-0000-0700-00005A000000}"/>
            </a:ext>
          </a:extLst>
        </xdr:cNvPr>
        <xdr:cNvSpPr txBox="1"/>
      </xdr:nvSpPr>
      <xdr:spPr>
        <a:xfrm>
          <a:off x="863111" y="65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a:extLst>
            <a:ext uri="{FF2B5EF4-FFF2-40B4-BE49-F238E27FC236}">
              <a16:creationId xmlns="" xmlns:a16="http://schemas.microsoft.com/office/drawing/2014/main" id="{00000000-0008-0000-0700-000073000000}"/>
            </a:ext>
          </a:extLst>
        </xdr:cNvPr>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a:extLst>
            <a:ext uri="{FF2B5EF4-FFF2-40B4-BE49-F238E27FC236}">
              <a16:creationId xmlns="" xmlns:a16="http://schemas.microsoft.com/office/drawing/2014/main" id="{00000000-0008-0000-0700-000075000000}"/>
            </a:ext>
          </a:extLst>
        </xdr:cNvPr>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149471</xdr:rowOff>
    </xdr:from>
    <xdr:to>
      <xdr:col>6</xdr:col>
      <xdr:colOff>511175</xdr:colOff>
      <xdr:row>58</xdr:row>
      <xdr:rowOff>159626</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flipV="1">
          <a:off x="3797300" y="10093571"/>
          <a:ext cx="8382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a:extLst>
            <a:ext uri="{FF2B5EF4-FFF2-40B4-BE49-F238E27FC236}">
              <a16:creationId xmlns="" xmlns:a16="http://schemas.microsoft.com/office/drawing/2014/main" id="{00000000-0008-0000-0700-000078000000}"/>
            </a:ext>
          </a:extLst>
        </xdr:cNvPr>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a:extLst>
            <a:ext uri="{FF2B5EF4-FFF2-40B4-BE49-F238E27FC236}">
              <a16:creationId xmlns="" xmlns:a16="http://schemas.microsoft.com/office/drawing/2014/main" id="{00000000-0008-0000-0700-000079000000}"/>
            </a:ext>
          </a:extLst>
        </xdr:cNvPr>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157755</xdr:rowOff>
    </xdr:from>
    <xdr:to>
      <xdr:col>5</xdr:col>
      <xdr:colOff>358775</xdr:colOff>
      <xdr:row>58</xdr:row>
      <xdr:rowOff>159626</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a:off x="2908300" y="10101855"/>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146055</xdr:rowOff>
    </xdr:from>
    <xdr:to>
      <xdr:col>4</xdr:col>
      <xdr:colOff>155575</xdr:colOff>
      <xdr:row>58</xdr:row>
      <xdr:rowOff>157755</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a:off x="2019300" y="10090155"/>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a:extLst>
            <a:ext uri="{FF2B5EF4-FFF2-40B4-BE49-F238E27FC236}">
              <a16:creationId xmlns="" xmlns:a16="http://schemas.microsoft.com/office/drawing/2014/main" id="{00000000-0008-0000-0700-00007E000000}"/>
            </a:ext>
          </a:extLst>
        </xdr:cNvPr>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146055</xdr:rowOff>
    </xdr:from>
    <xdr:to>
      <xdr:col>2</xdr:col>
      <xdr:colOff>638175</xdr:colOff>
      <xdr:row>58</xdr:row>
      <xdr:rowOff>168981</xdr:rowOff>
    </xdr:to>
    <xdr:cxnSp macro="">
      <xdr:nvCxnSpPr>
        <xdr:cNvPr id="128" name="直線コネクタ 127">
          <a:extLst>
            <a:ext uri="{FF2B5EF4-FFF2-40B4-BE49-F238E27FC236}">
              <a16:creationId xmlns="" xmlns:a16="http://schemas.microsoft.com/office/drawing/2014/main" id="{00000000-0008-0000-0700-000080000000}"/>
            </a:ext>
          </a:extLst>
        </xdr:cNvPr>
        <xdr:cNvCxnSpPr/>
      </xdr:nvCxnSpPr>
      <xdr:spPr>
        <a:xfrm flipV="1">
          <a:off x="1130300" y="10090155"/>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a:extLst>
            <a:ext uri="{FF2B5EF4-FFF2-40B4-BE49-F238E27FC236}">
              <a16:creationId xmlns="" xmlns:a16="http://schemas.microsoft.com/office/drawing/2014/main" id="{00000000-0008-0000-0700-000081000000}"/>
            </a:ext>
          </a:extLst>
        </xdr:cNvPr>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a:extLst>
            <a:ext uri="{FF2B5EF4-FFF2-40B4-BE49-F238E27FC236}">
              <a16:creationId xmlns="" xmlns:a16="http://schemas.microsoft.com/office/drawing/2014/main" id="{00000000-0008-0000-0700-000083000000}"/>
            </a:ext>
          </a:extLst>
        </xdr:cNvPr>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98671</xdr:rowOff>
    </xdr:from>
    <xdr:to>
      <xdr:col>6</xdr:col>
      <xdr:colOff>561975</xdr:colOff>
      <xdr:row>59</xdr:row>
      <xdr:rowOff>28821</xdr:rowOff>
    </xdr:to>
    <xdr:sp macro="" textlink="">
      <xdr:nvSpPr>
        <xdr:cNvPr id="138" name="円/楕円 137">
          <a:extLst>
            <a:ext uri="{FF2B5EF4-FFF2-40B4-BE49-F238E27FC236}">
              <a16:creationId xmlns="" xmlns:a16="http://schemas.microsoft.com/office/drawing/2014/main" id="{00000000-0008-0000-0700-00008A000000}"/>
            </a:ext>
          </a:extLst>
        </xdr:cNvPr>
        <xdr:cNvSpPr/>
      </xdr:nvSpPr>
      <xdr:spPr>
        <a:xfrm>
          <a:off x="4584700" y="100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a:extLst>
            <a:ext uri="{FF2B5EF4-FFF2-40B4-BE49-F238E27FC236}">
              <a16:creationId xmlns="" xmlns:a16="http://schemas.microsoft.com/office/drawing/2014/main" id="{00000000-0008-0000-0700-00008B000000}"/>
            </a:ext>
          </a:extLst>
        </xdr:cNvPr>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174,354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108826</xdr:rowOff>
    </xdr:from>
    <xdr:to>
      <xdr:col>5</xdr:col>
      <xdr:colOff>409575</xdr:colOff>
      <xdr:row>59</xdr:row>
      <xdr:rowOff>38976</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3746500" y="1005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30103</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3497794" y="1014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106955</xdr:rowOff>
    </xdr:from>
    <xdr:to>
      <xdr:col>4</xdr:col>
      <xdr:colOff>206375</xdr:colOff>
      <xdr:row>59</xdr:row>
      <xdr:rowOff>37105</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2857500" y="100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28232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2608794" y="1014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95255</xdr:rowOff>
    </xdr:from>
    <xdr:to>
      <xdr:col>3</xdr:col>
      <xdr:colOff>3175</xdr:colOff>
      <xdr:row>59</xdr:row>
      <xdr:rowOff>25405</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1968500" y="100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16532</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1719794" y="1013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118181</xdr:rowOff>
    </xdr:from>
    <xdr:to>
      <xdr:col>1</xdr:col>
      <xdr:colOff>485775</xdr:colOff>
      <xdr:row>59</xdr:row>
      <xdr:rowOff>48331</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1079500" y="10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39458</xdr:rowOff>
    </xdr:from>
    <xdr:ext cx="599010"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830794" y="1015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a:extLst>
            <a:ext uri="{FF2B5EF4-FFF2-40B4-BE49-F238E27FC236}">
              <a16:creationId xmlns=""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a:extLst>
            <a:ext uri="{FF2B5EF4-FFF2-40B4-BE49-F238E27FC236}">
              <a16:creationId xmlns="" xmlns:a16="http://schemas.microsoft.com/office/drawing/2014/main" id="{00000000-0008-0000-0700-0000AD000000}"/>
            </a:ext>
          </a:extLst>
        </xdr:cNvPr>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a:extLst>
            <a:ext uri="{FF2B5EF4-FFF2-40B4-BE49-F238E27FC236}">
              <a16:creationId xmlns="" xmlns:a16="http://schemas.microsoft.com/office/drawing/2014/main" id="{00000000-0008-0000-0700-0000AF000000}"/>
            </a:ext>
          </a:extLst>
        </xdr:cNvPr>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90920</xdr:rowOff>
    </xdr:from>
    <xdr:to>
      <xdr:col>6</xdr:col>
      <xdr:colOff>511175</xdr:colOff>
      <xdr:row>77</xdr:row>
      <xdr:rowOff>102126</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3797300" y="13292570"/>
          <a:ext cx="8382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40747</xdr:rowOff>
    </xdr:from>
    <xdr:ext cx="599010" cy="259045"/>
    <xdr:sp macro="" textlink="">
      <xdr:nvSpPr>
        <xdr:cNvPr id="178" name="民生費平均値テキスト">
          <a:extLst>
            <a:ext uri="{FF2B5EF4-FFF2-40B4-BE49-F238E27FC236}">
              <a16:creationId xmlns="" xmlns:a16="http://schemas.microsoft.com/office/drawing/2014/main" id="{00000000-0008-0000-0700-0000B2000000}"/>
            </a:ext>
          </a:extLst>
        </xdr:cNvPr>
        <xdr:cNvSpPr txBox="1"/>
      </xdr:nvSpPr>
      <xdr:spPr>
        <a:xfrm>
          <a:off x="4686300" y="13070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a:extLst>
            <a:ext uri="{FF2B5EF4-FFF2-40B4-BE49-F238E27FC236}">
              <a16:creationId xmlns="" xmlns:a16="http://schemas.microsoft.com/office/drawing/2014/main" id="{00000000-0008-0000-0700-0000B3000000}"/>
            </a:ext>
          </a:extLst>
        </xdr:cNvPr>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102126</xdr:rowOff>
    </xdr:from>
    <xdr:to>
      <xdr:col>5</xdr:col>
      <xdr:colOff>358775</xdr:colOff>
      <xdr:row>77</xdr:row>
      <xdr:rowOff>163410</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908300" y="13303776"/>
          <a:ext cx="8890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a:extLst>
            <a:ext uri="{FF2B5EF4-FFF2-40B4-BE49-F238E27FC236}">
              <a16:creationId xmlns="" xmlns:a16="http://schemas.microsoft.com/office/drawing/2014/main" id="{00000000-0008-0000-0700-0000B5000000}"/>
            </a:ext>
          </a:extLst>
        </xdr:cNvPr>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121481</xdr:rowOff>
    </xdr:from>
    <xdr:to>
      <xdr:col>4</xdr:col>
      <xdr:colOff>155575</xdr:colOff>
      <xdr:row>77</xdr:row>
      <xdr:rowOff>163410</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a:off x="2019300" y="13323131"/>
          <a:ext cx="889000" cy="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a:extLst>
            <a:ext uri="{FF2B5EF4-FFF2-40B4-BE49-F238E27FC236}">
              <a16:creationId xmlns="" xmlns:a16="http://schemas.microsoft.com/office/drawing/2014/main" id="{00000000-0008-0000-0700-0000B8000000}"/>
            </a:ext>
          </a:extLst>
        </xdr:cNvPr>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121481</xdr:rowOff>
    </xdr:from>
    <xdr:to>
      <xdr:col>2</xdr:col>
      <xdr:colOff>638175</xdr:colOff>
      <xdr:row>78</xdr:row>
      <xdr:rowOff>6868</xdr:rowOff>
    </xdr:to>
    <xdr:cxnSp macro="">
      <xdr:nvCxnSpPr>
        <xdr:cNvPr id="186" name="直線コネクタ 185">
          <a:extLst>
            <a:ext uri="{FF2B5EF4-FFF2-40B4-BE49-F238E27FC236}">
              <a16:creationId xmlns="" xmlns:a16="http://schemas.microsoft.com/office/drawing/2014/main" id="{00000000-0008-0000-0700-0000BA000000}"/>
            </a:ext>
          </a:extLst>
        </xdr:cNvPr>
        <xdr:cNvCxnSpPr/>
      </xdr:nvCxnSpPr>
      <xdr:spPr>
        <a:xfrm flipV="1">
          <a:off x="1130300" y="13323131"/>
          <a:ext cx="889000" cy="5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a:extLst>
            <a:ext uri="{FF2B5EF4-FFF2-40B4-BE49-F238E27FC236}">
              <a16:creationId xmlns="" xmlns:a16="http://schemas.microsoft.com/office/drawing/2014/main" id="{00000000-0008-0000-0700-0000BB000000}"/>
            </a:ext>
          </a:extLst>
        </xdr:cNvPr>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a:extLst>
            <a:ext uri="{FF2B5EF4-FFF2-40B4-BE49-F238E27FC236}">
              <a16:creationId xmlns="" xmlns:a16="http://schemas.microsoft.com/office/drawing/2014/main" id="{00000000-0008-0000-0700-0000BD000000}"/>
            </a:ext>
          </a:extLst>
        </xdr:cNvPr>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40120</xdr:rowOff>
    </xdr:from>
    <xdr:to>
      <xdr:col>6</xdr:col>
      <xdr:colOff>561975</xdr:colOff>
      <xdr:row>77</xdr:row>
      <xdr:rowOff>141720</xdr:rowOff>
    </xdr:to>
    <xdr:sp macro="" textlink="">
      <xdr:nvSpPr>
        <xdr:cNvPr id="196" name="円/楕円 195">
          <a:extLst>
            <a:ext uri="{FF2B5EF4-FFF2-40B4-BE49-F238E27FC236}">
              <a16:creationId xmlns="" xmlns:a16="http://schemas.microsoft.com/office/drawing/2014/main" id="{00000000-0008-0000-0700-0000C4000000}"/>
            </a:ext>
          </a:extLst>
        </xdr:cNvPr>
        <xdr:cNvSpPr/>
      </xdr:nvSpPr>
      <xdr:spPr>
        <a:xfrm>
          <a:off x="4584700" y="132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18547</xdr:rowOff>
    </xdr:from>
    <xdr:ext cx="599010" cy="259045"/>
    <xdr:sp macro="" textlink="">
      <xdr:nvSpPr>
        <xdr:cNvPr id="197" name="民生費該当値テキスト">
          <a:extLst>
            <a:ext uri="{FF2B5EF4-FFF2-40B4-BE49-F238E27FC236}">
              <a16:creationId xmlns="" xmlns:a16="http://schemas.microsoft.com/office/drawing/2014/main" id="{00000000-0008-0000-0700-0000C5000000}"/>
            </a:ext>
          </a:extLst>
        </xdr:cNvPr>
        <xdr:cNvSpPr txBox="1"/>
      </xdr:nvSpPr>
      <xdr:spPr>
        <a:xfrm>
          <a:off x="4686300" y="132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177,803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51326</xdr:rowOff>
    </xdr:from>
    <xdr:to>
      <xdr:col>5</xdr:col>
      <xdr:colOff>409575</xdr:colOff>
      <xdr:row>77</xdr:row>
      <xdr:rowOff>152926</xdr:rowOff>
    </xdr:to>
    <xdr:sp macro="" textlink="">
      <xdr:nvSpPr>
        <xdr:cNvPr id="198" name="円/楕円 197">
          <a:extLst>
            <a:ext uri="{FF2B5EF4-FFF2-40B4-BE49-F238E27FC236}">
              <a16:creationId xmlns="" xmlns:a16="http://schemas.microsoft.com/office/drawing/2014/main" id="{00000000-0008-0000-0700-0000C6000000}"/>
            </a:ext>
          </a:extLst>
        </xdr:cNvPr>
        <xdr:cNvSpPr/>
      </xdr:nvSpPr>
      <xdr:spPr>
        <a:xfrm>
          <a:off x="3746500" y="1325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144053</xdr:rowOff>
    </xdr:from>
    <xdr:ext cx="59901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3497794" y="1334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112610</xdr:rowOff>
    </xdr:from>
    <xdr:to>
      <xdr:col>4</xdr:col>
      <xdr:colOff>206375</xdr:colOff>
      <xdr:row>78</xdr:row>
      <xdr:rowOff>42760</xdr:rowOff>
    </xdr:to>
    <xdr:sp macro="" textlink="">
      <xdr:nvSpPr>
        <xdr:cNvPr id="200" name="円/楕円 199">
          <a:extLst>
            <a:ext uri="{FF2B5EF4-FFF2-40B4-BE49-F238E27FC236}">
              <a16:creationId xmlns="" xmlns:a16="http://schemas.microsoft.com/office/drawing/2014/main" id="{00000000-0008-0000-0700-0000C8000000}"/>
            </a:ext>
          </a:extLst>
        </xdr:cNvPr>
        <xdr:cNvSpPr/>
      </xdr:nvSpPr>
      <xdr:spPr>
        <a:xfrm>
          <a:off x="2857500" y="133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33887</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2608794" y="1340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70681</xdr:rowOff>
    </xdr:from>
    <xdr:to>
      <xdr:col>3</xdr:col>
      <xdr:colOff>3175</xdr:colOff>
      <xdr:row>78</xdr:row>
      <xdr:rowOff>831</xdr:rowOff>
    </xdr:to>
    <xdr:sp macro="" textlink="">
      <xdr:nvSpPr>
        <xdr:cNvPr id="202" name="円/楕円 201">
          <a:extLst>
            <a:ext uri="{FF2B5EF4-FFF2-40B4-BE49-F238E27FC236}">
              <a16:creationId xmlns="" xmlns:a16="http://schemas.microsoft.com/office/drawing/2014/main" id="{00000000-0008-0000-0700-0000CA000000}"/>
            </a:ext>
          </a:extLst>
        </xdr:cNvPr>
        <xdr:cNvSpPr/>
      </xdr:nvSpPr>
      <xdr:spPr>
        <a:xfrm>
          <a:off x="1968500" y="132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163408</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1719794" y="1336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127518</xdr:rowOff>
    </xdr:from>
    <xdr:to>
      <xdr:col>1</xdr:col>
      <xdr:colOff>485775</xdr:colOff>
      <xdr:row>78</xdr:row>
      <xdr:rowOff>57668</xdr:rowOff>
    </xdr:to>
    <xdr:sp macro="" textlink="">
      <xdr:nvSpPr>
        <xdr:cNvPr id="204" name="円/楕円 203">
          <a:extLst>
            <a:ext uri="{FF2B5EF4-FFF2-40B4-BE49-F238E27FC236}">
              <a16:creationId xmlns="" xmlns:a16="http://schemas.microsoft.com/office/drawing/2014/main" id="{00000000-0008-0000-0700-0000CC000000}"/>
            </a:ext>
          </a:extLst>
        </xdr:cNvPr>
        <xdr:cNvSpPr/>
      </xdr:nvSpPr>
      <xdr:spPr>
        <a:xfrm>
          <a:off x="1079500" y="1332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48795</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830794" y="1342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76299</xdr:rowOff>
    </xdr:from>
    <xdr:to>
      <xdr:col>6</xdr:col>
      <xdr:colOff>511175</xdr:colOff>
      <xdr:row>98</xdr:row>
      <xdr:rowOff>77930</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878399"/>
          <a:ext cx="8382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a:extLst>
            <a:ext uri="{FF2B5EF4-FFF2-40B4-BE49-F238E27FC236}">
              <a16:creationId xmlns="" xmlns:a16="http://schemas.microsoft.com/office/drawing/2014/main" id="{00000000-0008-0000-0700-0000EC000000}"/>
            </a:ext>
          </a:extLst>
        </xdr:cNvPr>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77930</xdr:rowOff>
    </xdr:from>
    <xdr:to>
      <xdr:col>5</xdr:col>
      <xdr:colOff>358775</xdr:colOff>
      <xdr:row>98</xdr:row>
      <xdr:rowOff>93349</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880030"/>
          <a:ext cx="889000" cy="1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a:extLst>
            <a:ext uri="{FF2B5EF4-FFF2-40B4-BE49-F238E27FC236}">
              <a16:creationId xmlns="" xmlns:a16="http://schemas.microsoft.com/office/drawing/2014/main" id="{00000000-0008-0000-0700-0000EE000000}"/>
            </a:ext>
          </a:extLst>
        </xdr:cNvPr>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86540</xdr:rowOff>
    </xdr:from>
    <xdr:to>
      <xdr:col>4</xdr:col>
      <xdr:colOff>155575</xdr:colOff>
      <xdr:row>98</xdr:row>
      <xdr:rowOff>93349</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019300" y="16888640"/>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62069</xdr:rowOff>
    </xdr:from>
    <xdr:to>
      <xdr:col>2</xdr:col>
      <xdr:colOff>638175</xdr:colOff>
      <xdr:row>98</xdr:row>
      <xdr:rowOff>86540</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864169"/>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a:extLst>
            <a:ext uri="{FF2B5EF4-FFF2-40B4-BE49-F238E27FC236}">
              <a16:creationId xmlns="" xmlns:a16="http://schemas.microsoft.com/office/drawing/2014/main" id="{00000000-0008-0000-0700-0000F4000000}"/>
            </a:ext>
          </a:extLst>
        </xdr:cNvPr>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a:extLst>
            <a:ext uri="{FF2B5EF4-FFF2-40B4-BE49-F238E27FC236}">
              <a16:creationId xmlns="" xmlns:a16="http://schemas.microsoft.com/office/drawing/2014/main" id="{00000000-0008-0000-0700-0000F6000000}"/>
            </a:ext>
          </a:extLst>
        </xdr:cNvPr>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25499</xdr:rowOff>
    </xdr:from>
    <xdr:to>
      <xdr:col>6</xdr:col>
      <xdr:colOff>561975</xdr:colOff>
      <xdr:row>98</xdr:row>
      <xdr:rowOff>127099</xdr:rowOff>
    </xdr:to>
    <xdr:sp macro="" textlink="">
      <xdr:nvSpPr>
        <xdr:cNvPr id="253" name="円/楕円 252">
          <a:extLst>
            <a:ext uri="{FF2B5EF4-FFF2-40B4-BE49-F238E27FC236}">
              <a16:creationId xmlns="" xmlns:a16="http://schemas.microsoft.com/office/drawing/2014/main" id="{00000000-0008-0000-0700-0000FD000000}"/>
            </a:ext>
          </a:extLst>
        </xdr:cNvPr>
        <xdr:cNvSpPr/>
      </xdr:nvSpPr>
      <xdr:spPr>
        <a:xfrm>
          <a:off x="4584700" y="168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27130</xdr:rowOff>
    </xdr:from>
    <xdr:to>
      <xdr:col>5</xdr:col>
      <xdr:colOff>409575</xdr:colOff>
      <xdr:row>98</xdr:row>
      <xdr:rowOff>128730</xdr:rowOff>
    </xdr:to>
    <xdr:sp macro="" textlink="">
      <xdr:nvSpPr>
        <xdr:cNvPr id="255" name="円/楕円 254">
          <a:extLst>
            <a:ext uri="{FF2B5EF4-FFF2-40B4-BE49-F238E27FC236}">
              <a16:creationId xmlns="" xmlns:a16="http://schemas.microsoft.com/office/drawing/2014/main" id="{00000000-0008-0000-0700-0000FF000000}"/>
            </a:ext>
          </a:extLst>
        </xdr:cNvPr>
        <xdr:cNvSpPr/>
      </xdr:nvSpPr>
      <xdr:spPr>
        <a:xfrm>
          <a:off x="3746500" y="16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119857</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9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42549</xdr:rowOff>
    </xdr:from>
    <xdr:to>
      <xdr:col>4</xdr:col>
      <xdr:colOff>206375</xdr:colOff>
      <xdr:row>98</xdr:row>
      <xdr:rowOff>144149</xdr:rowOff>
    </xdr:to>
    <xdr:sp macro="" textlink="">
      <xdr:nvSpPr>
        <xdr:cNvPr id="257" name="円/楕円 256">
          <a:extLst>
            <a:ext uri="{FF2B5EF4-FFF2-40B4-BE49-F238E27FC236}">
              <a16:creationId xmlns="" xmlns:a16="http://schemas.microsoft.com/office/drawing/2014/main" id="{00000000-0008-0000-0700-000001010000}"/>
            </a:ext>
          </a:extLst>
        </xdr:cNvPr>
        <xdr:cNvSpPr/>
      </xdr:nvSpPr>
      <xdr:spPr>
        <a:xfrm>
          <a:off x="2857500" y="168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135276</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93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64,331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35740</xdr:rowOff>
    </xdr:from>
    <xdr:to>
      <xdr:col>3</xdr:col>
      <xdr:colOff>3175</xdr:colOff>
      <xdr:row>98</xdr:row>
      <xdr:rowOff>137340</xdr:rowOff>
    </xdr:to>
    <xdr:sp macro="" textlink="">
      <xdr:nvSpPr>
        <xdr:cNvPr id="259" name="円/楕円 258">
          <a:extLst>
            <a:ext uri="{FF2B5EF4-FFF2-40B4-BE49-F238E27FC236}">
              <a16:creationId xmlns="" xmlns:a16="http://schemas.microsoft.com/office/drawing/2014/main" id="{00000000-0008-0000-0700-000003010000}"/>
            </a:ext>
          </a:extLst>
        </xdr:cNvPr>
        <xdr:cNvSpPr/>
      </xdr:nvSpPr>
      <xdr:spPr>
        <a:xfrm>
          <a:off x="1968500" y="168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128467</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9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11269</xdr:rowOff>
    </xdr:from>
    <xdr:to>
      <xdr:col>1</xdr:col>
      <xdr:colOff>485775</xdr:colOff>
      <xdr:row>98</xdr:row>
      <xdr:rowOff>112869</xdr:rowOff>
    </xdr:to>
    <xdr:sp macro="" textlink="">
      <xdr:nvSpPr>
        <xdr:cNvPr id="261" name="円/楕円 260">
          <a:extLst>
            <a:ext uri="{FF2B5EF4-FFF2-40B4-BE49-F238E27FC236}">
              <a16:creationId xmlns="" xmlns:a16="http://schemas.microsoft.com/office/drawing/2014/main" id="{00000000-0008-0000-0700-000005010000}"/>
            </a:ext>
          </a:extLst>
        </xdr:cNvPr>
        <xdr:cNvSpPr/>
      </xdr:nvSpPr>
      <xdr:spPr>
        <a:xfrm>
          <a:off x="1079500" y="1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103996</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9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a:extLst>
            <a:ext uri="{FF2B5EF4-FFF2-40B4-BE49-F238E27FC236}">
              <a16:creationId xmlns=""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a:extLst>
            <a:ext uri="{FF2B5EF4-FFF2-40B4-BE49-F238E27FC236}">
              <a16:creationId xmlns="" xmlns:a16="http://schemas.microsoft.com/office/drawing/2014/main" id="{00000000-0008-0000-0700-000021010000}"/>
            </a:ext>
          </a:extLst>
        </xdr:cNvPr>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a:extLst>
            <a:ext uri="{FF2B5EF4-FFF2-40B4-BE49-F238E27FC236}">
              <a16:creationId xmlns="" xmlns:a16="http://schemas.microsoft.com/office/drawing/2014/main" id="{00000000-0008-0000-0700-000023010000}"/>
            </a:ext>
          </a:extLst>
        </xdr:cNvPr>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a:extLst>
            <a:ext uri="{FF2B5EF4-FFF2-40B4-BE49-F238E27FC236}">
              <a16:creationId xmlns="" xmlns:a16="http://schemas.microsoft.com/office/drawing/2014/main" id="{00000000-0008-0000-0700-000026010000}"/>
            </a:ext>
          </a:extLst>
        </xdr:cNvPr>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a:extLst>
            <a:ext uri="{FF2B5EF4-FFF2-40B4-BE49-F238E27FC236}">
              <a16:creationId xmlns="" xmlns:a16="http://schemas.microsoft.com/office/drawing/2014/main" id="{00000000-0008-0000-0700-000027010000}"/>
            </a:ext>
          </a:extLst>
        </xdr:cNvPr>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a:extLst>
            <a:ext uri="{FF2B5EF4-FFF2-40B4-BE49-F238E27FC236}">
              <a16:creationId xmlns="" xmlns:a16="http://schemas.microsoft.com/office/drawing/2014/main" id="{00000000-0008-0000-0700-000029010000}"/>
            </a:ext>
          </a:extLst>
        </xdr:cNvPr>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a:extLst>
            <a:ext uri="{FF2B5EF4-FFF2-40B4-BE49-F238E27FC236}">
              <a16:creationId xmlns="" xmlns:a16="http://schemas.microsoft.com/office/drawing/2014/main" id="{00000000-0008-0000-0700-00002C010000}"/>
            </a:ext>
          </a:extLst>
        </xdr:cNvPr>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a:extLst>
            <a:ext uri="{FF2B5EF4-FFF2-40B4-BE49-F238E27FC236}">
              <a16:creationId xmlns="" xmlns:a16="http://schemas.microsoft.com/office/drawing/2014/main" id="{00000000-0008-0000-0700-00002F010000}"/>
            </a:ext>
          </a:extLst>
        </xdr:cNvPr>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a:extLst>
            <a:ext uri="{FF2B5EF4-FFF2-40B4-BE49-F238E27FC236}">
              <a16:creationId xmlns="" xmlns:a16="http://schemas.microsoft.com/office/drawing/2014/main" id="{00000000-0008-0000-0700-000031010000}"/>
            </a:ext>
          </a:extLst>
        </xdr:cNvPr>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a:extLst>
            <a:ext uri="{FF2B5EF4-FFF2-40B4-BE49-F238E27FC236}">
              <a16:creationId xmlns="" xmlns:a16="http://schemas.microsoft.com/office/drawing/2014/main" id="{00000000-0008-0000-0700-000038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a:extLst>
            <a:ext uri="{FF2B5EF4-FFF2-40B4-BE49-F238E27FC236}">
              <a16:creationId xmlns="" xmlns:a16="http://schemas.microsoft.com/office/drawing/2014/main" id="{00000000-0008-0000-0700-000039010000}"/>
            </a:ext>
          </a:extLst>
        </xdr:cNvPr>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a:extLst>
            <a:ext uri="{FF2B5EF4-FFF2-40B4-BE49-F238E27FC236}">
              <a16:creationId xmlns="" xmlns:a16="http://schemas.microsoft.com/office/drawing/2014/main" id="{00000000-0008-0000-0700-00003A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a:extLst>
            <a:ext uri="{FF2B5EF4-FFF2-40B4-BE49-F238E27FC236}">
              <a16:creationId xmlns="" xmlns:a16="http://schemas.microsoft.com/office/drawing/2014/main" id="{00000000-0008-0000-0700-00003C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a:extLst>
            <a:ext uri="{FF2B5EF4-FFF2-40B4-BE49-F238E27FC236}">
              <a16:creationId xmlns="" xmlns:a16="http://schemas.microsoft.com/office/drawing/2014/main" id="{00000000-0008-0000-0700-00003E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a:extLst>
            <a:ext uri="{FF2B5EF4-FFF2-40B4-BE49-F238E27FC236}">
              <a16:creationId xmlns="" xmlns:a16="http://schemas.microsoft.com/office/drawing/2014/main" id="{00000000-0008-0000-0700-000040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a:extLst>
            <a:ext uri="{FF2B5EF4-FFF2-40B4-BE49-F238E27FC236}">
              <a16:creationId xmlns=""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a:extLst>
            <a:ext uri="{FF2B5EF4-FFF2-40B4-BE49-F238E27FC236}">
              <a16:creationId xmlns="" xmlns:a16="http://schemas.microsoft.com/office/drawing/2014/main" id="{00000000-0008-0000-0700-00005C010000}"/>
            </a:ext>
          </a:extLst>
        </xdr:cNvPr>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a:extLst>
            <a:ext uri="{FF2B5EF4-FFF2-40B4-BE49-F238E27FC236}">
              <a16:creationId xmlns="" xmlns:a16="http://schemas.microsoft.com/office/drawing/2014/main" id="{00000000-0008-0000-0700-00005E010000}"/>
            </a:ext>
          </a:extLst>
        </xdr:cNvPr>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6185</xdr:rowOff>
    </xdr:from>
    <xdr:to>
      <xdr:col>15</xdr:col>
      <xdr:colOff>180975</xdr:colOff>
      <xdr:row>59</xdr:row>
      <xdr:rowOff>21220</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9639300" y="10121735"/>
          <a:ext cx="838200" cy="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a:extLst>
            <a:ext uri="{FF2B5EF4-FFF2-40B4-BE49-F238E27FC236}">
              <a16:creationId xmlns="" xmlns:a16="http://schemas.microsoft.com/office/drawing/2014/main" id="{00000000-0008-0000-0700-000061010000}"/>
            </a:ext>
          </a:extLst>
        </xdr:cNvPr>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a:extLst>
            <a:ext uri="{FF2B5EF4-FFF2-40B4-BE49-F238E27FC236}">
              <a16:creationId xmlns="" xmlns:a16="http://schemas.microsoft.com/office/drawing/2014/main" id="{00000000-0008-0000-0700-000062010000}"/>
            </a:ext>
          </a:extLst>
        </xdr:cNvPr>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11567</xdr:rowOff>
    </xdr:from>
    <xdr:to>
      <xdr:col>14</xdr:col>
      <xdr:colOff>28575</xdr:colOff>
      <xdr:row>59</xdr:row>
      <xdr:rowOff>21220</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8750300" y="1012711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a:extLst>
            <a:ext uri="{FF2B5EF4-FFF2-40B4-BE49-F238E27FC236}">
              <a16:creationId xmlns="" xmlns:a16="http://schemas.microsoft.com/office/drawing/2014/main" id="{00000000-0008-0000-0700-000064010000}"/>
            </a:ext>
          </a:extLst>
        </xdr:cNvPr>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11567</xdr:rowOff>
    </xdr:from>
    <xdr:to>
      <xdr:col>12</xdr:col>
      <xdr:colOff>511175</xdr:colOff>
      <xdr:row>59</xdr:row>
      <xdr:rowOff>34667</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7861300" y="10127117"/>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a:extLst>
            <a:ext uri="{FF2B5EF4-FFF2-40B4-BE49-F238E27FC236}">
              <a16:creationId xmlns="" xmlns:a16="http://schemas.microsoft.com/office/drawing/2014/main" id="{00000000-0008-0000-0700-000067010000}"/>
            </a:ext>
          </a:extLst>
        </xdr:cNvPr>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34667</xdr:rowOff>
    </xdr:from>
    <xdr:to>
      <xdr:col>11</xdr:col>
      <xdr:colOff>307975</xdr:colOff>
      <xdr:row>59</xdr:row>
      <xdr:rowOff>50978</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6972300" y="10150217"/>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a:extLst>
            <a:ext uri="{FF2B5EF4-FFF2-40B4-BE49-F238E27FC236}">
              <a16:creationId xmlns="" xmlns:a16="http://schemas.microsoft.com/office/drawing/2014/main" id="{00000000-0008-0000-0700-00006A010000}"/>
            </a:ext>
          </a:extLst>
        </xdr:cNvPr>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a:extLst>
            <a:ext uri="{FF2B5EF4-FFF2-40B4-BE49-F238E27FC236}">
              <a16:creationId xmlns="" xmlns:a16="http://schemas.microsoft.com/office/drawing/2014/main" id="{00000000-0008-0000-0700-00006C010000}"/>
            </a:ext>
          </a:extLst>
        </xdr:cNvPr>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126835</xdr:rowOff>
    </xdr:from>
    <xdr:to>
      <xdr:col>15</xdr:col>
      <xdr:colOff>231775</xdr:colOff>
      <xdr:row>59</xdr:row>
      <xdr:rowOff>56985</xdr:rowOff>
    </xdr:to>
    <xdr:sp macro="" textlink="">
      <xdr:nvSpPr>
        <xdr:cNvPr id="371" name="円/楕円 370">
          <a:extLst>
            <a:ext uri="{FF2B5EF4-FFF2-40B4-BE49-F238E27FC236}">
              <a16:creationId xmlns="" xmlns:a16="http://schemas.microsoft.com/office/drawing/2014/main" id="{00000000-0008-0000-0700-000073010000}"/>
            </a:ext>
          </a:extLst>
        </xdr:cNvPr>
        <xdr:cNvSpPr/>
      </xdr:nvSpPr>
      <xdr:spPr>
        <a:xfrm>
          <a:off x="10426700" y="100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87624</xdr:rowOff>
    </xdr:from>
    <xdr:ext cx="534377" cy="259045"/>
    <xdr:sp macro="" textlink="">
      <xdr:nvSpPr>
        <xdr:cNvPr id="372" name="農林水産業費該当値テキスト">
          <a:extLst>
            <a:ext uri="{FF2B5EF4-FFF2-40B4-BE49-F238E27FC236}">
              <a16:creationId xmlns="" xmlns:a16="http://schemas.microsoft.com/office/drawing/2014/main" id="{00000000-0008-0000-0700-000074010000}"/>
            </a:ext>
          </a:extLst>
        </xdr:cNvPr>
        <xdr:cNvSpPr txBox="1"/>
      </xdr:nvSpPr>
      <xdr:spPr>
        <a:xfrm>
          <a:off x="10528300" y="100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141870</xdr:rowOff>
    </xdr:from>
    <xdr:to>
      <xdr:col>14</xdr:col>
      <xdr:colOff>79375</xdr:colOff>
      <xdr:row>59</xdr:row>
      <xdr:rowOff>72020</xdr:rowOff>
    </xdr:to>
    <xdr:sp macro="" textlink="">
      <xdr:nvSpPr>
        <xdr:cNvPr id="373" name="円/楕円 372">
          <a:extLst>
            <a:ext uri="{FF2B5EF4-FFF2-40B4-BE49-F238E27FC236}">
              <a16:creationId xmlns="" xmlns:a16="http://schemas.microsoft.com/office/drawing/2014/main" id="{00000000-0008-0000-0700-000075010000}"/>
            </a:ext>
          </a:extLst>
        </xdr:cNvPr>
        <xdr:cNvSpPr/>
      </xdr:nvSpPr>
      <xdr:spPr>
        <a:xfrm>
          <a:off x="9588500" y="100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63147</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372111" y="101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132217</xdr:rowOff>
    </xdr:from>
    <xdr:to>
      <xdr:col>12</xdr:col>
      <xdr:colOff>561975</xdr:colOff>
      <xdr:row>59</xdr:row>
      <xdr:rowOff>62367</xdr:rowOff>
    </xdr:to>
    <xdr:sp macro="" textlink="">
      <xdr:nvSpPr>
        <xdr:cNvPr id="375" name="円/楕円 374">
          <a:extLst>
            <a:ext uri="{FF2B5EF4-FFF2-40B4-BE49-F238E27FC236}">
              <a16:creationId xmlns="" xmlns:a16="http://schemas.microsoft.com/office/drawing/2014/main" id="{00000000-0008-0000-0700-000077010000}"/>
            </a:ext>
          </a:extLst>
        </xdr:cNvPr>
        <xdr:cNvSpPr/>
      </xdr:nvSpPr>
      <xdr:spPr>
        <a:xfrm>
          <a:off x="8699500" y="10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53494</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8483111" y="101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155317</xdr:rowOff>
    </xdr:from>
    <xdr:to>
      <xdr:col>11</xdr:col>
      <xdr:colOff>358775</xdr:colOff>
      <xdr:row>59</xdr:row>
      <xdr:rowOff>85467</xdr:rowOff>
    </xdr:to>
    <xdr:sp macro="" textlink="">
      <xdr:nvSpPr>
        <xdr:cNvPr id="377" name="円/楕円 376">
          <a:extLst>
            <a:ext uri="{FF2B5EF4-FFF2-40B4-BE49-F238E27FC236}">
              <a16:creationId xmlns="" xmlns:a16="http://schemas.microsoft.com/office/drawing/2014/main" id="{00000000-0008-0000-0700-000079010000}"/>
            </a:ext>
          </a:extLst>
        </xdr:cNvPr>
        <xdr:cNvSpPr/>
      </xdr:nvSpPr>
      <xdr:spPr>
        <a:xfrm>
          <a:off x="7810500" y="100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76594</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7594111" y="101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178</xdr:rowOff>
    </xdr:from>
    <xdr:to>
      <xdr:col>10</xdr:col>
      <xdr:colOff>155575</xdr:colOff>
      <xdr:row>59</xdr:row>
      <xdr:rowOff>101778</xdr:rowOff>
    </xdr:to>
    <xdr:sp macro="" textlink="">
      <xdr:nvSpPr>
        <xdr:cNvPr id="379" name="円/楕円 378">
          <a:extLst>
            <a:ext uri="{FF2B5EF4-FFF2-40B4-BE49-F238E27FC236}">
              <a16:creationId xmlns="" xmlns:a16="http://schemas.microsoft.com/office/drawing/2014/main" id="{00000000-0008-0000-0700-00007B010000}"/>
            </a:ext>
          </a:extLst>
        </xdr:cNvPr>
        <xdr:cNvSpPr/>
      </xdr:nvSpPr>
      <xdr:spPr>
        <a:xfrm>
          <a:off x="6921500" y="101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92905</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705111" y="102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a:extLst>
            <a:ext uri="{FF2B5EF4-FFF2-40B4-BE49-F238E27FC236}">
              <a16:creationId xmlns="" xmlns:a16="http://schemas.microsoft.com/office/drawing/2014/main" id="{00000000-0008-0000-0700-000095010000}"/>
            </a:ext>
          </a:extLst>
        </xdr:cNvPr>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a:extLst>
            <a:ext uri="{FF2B5EF4-FFF2-40B4-BE49-F238E27FC236}">
              <a16:creationId xmlns="" xmlns:a16="http://schemas.microsoft.com/office/drawing/2014/main" id="{00000000-0008-0000-0700-000097010000}"/>
            </a:ext>
          </a:extLst>
        </xdr:cNvPr>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82336</xdr:rowOff>
    </xdr:from>
    <xdr:to>
      <xdr:col>15</xdr:col>
      <xdr:colOff>180975</xdr:colOff>
      <xdr:row>78</xdr:row>
      <xdr:rowOff>56570</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9639300" y="13283986"/>
          <a:ext cx="8382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a:extLst>
            <a:ext uri="{FF2B5EF4-FFF2-40B4-BE49-F238E27FC236}">
              <a16:creationId xmlns="" xmlns:a16="http://schemas.microsoft.com/office/drawing/2014/main" id="{00000000-0008-0000-0700-00009A010000}"/>
            </a:ext>
          </a:extLst>
        </xdr:cNvPr>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a:extLst>
            <a:ext uri="{FF2B5EF4-FFF2-40B4-BE49-F238E27FC236}">
              <a16:creationId xmlns="" xmlns:a16="http://schemas.microsoft.com/office/drawing/2014/main" id="{00000000-0008-0000-0700-00009B010000}"/>
            </a:ext>
          </a:extLst>
        </xdr:cNvPr>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2029</xdr:rowOff>
    </xdr:from>
    <xdr:to>
      <xdr:col>14</xdr:col>
      <xdr:colOff>28575</xdr:colOff>
      <xdr:row>78</xdr:row>
      <xdr:rowOff>56570</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8750300" y="13375129"/>
          <a:ext cx="889000" cy="5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a:extLst>
            <a:ext uri="{FF2B5EF4-FFF2-40B4-BE49-F238E27FC236}">
              <a16:creationId xmlns="" xmlns:a16="http://schemas.microsoft.com/office/drawing/2014/main" id="{00000000-0008-0000-0700-00009D010000}"/>
            </a:ext>
          </a:extLst>
        </xdr:cNvPr>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2029</xdr:rowOff>
    </xdr:from>
    <xdr:to>
      <xdr:col>12</xdr:col>
      <xdr:colOff>511175</xdr:colOff>
      <xdr:row>78</xdr:row>
      <xdr:rowOff>25888</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flipV="1">
          <a:off x="7861300" y="13375129"/>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a:extLst>
            <a:ext uri="{FF2B5EF4-FFF2-40B4-BE49-F238E27FC236}">
              <a16:creationId xmlns="" xmlns:a16="http://schemas.microsoft.com/office/drawing/2014/main" id="{00000000-0008-0000-0700-0000A0010000}"/>
            </a:ext>
          </a:extLst>
        </xdr:cNvPr>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56004</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8483111" y="1342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25888</xdr:rowOff>
    </xdr:from>
    <xdr:to>
      <xdr:col>11</xdr:col>
      <xdr:colOff>307975</xdr:colOff>
      <xdr:row>78</xdr:row>
      <xdr:rowOff>27031</xdr:rowOff>
    </xdr:to>
    <xdr:cxnSp macro="">
      <xdr:nvCxnSpPr>
        <xdr:cNvPr id="418" name="直線コネクタ 417">
          <a:extLst>
            <a:ext uri="{FF2B5EF4-FFF2-40B4-BE49-F238E27FC236}">
              <a16:creationId xmlns="" xmlns:a16="http://schemas.microsoft.com/office/drawing/2014/main" id="{00000000-0008-0000-0700-0000A2010000}"/>
            </a:ext>
          </a:extLst>
        </xdr:cNvPr>
        <xdr:cNvCxnSpPr/>
      </xdr:nvCxnSpPr>
      <xdr:spPr>
        <a:xfrm flipV="1">
          <a:off x="6972300" y="1339898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a:extLst>
            <a:ext uri="{FF2B5EF4-FFF2-40B4-BE49-F238E27FC236}">
              <a16:creationId xmlns="" xmlns:a16="http://schemas.microsoft.com/office/drawing/2014/main" id="{00000000-0008-0000-0700-0000A3010000}"/>
            </a:ext>
          </a:extLst>
        </xdr:cNvPr>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77534</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594111" y="1345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a:extLst>
            <a:ext uri="{FF2B5EF4-FFF2-40B4-BE49-F238E27FC236}">
              <a16:creationId xmlns="" xmlns:a16="http://schemas.microsoft.com/office/drawing/2014/main" id="{00000000-0008-0000-0700-0000A5010000}"/>
            </a:ext>
          </a:extLst>
        </xdr:cNvPr>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82631</xdr:rowOff>
    </xdr:from>
    <xdr:ext cx="534377"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05111" y="134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31536</xdr:rowOff>
    </xdr:from>
    <xdr:to>
      <xdr:col>15</xdr:col>
      <xdr:colOff>231775</xdr:colOff>
      <xdr:row>77</xdr:row>
      <xdr:rowOff>133136</xdr:rowOff>
    </xdr:to>
    <xdr:sp macro="" textlink="">
      <xdr:nvSpPr>
        <xdr:cNvPr id="428" name="円/楕円 427">
          <a:extLst>
            <a:ext uri="{FF2B5EF4-FFF2-40B4-BE49-F238E27FC236}">
              <a16:creationId xmlns="" xmlns:a16="http://schemas.microsoft.com/office/drawing/2014/main" id="{00000000-0008-0000-0700-0000AC010000}"/>
            </a:ext>
          </a:extLst>
        </xdr:cNvPr>
        <xdr:cNvSpPr/>
      </xdr:nvSpPr>
      <xdr:spPr>
        <a:xfrm>
          <a:off x="10426700" y="1323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54413</xdr:rowOff>
    </xdr:from>
    <xdr:ext cx="534377" cy="259045"/>
    <xdr:sp macro="" textlink="">
      <xdr:nvSpPr>
        <xdr:cNvPr id="429" name="商工費該当値テキスト">
          <a:extLst>
            <a:ext uri="{FF2B5EF4-FFF2-40B4-BE49-F238E27FC236}">
              <a16:creationId xmlns="" xmlns:a16="http://schemas.microsoft.com/office/drawing/2014/main" id="{00000000-0008-0000-0700-0000AD010000}"/>
            </a:ext>
          </a:extLst>
        </xdr:cNvPr>
        <xdr:cNvSpPr txBox="1"/>
      </xdr:nvSpPr>
      <xdr:spPr>
        <a:xfrm>
          <a:off x="10528300" y="130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5770</xdr:rowOff>
    </xdr:from>
    <xdr:to>
      <xdr:col>14</xdr:col>
      <xdr:colOff>79375</xdr:colOff>
      <xdr:row>78</xdr:row>
      <xdr:rowOff>107370</xdr:rowOff>
    </xdr:to>
    <xdr:sp macro="" textlink="">
      <xdr:nvSpPr>
        <xdr:cNvPr id="430" name="円/楕円 429">
          <a:extLst>
            <a:ext uri="{FF2B5EF4-FFF2-40B4-BE49-F238E27FC236}">
              <a16:creationId xmlns="" xmlns:a16="http://schemas.microsoft.com/office/drawing/2014/main" id="{00000000-0008-0000-0700-0000AE010000}"/>
            </a:ext>
          </a:extLst>
        </xdr:cNvPr>
        <xdr:cNvSpPr/>
      </xdr:nvSpPr>
      <xdr:spPr>
        <a:xfrm>
          <a:off x="9588500" y="133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98497</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9372111" y="1347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122679</xdr:rowOff>
    </xdr:from>
    <xdr:to>
      <xdr:col>12</xdr:col>
      <xdr:colOff>561975</xdr:colOff>
      <xdr:row>78</xdr:row>
      <xdr:rowOff>52829</xdr:rowOff>
    </xdr:to>
    <xdr:sp macro="" textlink="">
      <xdr:nvSpPr>
        <xdr:cNvPr id="432" name="円/楕円 431">
          <a:extLst>
            <a:ext uri="{FF2B5EF4-FFF2-40B4-BE49-F238E27FC236}">
              <a16:creationId xmlns="" xmlns:a16="http://schemas.microsoft.com/office/drawing/2014/main" id="{00000000-0008-0000-0700-0000B0010000}"/>
            </a:ext>
          </a:extLst>
        </xdr:cNvPr>
        <xdr:cNvSpPr/>
      </xdr:nvSpPr>
      <xdr:spPr>
        <a:xfrm>
          <a:off x="8699500" y="133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69356</xdr:rowOff>
    </xdr:from>
    <xdr:ext cx="534377"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8483111" y="1309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146538</xdr:rowOff>
    </xdr:from>
    <xdr:to>
      <xdr:col>11</xdr:col>
      <xdr:colOff>358775</xdr:colOff>
      <xdr:row>78</xdr:row>
      <xdr:rowOff>76688</xdr:rowOff>
    </xdr:to>
    <xdr:sp macro="" textlink="">
      <xdr:nvSpPr>
        <xdr:cNvPr id="434" name="円/楕円 433">
          <a:extLst>
            <a:ext uri="{FF2B5EF4-FFF2-40B4-BE49-F238E27FC236}">
              <a16:creationId xmlns="" xmlns:a16="http://schemas.microsoft.com/office/drawing/2014/main" id="{00000000-0008-0000-0700-0000B2010000}"/>
            </a:ext>
          </a:extLst>
        </xdr:cNvPr>
        <xdr:cNvSpPr/>
      </xdr:nvSpPr>
      <xdr:spPr>
        <a:xfrm>
          <a:off x="7810500" y="133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93215</xdr:rowOff>
    </xdr:from>
    <xdr:ext cx="534377"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7594111" y="1312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49,872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147681</xdr:rowOff>
    </xdr:from>
    <xdr:to>
      <xdr:col>10</xdr:col>
      <xdr:colOff>155575</xdr:colOff>
      <xdr:row>78</xdr:row>
      <xdr:rowOff>77831</xdr:rowOff>
    </xdr:to>
    <xdr:sp macro="" textlink="">
      <xdr:nvSpPr>
        <xdr:cNvPr id="436" name="円/楕円 435">
          <a:extLst>
            <a:ext uri="{FF2B5EF4-FFF2-40B4-BE49-F238E27FC236}">
              <a16:creationId xmlns="" xmlns:a16="http://schemas.microsoft.com/office/drawing/2014/main" id="{00000000-0008-0000-0700-0000B4010000}"/>
            </a:ext>
          </a:extLst>
        </xdr:cNvPr>
        <xdr:cNvSpPr/>
      </xdr:nvSpPr>
      <xdr:spPr>
        <a:xfrm>
          <a:off x="6921500" y="133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94358</xdr:rowOff>
    </xdr:from>
    <xdr:ext cx="534377"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705111" y="131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a:extLst>
            <a:ext uri="{FF2B5EF4-FFF2-40B4-BE49-F238E27FC236}">
              <a16:creationId xmlns="" xmlns:a16="http://schemas.microsoft.com/office/drawing/2014/main" id="{00000000-0008-0000-0700-0000CE010000}"/>
            </a:ext>
          </a:extLst>
        </xdr:cNvPr>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a:extLst>
            <a:ext uri="{FF2B5EF4-FFF2-40B4-BE49-F238E27FC236}">
              <a16:creationId xmlns="" xmlns:a16="http://schemas.microsoft.com/office/drawing/2014/main" id="{00000000-0008-0000-0700-0000D0010000}"/>
            </a:ext>
          </a:extLst>
        </xdr:cNvPr>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5302</xdr:rowOff>
    </xdr:from>
    <xdr:to>
      <xdr:col>15</xdr:col>
      <xdr:colOff>180975</xdr:colOff>
      <xdr:row>97</xdr:row>
      <xdr:rowOff>37205</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9639300" y="16635952"/>
          <a:ext cx="838200" cy="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a:extLst>
            <a:ext uri="{FF2B5EF4-FFF2-40B4-BE49-F238E27FC236}">
              <a16:creationId xmlns="" xmlns:a16="http://schemas.microsoft.com/office/drawing/2014/main" id="{00000000-0008-0000-0700-0000D3010000}"/>
            </a:ext>
          </a:extLst>
        </xdr:cNvPr>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a:extLst>
            <a:ext uri="{FF2B5EF4-FFF2-40B4-BE49-F238E27FC236}">
              <a16:creationId xmlns="" xmlns:a16="http://schemas.microsoft.com/office/drawing/2014/main" id="{00000000-0008-0000-0700-0000D4010000}"/>
            </a:ext>
          </a:extLst>
        </xdr:cNvPr>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37205</xdr:rowOff>
    </xdr:from>
    <xdr:to>
      <xdr:col>14</xdr:col>
      <xdr:colOff>28575</xdr:colOff>
      <xdr:row>97</xdr:row>
      <xdr:rowOff>162620</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8750300" y="16667855"/>
          <a:ext cx="889000" cy="12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a:extLst>
            <a:ext uri="{FF2B5EF4-FFF2-40B4-BE49-F238E27FC236}">
              <a16:creationId xmlns="" xmlns:a16="http://schemas.microsoft.com/office/drawing/2014/main" id="{00000000-0008-0000-0700-0000D6010000}"/>
            </a:ext>
          </a:extLst>
        </xdr:cNvPr>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145828</xdr:rowOff>
    </xdr:from>
    <xdr:ext cx="59901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9339794" y="1677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128005</xdr:rowOff>
    </xdr:from>
    <xdr:to>
      <xdr:col>12</xdr:col>
      <xdr:colOff>511175</xdr:colOff>
      <xdr:row>97</xdr:row>
      <xdr:rowOff>162620</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7861300" y="16758655"/>
          <a:ext cx="889000" cy="3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a:extLst>
            <a:ext uri="{FF2B5EF4-FFF2-40B4-BE49-F238E27FC236}">
              <a16:creationId xmlns="" xmlns:a16="http://schemas.microsoft.com/office/drawing/2014/main" id="{00000000-0008-0000-0700-0000D9010000}"/>
            </a:ext>
          </a:extLst>
        </xdr:cNvPr>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50843</xdr:rowOff>
    </xdr:from>
    <xdr:to>
      <xdr:col>11</xdr:col>
      <xdr:colOff>307975</xdr:colOff>
      <xdr:row>97</xdr:row>
      <xdr:rowOff>128005</xdr:rowOff>
    </xdr:to>
    <xdr:cxnSp macro="">
      <xdr:nvCxnSpPr>
        <xdr:cNvPr id="475" name="直線コネクタ 474">
          <a:extLst>
            <a:ext uri="{FF2B5EF4-FFF2-40B4-BE49-F238E27FC236}">
              <a16:creationId xmlns="" xmlns:a16="http://schemas.microsoft.com/office/drawing/2014/main" id="{00000000-0008-0000-0700-0000DB010000}"/>
            </a:ext>
          </a:extLst>
        </xdr:cNvPr>
        <xdr:cNvCxnSpPr/>
      </xdr:nvCxnSpPr>
      <xdr:spPr>
        <a:xfrm>
          <a:off x="6972300" y="16681493"/>
          <a:ext cx="889000" cy="7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a:extLst>
            <a:ext uri="{FF2B5EF4-FFF2-40B4-BE49-F238E27FC236}">
              <a16:creationId xmlns="" xmlns:a16="http://schemas.microsoft.com/office/drawing/2014/main" id="{00000000-0008-0000-0700-0000DC010000}"/>
            </a:ext>
          </a:extLst>
        </xdr:cNvPr>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42082</xdr:rowOff>
    </xdr:from>
    <xdr:ext cx="59901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61794" y="1684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a:extLst>
            <a:ext uri="{FF2B5EF4-FFF2-40B4-BE49-F238E27FC236}">
              <a16:creationId xmlns="" xmlns:a16="http://schemas.microsoft.com/office/drawing/2014/main" id="{00000000-0008-0000-0700-0000DE010000}"/>
            </a:ext>
          </a:extLst>
        </xdr:cNvPr>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47252</xdr:rowOff>
    </xdr:from>
    <xdr:ext cx="59901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672794" y="1684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125952</xdr:rowOff>
    </xdr:from>
    <xdr:to>
      <xdr:col>15</xdr:col>
      <xdr:colOff>231775</xdr:colOff>
      <xdr:row>97</xdr:row>
      <xdr:rowOff>56102</xdr:rowOff>
    </xdr:to>
    <xdr:sp macro="" textlink="">
      <xdr:nvSpPr>
        <xdr:cNvPr id="485" name="円/楕円 484">
          <a:extLst>
            <a:ext uri="{FF2B5EF4-FFF2-40B4-BE49-F238E27FC236}">
              <a16:creationId xmlns="" xmlns:a16="http://schemas.microsoft.com/office/drawing/2014/main" id="{00000000-0008-0000-0700-0000E5010000}"/>
            </a:ext>
          </a:extLst>
        </xdr:cNvPr>
        <xdr:cNvSpPr/>
      </xdr:nvSpPr>
      <xdr:spPr>
        <a:xfrm>
          <a:off x="10426700" y="165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148829</xdr:rowOff>
    </xdr:from>
    <xdr:ext cx="599010" cy="259045"/>
    <xdr:sp macro="" textlink="">
      <xdr:nvSpPr>
        <xdr:cNvPr id="486" name="土木費該当値テキスト">
          <a:extLst>
            <a:ext uri="{FF2B5EF4-FFF2-40B4-BE49-F238E27FC236}">
              <a16:creationId xmlns="" xmlns:a16="http://schemas.microsoft.com/office/drawing/2014/main" id="{00000000-0008-0000-0700-0000E6010000}"/>
            </a:ext>
          </a:extLst>
        </xdr:cNvPr>
        <xdr:cNvSpPr txBox="1"/>
      </xdr:nvSpPr>
      <xdr:spPr>
        <a:xfrm>
          <a:off x="10528300" y="1643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200,550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157855</xdr:rowOff>
    </xdr:from>
    <xdr:to>
      <xdr:col>14</xdr:col>
      <xdr:colOff>79375</xdr:colOff>
      <xdr:row>97</xdr:row>
      <xdr:rowOff>88005</xdr:rowOff>
    </xdr:to>
    <xdr:sp macro="" textlink="">
      <xdr:nvSpPr>
        <xdr:cNvPr id="487" name="円/楕円 486">
          <a:extLst>
            <a:ext uri="{FF2B5EF4-FFF2-40B4-BE49-F238E27FC236}">
              <a16:creationId xmlns="" xmlns:a16="http://schemas.microsoft.com/office/drawing/2014/main" id="{00000000-0008-0000-0700-0000E7010000}"/>
            </a:ext>
          </a:extLst>
        </xdr:cNvPr>
        <xdr:cNvSpPr/>
      </xdr:nvSpPr>
      <xdr:spPr>
        <a:xfrm>
          <a:off x="9588500" y="166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104532</xdr:rowOff>
    </xdr:from>
    <xdr:ext cx="59901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9339794" y="16392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111820</xdr:rowOff>
    </xdr:from>
    <xdr:to>
      <xdr:col>12</xdr:col>
      <xdr:colOff>561975</xdr:colOff>
      <xdr:row>98</xdr:row>
      <xdr:rowOff>41970</xdr:rowOff>
    </xdr:to>
    <xdr:sp macro="" textlink="">
      <xdr:nvSpPr>
        <xdr:cNvPr id="489" name="円/楕円 488">
          <a:extLst>
            <a:ext uri="{FF2B5EF4-FFF2-40B4-BE49-F238E27FC236}">
              <a16:creationId xmlns="" xmlns:a16="http://schemas.microsoft.com/office/drawing/2014/main" id="{00000000-0008-0000-0700-0000E9010000}"/>
            </a:ext>
          </a:extLst>
        </xdr:cNvPr>
        <xdr:cNvSpPr/>
      </xdr:nvSpPr>
      <xdr:spPr>
        <a:xfrm>
          <a:off x="8699500" y="1674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33097</xdr:rowOff>
    </xdr:from>
    <xdr:ext cx="599010"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8450794" y="168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77205</xdr:rowOff>
    </xdr:from>
    <xdr:to>
      <xdr:col>11</xdr:col>
      <xdr:colOff>358775</xdr:colOff>
      <xdr:row>98</xdr:row>
      <xdr:rowOff>7355</xdr:rowOff>
    </xdr:to>
    <xdr:sp macro="" textlink="">
      <xdr:nvSpPr>
        <xdr:cNvPr id="491" name="円/楕円 490">
          <a:extLst>
            <a:ext uri="{FF2B5EF4-FFF2-40B4-BE49-F238E27FC236}">
              <a16:creationId xmlns="" xmlns:a16="http://schemas.microsoft.com/office/drawing/2014/main" id="{00000000-0008-0000-0700-0000EB010000}"/>
            </a:ext>
          </a:extLst>
        </xdr:cNvPr>
        <xdr:cNvSpPr/>
      </xdr:nvSpPr>
      <xdr:spPr>
        <a:xfrm>
          <a:off x="7810500" y="167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23882</xdr:rowOff>
    </xdr:from>
    <xdr:ext cx="599010"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7561794" y="164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43</xdr:rowOff>
    </xdr:from>
    <xdr:to>
      <xdr:col>10</xdr:col>
      <xdr:colOff>155575</xdr:colOff>
      <xdr:row>97</xdr:row>
      <xdr:rowOff>101643</xdr:rowOff>
    </xdr:to>
    <xdr:sp macro="" textlink="">
      <xdr:nvSpPr>
        <xdr:cNvPr id="493" name="円/楕円 492">
          <a:extLst>
            <a:ext uri="{FF2B5EF4-FFF2-40B4-BE49-F238E27FC236}">
              <a16:creationId xmlns="" xmlns:a16="http://schemas.microsoft.com/office/drawing/2014/main" id="{00000000-0008-0000-0700-0000ED010000}"/>
            </a:ext>
          </a:extLst>
        </xdr:cNvPr>
        <xdr:cNvSpPr/>
      </xdr:nvSpPr>
      <xdr:spPr>
        <a:xfrm>
          <a:off x="6921500" y="1663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95</xdr:row>
      <xdr:rowOff>118170</xdr:rowOff>
    </xdr:from>
    <xdr:ext cx="599010"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6672794" y="1640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a:extLst>
            <a:ext uri="{FF2B5EF4-FFF2-40B4-BE49-F238E27FC236}">
              <a16:creationId xmlns="" xmlns:a16="http://schemas.microsoft.com/office/drawing/2014/main" id="{00000000-0008-0000-0700-000007020000}"/>
            </a:ext>
          </a:extLst>
        </xdr:cNvPr>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a:extLst>
            <a:ext uri="{FF2B5EF4-FFF2-40B4-BE49-F238E27FC236}">
              <a16:creationId xmlns="" xmlns:a16="http://schemas.microsoft.com/office/drawing/2014/main" id="{00000000-0008-0000-0700-000009020000}"/>
            </a:ext>
          </a:extLst>
        </xdr:cNvPr>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80569</xdr:rowOff>
    </xdr:from>
    <xdr:to>
      <xdr:col>23</xdr:col>
      <xdr:colOff>517525</xdr:colOff>
      <xdr:row>38</xdr:row>
      <xdr:rowOff>107822</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5481300" y="6595669"/>
          <a:ext cx="8382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a:extLst>
            <a:ext uri="{FF2B5EF4-FFF2-40B4-BE49-F238E27FC236}">
              <a16:creationId xmlns="" xmlns:a16="http://schemas.microsoft.com/office/drawing/2014/main" id="{00000000-0008-0000-0700-00000C020000}"/>
            </a:ext>
          </a:extLst>
        </xdr:cNvPr>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a:extLst>
            <a:ext uri="{FF2B5EF4-FFF2-40B4-BE49-F238E27FC236}">
              <a16:creationId xmlns="" xmlns:a16="http://schemas.microsoft.com/office/drawing/2014/main" id="{00000000-0008-0000-0700-00000D020000}"/>
            </a:ext>
          </a:extLst>
        </xdr:cNvPr>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80569</xdr:rowOff>
    </xdr:from>
    <xdr:to>
      <xdr:col>22</xdr:col>
      <xdr:colOff>365125</xdr:colOff>
      <xdr:row>38</xdr:row>
      <xdr:rowOff>105963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4592300" y="6595669"/>
          <a:ext cx="889000" cy="2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a:extLst>
            <a:ext uri="{FF2B5EF4-FFF2-40B4-BE49-F238E27FC236}">
              <a16:creationId xmlns="" xmlns:a16="http://schemas.microsoft.com/office/drawing/2014/main" id="{00000000-0008-0000-0700-00000F020000}"/>
            </a:ext>
          </a:extLst>
        </xdr:cNvPr>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104694</xdr:rowOff>
    </xdr:from>
    <xdr:to>
      <xdr:col>21</xdr:col>
      <xdr:colOff>161925</xdr:colOff>
      <xdr:row>38</xdr:row>
      <xdr:rowOff>105963</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3703300" y="6619794"/>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a:extLst>
            <a:ext uri="{FF2B5EF4-FFF2-40B4-BE49-F238E27FC236}">
              <a16:creationId xmlns="" xmlns:a16="http://schemas.microsoft.com/office/drawing/2014/main" id="{00000000-0008-0000-0700-000012020000}"/>
            </a:ext>
          </a:extLst>
        </xdr:cNvPr>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97870</xdr:rowOff>
    </xdr:from>
    <xdr:to>
      <xdr:col>19</xdr:col>
      <xdr:colOff>644525</xdr:colOff>
      <xdr:row>38</xdr:row>
      <xdr:rowOff>104694</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a:off x="12814300" y="6612970"/>
          <a:ext cx="889000" cy="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a:extLst>
            <a:ext uri="{FF2B5EF4-FFF2-40B4-BE49-F238E27FC236}">
              <a16:creationId xmlns="" xmlns:a16="http://schemas.microsoft.com/office/drawing/2014/main" id="{00000000-0008-0000-0700-000015020000}"/>
            </a:ext>
          </a:extLst>
        </xdr:cNvPr>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a:extLst>
            <a:ext uri="{FF2B5EF4-FFF2-40B4-BE49-F238E27FC236}">
              <a16:creationId xmlns="" xmlns:a16="http://schemas.microsoft.com/office/drawing/2014/main" id="{00000000-0008-0000-0700-000017020000}"/>
            </a:ext>
          </a:extLst>
        </xdr:cNvPr>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57022</xdr:rowOff>
    </xdr:from>
    <xdr:to>
      <xdr:col>23</xdr:col>
      <xdr:colOff>568325</xdr:colOff>
      <xdr:row>38</xdr:row>
      <xdr:rowOff>158622</xdr:rowOff>
    </xdr:to>
    <xdr:sp macro="" textlink="">
      <xdr:nvSpPr>
        <xdr:cNvPr id="542" name="円/楕円 541">
          <a:extLst>
            <a:ext uri="{FF2B5EF4-FFF2-40B4-BE49-F238E27FC236}">
              <a16:creationId xmlns="" xmlns:a16="http://schemas.microsoft.com/office/drawing/2014/main" id="{00000000-0008-0000-0700-00001E020000}"/>
            </a:ext>
          </a:extLst>
        </xdr:cNvPr>
        <xdr:cNvSpPr/>
      </xdr:nvSpPr>
      <xdr:spPr>
        <a:xfrm>
          <a:off x="16268700" y="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143399</xdr:rowOff>
    </xdr:from>
    <xdr:ext cx="534377" cy="259045"/>
    <xdr:sp macro="" textlink="">
      <xdr:nvSpPr>
        <xdr:cNvPr id="543" name="消防費該当値テキスト">
          <a:extLst>
            <a:ext uri="{FF2B5EF4-FFF2-40B4-BE49-F238E27FC236}">
              <a16:creationId xmlns="" xmlns:a16="http://schemas.microsoft.com/office/drawing/2014/main" id="{00000000-0008-0000-0700-00001F020000}"/>
            </a:ext>
          </a:extLst>
        </xdr:cNvPr>
        <xdr:cNvSpPr txBox="1"/>
      </xdr:nvSpPr>
      <xdr:spPr>
        <a:xfrm>
          <a:off x="16370300" y="648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29769</xdr:rowOff>
    </xdr:from>
    <xdr:to>
      <xdr:col>22</xdr:col>
      <xdr:colOff>415925</xdr:colOff>
      <xdr:row>38</xdr:row>
      <xdr:rowOff>131369</xdr:rowOff>
    </xdr:to>
    <xdr:sp macro="" textlink="">
      <xdr:nvSpPr>
        <xdr:cNvPr id="544" name="円/楕円 543">
          <a:extLst>
            <a:ext uri="{FF2B5EF4-FFF2-40B4-BE49-F238E27FC236}">
              <a16:creationId xmlns="" xmlns:a16="http://schemas.microsoft.com/office/drawing/2014/main" id="{00000000-0008-0000-0700-000020020000}"/>
            </a:ext>
          </a:extLst>
        </xdr:cNvPr>
        <xdr:cNvSpPr/>
      </xdr:nvSpPr>
      <xdr:spPr>
        <a:xfrm>
          <a:off x="15430500" y="65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122496</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14111" y="66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55163</xdr:rowOff>
    </xdr:from>
    <xdr:to>
      <xdr:col>21</xdr:col>
      <xdr:colOff>212725</xdr:colOff>
      <xdr:row>38</xdr:row>
      <xdr:rowOff>156763</xdr:rowOff>
    </xdr:to>
    <xdr:sp macro="" textlink="">
      <xdr:nvSpPr>
        <xdr:cNvPr id="546" name="円/楕円 545">
          <a:extLst>
            <a:ext uri="{FF2B5EF4-FFF2-40B4-BE49-F238E27FC236}">
              <a16:creationId xmlns="" xmlns:a16="http://schemas.microsoft.com/office/drawing/2014/main" id="{00000000-0008-0000-0700-000022020000}"/>
            </a:ext>
          </a:extLst>
        </xdr:cNvPr>
        <xdr:cNvSpPr/>
      </xdr:nvSpPr>
      <xdr:spPr>
        <a:xfrm>
          <a:off x="14541500" y="65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147890</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4325111" y="66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53894</xdr:rowOff>
    </xdr:from>
    <xdr:to>
      <xdr:col>20</xdr:col>
      <xdr:colOff>9525</xdr:colOff>
      <xdr:row>38</xdr:row>
      <xdr:rowOff>155494</xdr:rowOff>
    </xdr:to>
    <xdr:sp macro="" textlink="">
      <xdr:nvSpPr>
        <xdr:cNvPr id="548" name="円/楕円 547">
          <a:extLst>
            <a:ext uri="{FF2B5EF4-FFF2-40B4-BE49-F238E27FC236}">
              <a16:creationId xmlns="" xmlns:a16="http://schemas.microsoft.com/office/drawing/2014/main" id="{00000000-0008-0000-0700-000024020000}"/>
            </a:ext>
          </a:extLst>
        </xdr:cNvPr>
        <xdr:cNvSpPr/>
      </xdr:nvSpPr>
      <xdr:spPr>
        <a:xfrm>
          <a:off x="13652500" y="656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146621</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3436111" y="666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47070</xdr:rowOff>
    </xdr:from>
    <xdr:to>
      <xdr:col>18</xdr:col>
      <xdr:colOff>492125</xdr:colOff>
      <xdr:row>38</xdr:row>
      <xdr:rowOff>148670</xdr:rowOff>
    </xdr:to>
    <xdr:sp macro="" textlink="">
      <xdr:nvSpPr>
        <xdr:cNvPr id="550" name="円/楕円 549">
          <a:extLst>
            <a:ext uri="{FF2B5EF4-FFF2-40B4-BE49-F238E27FC236}">
              <a16:creationId xmlns="" xmlns:a16="http://schemas.microsoft.com/office/drawing/2014/main" id="{00000000-0008-0000-0700-000026020000}"/>
            </a:ext>
          </a:extLst>
        </xdr:cNvPr>
        <xdr:cNvSpPr/>
      </xdr:nvSpPr>
      <xdr:spPr>
        <a:xfrm>
          <a:off x="12763500" y="65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139797</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547111" y="66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a:extLst>
            <a:ext uri="{FF2B5EF4-FFF2-40B4-BE49-F238E27FC236}">
              <a16:creationId xmlns="" xmlns:a16="http://schemas.microsoft.com/office/drawing/2014/main" id="{00000000-0008-0000-0700-00003E020000}"/>
            </a:ext>
          </a:extLst>
        </xdr:cNvPr>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a:extLst>
            <a:ext uri="{FF2B5EF4-FFF2-40B4-BE49-F238E27FC236}">
              <a16:creationId xmlns="" xmlns:a16="http://schemas.microsoft.com/office/drawing/2014/main" id="{00000000-0008-0000-0700-000040020000}"/>
            </a:ext>
          </a:extLst>
        </xdr:cNvPr>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147001</xdr:rowOff>
    </xdr:from>
    <xdr:to>
      <xdr:col>23</xdr:col>
      <xdr:colOff>517525</xdr:colOff>
      <xdr:row>57</xdr:row>
      <xdr:rowOff>154177</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5481300" y="9919651"/>
          <a:ext cx="838200" cy="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a:extLst>
            <a:ext uri="{FF2B5EF4-FFF2-40B4-BE49-F238E27FC236}">
              <a16:creationId xmlns="" xmlns:a16="http://schemas.microsoft.com/office/drawing/2014/main" id="{00000000-0008-0000-0700-000043020000}"/>
            </a:ext>
          </a:extLst>
        </xdr:cNvPr>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a:extLst>
            <a:ext uri="{FF2B5EF4-FFF2-40B4-BE49-F238E27FC236}">
              <a16:creationId xmlns="" xmlns:a16="http://schemas.microsoft.com/office/drawing/2014/main" id="{00000000-0008-0000-0700-000044020000}"/>
            </a:ext>
          </a:extLst>
        </xdr:cNvPr>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154177</xdr:rowOff>
    </xdr:from>
    <xdr:to>
      <xdr:col>22</xdr:col>
      <xdr:colOff>365125</xdr:colOff>
      <xdr:row>58</xdr:row>
      <xdr:rowOff>6223</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4592300" y="9926827"/>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a:extLst>
            <a:ext uri="{FF2B5EF4-FFF2-40B4-BE49-F238E27FC236}">
              <a16:creationId xmlns="" xmlns:a16="http://schemas.microsoft.com/office/drawing/2014/main" id="{00000000-0008-0000-0700-000046020000}"/>
            </a:ext>
          </a:extLst>
        </xdr:cNvPr>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6223</xdr:rowOff>
    </xdr:from>
    <xdr:to>
      <xdr:col>21</xdr:col>
      <xdr:colOff>161925</xdr:colOff>
      <xdr:row>58</xdr:row>
      <xdr:rowOff>11979</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flipV="1">
          <a:off x="13703300" y="9950323"/>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a:extLst>
            <a:ext uri="{FF2B5EF4-FFF2-40B4-BE49-F238E27FC236}">
              <a16:creationId xmlns="" xmlns:a16="http://schemas.microsoft.com/office/drawing/2014/main" id="{00000000-0008-0000-0700-000049020000}"/>
            </a:ext>
          </a:extLst>
        </xdr:cNvPr>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108864</xdr:rowOff>
    </xdr:from>
    <xdr:to>
      <xdr:col>19</xdr:col>
      <xdr:colOff>644525</xdr:colOff>
      <xdr:row>58</xdr:row>
      <xdr:rowOff>11979</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2814300" y="9881514"/>
          <a:ext cx="889000" cy="7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a:extLst>
            <a:ext uri="{FF2B5EF4-FFF2-40B4-BE49-F238E27FC236}">
              <a16:creationId xmlns="" xmlns:a16="http://schemas.microsoft.com/office/drawing/2014/main" id="{00000000-0008-0000-0700-00004C020000}"/>
            </a:ext>
          </a:extLst>
        </xdr:cNvPr>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a:extLst>
            <a:ext uri="{FF2B5EF4-FFF2-40B4-BE49-F238E27FC236}">
              <a16:creationId xmlns="" xmlns:a16="http://schemas.microsoft.com/office/drawing/2014/main" id="{00000000-0008-0000-0700-00004E020000}"/>
            </a:ext>
          </a:extLst>
        </xdr:cNvPr>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96201</xdr:rowOff>
    </xdr:from>
    <xdr:to>
      <xdr:col>23</xdr:col>
      <xdr:colOff>568325</xdr:colOff>
      <xdr:row>58</xdr:row>
      <xdr:rowOff>26351</xdr:rowOff>
    </xdr:to>
    <xdr:sp macro="" textlink="">
      <xdr:nvSpPr>
        <xdr:cNvPr id="597" name="円/楕円 596">
          <a:extLst>
            <a:ext uri="{FF2B5EF4-FFF2-40B4-BE49-F238E27FC236}">
              <a16:creationId xmlns="" xmlns:a16="http://schemas.microsoft.com/office/drawing/2014/main" id="{00000000-0008-0000-0700-000055020000}"/>
            </a:ext>
          </a:extLst>
        </xdr:cNvPr>
        <xdr:cNvSpPr/>
      </xdr:nvSpPr>
      <xdr:spPr>
        <a:xfrm>
          <a:off x="16268700" y="98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a:extLst>
            <a:ext uri="{FF2B5EF4-FFF2-40B4-BE49-F238E27FC236}">
              <a16:creationId xmlns="" xmlns:a16="http://schemas.microsoft.com/office/drawing/2014/main" id="{00000000-0008-0000-0700-000056020000}"/>
            </a:ext>
          </a:extLst>
        </xdr:cNvPr>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71,806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103377</xdr:rowOff>
    </xdr:from>
    <xdr:to>
      <xdr:col>22</xdr:col>
      <xdr:colOff>415925</xdr:colOff>
      <xdr:row>58</xdr:row>
      <xdr:rowOff>33527</xdr:rowOff>
    </xdr:to>
    <xdr:sp macro="" textlink="">
      <xdr:nvSpPr>
        <xdr:cNvPr id="599" name="円/楕円 598">
          <a:extLst>
            <a:ext uri="{FF2B5EF4-FFF2-40B4-BE49-F238E27FC236}">
              <a16:creationId xmlns="" xmlns:a16="http://schemas.microsoft.com/office/drawing/2014/main" id="{00000000-0008-0000-0700-000057020000}"/>
            </a:ext>
          </a:extLst>
        </xdr:cNvPr>
        <xdr:cNvSpPr/>
      </xdr:nvSpPr>
      <xdr:spPr>
        <a:xfrm>
          <a:off x="15430500" y="98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24654</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14111" y="996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126873</xdr:rowOff>
    </xdr:from>
    <xdr:to>
      <xdr:col>21</xdr:col>
      <xdr:colOff>212725</xdr:colOff>
      <xdr:row>58</xdr:row>
      <xdr:rowOff>57023</xdr:rowOff>
    </xdr:to>
    <xdr:sp macro="" textlink="">
      <xdr:nvSpPr>
        <xdr:cNvPr id="601" name="円/楕円 600">
          <a:extLst>
            <a:ext uri="{FF2B5EF4-FFF2-40B4-BE49-F238E27FC236}">
              <a16:creationId xmlns="" xmlns:a16="http://schemas.microsoft.com/office/drawing/2014/main" id="{00000000-0008-0000-0700-000059020000}"/>
            </a:ext>
          </a:extLst>
        </xdr:cNvPr>
        <xdr:cNvSpPr/>
      </xdr:nvSpPr>
      <xdr:spPr>
        <a:xfrm>
          <a:off x="14541500" y="98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48150</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325111" y="99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132629</xdr:rowOff>
    </xdr:from>
    <xdr:to>
      <xdr:col>20</xdr:col>
      <xdr:colOff>9525</xdr:colOff>
      <xdr:row>58</xdr:row>
      <xdr:rowOff>62779</xdr:rowOff>
    </xdr:to>
    <xdr:sp macro="" textlink="">
      <xdr:nvSpPr>
        <xdr:cNvPr id="603" name="円/楕円 602">
          <a:extLst>
            <a:ext uri="{FF2B5EF4-FFF2-40B4-BE49-F238E27FC236}">
              <a16:creationId xmlns="" xmlns:a16="http://schemas.microsoft.com/office/drawing/2014/main" id="{00000000-0008-0000-0700-00005B020000}"/>
            </a:ext>
          </a:extLst>
        </xdr:cNvPr>
        <xdr:cNvSpPr/>
      </xdr:nvSpPr>
      <xdr:spPr>
        <a:xfrm>
          <a:off x="13652500" y="99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53906</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436111" y="999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58064</xdr:rowOff>
    </xdr:from>
    <xdr:to>
      <xdr:col>18</xdr:col>
      <xdr:colOff>492125</xdr:colOff>
      <xdr:row>57</xdr:row>
      <xdr:rowOff>159664</xdr:rowOff>
    </xdr:to>
    <xdr:sp macro="" textlink="">
      <xdr:nvSpPr>
        <xdr:cNvPr id="605" name="円/楕円 604">
          <a:extLst>
            <a:ext uri="{FF2B5EF4-FFF2-40B4-BE49-F238E27FC236}">
              <a16:creationId xmlns="" xmlns:a16="http://schemas.microsoft.com/office/drawing/2014/main" id="{00000000-0008-0000-0700-00005D020000}"/>
            </a:ext>
          </a:extLst>
        </xdr:cNvPr>
        <xdr:cNvSpPr/>
      </xdr:nvSpPr>
      <xdr:spPr>
        <a:xfrm>
          <a:off x="12763500" y="98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150791</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547111" y="9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25743</xdr:rowOff>
    </xdr:from>
    <xdr:to>
      <xdr:col>23</xdr:col>
      <xdr:colOff>517525</xdr:colOff>
      <xdr:row>79</xdr:row>
      <xdr:rowOff>40236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5481300" y="13570293"/>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a:extLst>
            <a:ext uri="{FF2B5EF4-FFF2-40B4-BE49-F238E27FC236}">
              <a16:creationId xmlns="" xmlns:a16="http://schemas.microsoft.com/office/drawing/2014/main" id="{00000000-0008-0000-0700-00007D020000}"/>
            </a:ext>
          </a:extLst>
        </xdr:cNvPr>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25743</xdr:rowOff>
    </xdr:from>
    <xdr:to>
      <xdr:col>22</xdr:col>
      <xdr:colOff>365125</xdr:colOff>
      <xdr:row>79</xdr:row>
      <xdr:rowOff>26715</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4592300" y="135702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a:extLst>
            <a:ext uri="{FF2B5EF4-FFF2-40B4-BE49-F238E27FC236}">
              <a16:creationId xmlns="" xmlns:a16="http://schemas.microsoft.com/office/drawing/2014/main" id="{00000000-0008-0000-0700-00007F020000}"/>
            </a:ext>
          </a:extLst>
        </xdr:cNvPr>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26715</xdr:rowOff>
    </xdr:from>
    <xdr:to>
      <xdr:col>21</xdr:col>
      <xdr:colOff>161925</xdr:colOff>
      <xdr:row>79</xdr:row>
      <xdr:rowOff>36049</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flipV="1">
          <a:off x="13703300" y="1357126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a:extLst>
            <a:ext uri="{FF2B5EF4-FFF2-40B4-BE49-F238E27FC236}">
              <a16:creationId xmlns="" xmlns:a16="http://schemas.microsoft.com/office/drawing/2014/main" id="{00000000-0008-0000-0700-000082020000}"/>
            </a:ext>
          </a:extLst>
        </xdr:cNvPr>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34384</xdr:rowOff>
    </xdr:from>
    <xdr:to>
      <xdr:col>19</xdr:col>
      <xdr:colOff>644525</xdr:colOff>
      <xdr:row>79</xdr:row>
      <xdr:rowOff>36049</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2814300" y="1357893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a:extLst>
            <a:ext uri="{FF2B5EF4-FFF2-40B4-BE49-F238E27FC236}">
              <a16:creationId xmlns="" xmlns:a16="http://schemas.microsoft.com/office/drawing/2014/main" id="{00000000-0008-0000-0700-000085020000}"/>
            </a:ext>
          </a:extLst>
        </xdr:cNvPr>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a:extLst>
            <a:ext uri="{FF2B5EF4-FFF2-40B4-BE49-F238E27FC236}">
              <a16:creationId xmlns="" xmlns:a16="http://schemas.microsoft.com/office/drawing/2014/main" id="{00000000-0008-0000-0700-000087020000}"/>
            </a:ext>
          </a:extLst>
        </xdr:cNvPr>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160886</xdr:rowOff>
    </xdr:from>
    <xdr:to>
      <xdr:col>23</xdr:col>
      <xdr:colOff>568325</xdr:colOff>
      <xdr:row>79</xdr:row>
      <xdr:rowOff>91036</xdr:rowOff>
    </xdr:to>
    <xdr:sp macro="" textlink="">
      <xdr:nvSpPr>
        <xdr:cNvPr id="654" name="円/楕円 653">
          <a:extLst>
            <a:ext uri="{FF2B5EF4-FFF2-40B4-BE49-F238E27FC236}">
              <a16:creationId xmlns="" xmlns:a16="http://schemas.microsoft.com/office/drawing/2014/main" id="{00000000-0008-0000-0700-00008E020000}"/>
            </a:ext>
          </a:extLst>
        </xdr:cNvPr>
        <xdr:cNvSpPr/>
      </xdr:nvSpPr>
      <xdr:spPr>
        <a:xfrm>
          <a:off x="16268700" y="135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469744"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4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146393</xdr:rowOff>
    </xdr:from>
    <xdr:to>
      <xdr:col>22</xdr:col>
      <xdr:colOff>415925</xdr:colOff>
      <xdr:row>79</xdr:row>
      <xdr:rowOff>76543</xdr:rowOff>
    </xdr:to>
    <xdr:sp macro="" textlink="">
      <xdr:nvSpPr>
        <xdr:cNvPr id="656" name="円/楕円 655">
          <a:extLst>
            <a:ext uri="{FF2B5EF4-FFF2-40B4-BE49-F238E27FC236}">
              <a16:creationId xmlns="" xmlns:a16="http://schemas.microsoft.com/office/drawing/2014/main" id="{00000000-0008-0000-0700-000090020000}"/>
            </a:ext>
          </a:extLst>
        </xdr:cNvPr>
        <xdr:cNvSpPr/>
      </xdr:nvSpPr>
      <xdr:spPr>
        <a:xfrm>
          <a:off x="15430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67670</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46427" y="1361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147365</xdr:rowOff>
    </xdr:from>
    <xdr:to>
      <xdr:col>21</xdr:col>
      <xdr:colOff>212725</xdr:colOff>
      <xdr:row>79</xdr:row>
      <xdr:rowOff>77515</xdr:rowOff>
    </xdr:to>
    <xdr:sp macro="" textlink="">
      <xdr:nvSpPr>
        <xdr:cNvPr id="658" name="円/楕円 657">
          <a:extLst>
            <a:ext uri="{FF2B5EF4-FFF2-40B4-BE49-F238E27FC236}">
              <a16:creationId xmlns="" xmlns:a16="http://schemas.microsoft.com/office/drawing/2014/main" id="{00000000-0008-0000-0700-000092020000}"/>
            </a:ext>
          </a:extLst>
        </xdr:cNvPr>
        <xdr:cNvSpPr/>
      </xdr:nvSpPr>
      <xdr:spPr>
        <a:xfrm>
          <a:off x="14541500" y="135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68642</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357427" y="1361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156699</xdr:rowOff>
    </xdr:from>
    <xdr:to>
      <xdr:col>20</xdr:col>
      <xdr:colOff>9525</xdr:colOff>
      <xdr:row>79</xdr:row>
      <xdr:rowOff>86849</xdr:rowOff>
    </xdr:to>
    <xdr:sp macro="" textlink="">
      <xdr:nvSpPr>
        <xdr:cNvPr id="660" name="円/楕円 659">
          <a:extLst>
            <a:ext uri="{FF2B5EF4-FFF2-40B4-BE49-F238E27FC236}">
              <a16:creationId xmlns="" xmlns:a16="http://schemas.microsoft.com/office/drawing/2014/main" id="{00000000-0008-0000-0700-000094020000}"/>
            </a:ext>
          </a:extLst>
        </xdr:cNvPr>
        <xdr:cNvSpPr/>
      </xdr:nvSpPr>
      <xdr:spPr>
        <a:xfrm>
          <a:off x="13652500" y="135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77976</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468427" y="136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155034</xdr:rowOff>
    </xdr:from>
    <xdr:to>
      <xdr:col>18</xdr:col>
      <xdr:colOff>492125</xdr:colOff>
      <xdr:row>79</xdr:row>
      <xdr:rowOff>85184</xdr:rowOff>
    </xdr:to>
    <xdr:sp macro="" textlink="">
      <xdr:nvSpPr>
        <xdr:cNvPr id="662" name="円/楕円 661">
          <a:extLst>
            <a:ext uri="{FF2B5EF4-FFF2-40B4-BE49-F238E27FC236}">
              <a16:creationId xmlns="" xmlns:a16="http://schemas.microsoft.com/office/drawing/2014/main" id="{00000000-0008-0000-0700-000096020000}"/>
            </a:ext>
          </a:extLst>
        </xdr:cNvPr>
        <xdr:cNvSpPr/>
      </xdr:nvSpPr>
      <xdr:spPr>
        <a:xfrm>
          <a:off x="12763500" y="135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76311</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579427" y="1362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a:extLst>
            <a:ext uri="{FF2B5EF4-FFF2-40B4-BE49-F238E27FC236}">
              <a16:creationId xmlns="" xmlns:a16="http://schemas.microsoft.com/office/drawing/2014/main" id="{00000000-0008-0000-0700-0000AE020000}"/>
            </a:ext>
          </a:extLst>
        </xdr:cNvPr>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a:extLst>
            <a:ext uri="{FF2B5EF4-FFF2-40B4-BE49-F238E27FC236}">
              <a16:creationId xmlns="" xmlns:a16="http://schemas.microsoft.com/office/drawing/2014/main" id="{00000000-0008-0000-0700-0000B0020000}"/>
            </a:ext>
          </a:extLst>
        </xdr:cNvPr>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124701</xdr:rowOff>
    </xdr:from>
    <xdr:to>
      <xdr:col>23</xdr:col>
      <xdr:colOff>517525</xdr:colOff>
      <xdr:row>97</xdr:row>
      <xdr:rowOff>133703</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5481300" y="16755351"/>
          <a:ext cx="8382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a:extLst>
            <a:ext uri="{FF2B5EF4-FFF2-40B4-BE49-F238E27FC236}">
              <a16:creationId xmlns="" xmlns:a16="http://schemas.microsoft.com/office/drawing/2014/main" id="{00000000-0008-0000-0700-0000B3020000}"/>
            </a:ext>
          </a:extLst>
        </xdr:cNvPr>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a:extLst>
            <a:ext uri="{FF2B5EF4-FFF2-40B4-BE49-F238E27FC236}">
              <a16:creationId xmlns="" xmlns:a16="http://schemas.microsoft.com/office/drawing/2014/main" id="{00000000-0008-0000-0700-0000B4020000}"/>
            </a:ext>
          </a:extLst>
        </xdr:cNvPr>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112824</xdr:rowOff>
    </xdr:from>
    <xdr:to>
      <xdr:col>22</xdr:col>
      <xdr:colOff>365125</xdr:colOff>
      <xdr:row>97</xdr:row>
      <xdr:rowOff>124701</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4592300" y="16743474"/>
          <a:ext cx="8890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a:extLst>
            <a:ext uri="{FF2B5EF4-FFF2-40B4-BE49-F238E27FC236}">
              <a16:creationId xmlns="" xmlns:a16="http://schemas.microsoft.com/office/drawing/2014/main" id="{00000000-0008-0000-0700-0000B6020000}"/>
            </a:ext>
          </a:extLst>
        </xdr:cNvPr>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112824</xdr:rowOff>
    </xdr:from>
    <xdr:to>
      <xdr:col>21</xdr:col>
      <xdr:colOff>161925</xdr:colOff>
      <xdr:row>97</xdr:row>
      <xdr:rowOff>127608</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flipV="1">
          <a:off x="13703300" y="16743474"/>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a:extLst>
            <a:ext uri="{FF2B5EF4-FFF2-40B4-BE49-F238E27FC236}">
              <a16:creationId xmlns="" xmlns:a16="http://schemas.microsoft.com/office/drawing/2014/main" id="{00000000-0008-0000-0700-0000B9020000}"/>
            </a:ext>
          </a:extLst>
        </xdr:cNvPr>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52246</xdr:rowOff>
    </xdr:from>
    <xdr:to>
      <xdr:col>19</xdr:col>
      <xdr:colOff>644525</xdr:colOff>
      <xdr:row>97</xdr:row>
      <xdr:rowOff>127608</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a:off x="12814300" y="16682896"/>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a:extLst>
            <a:ext uri="{FF2B5EF4-FFF2-40B4-BE49-F238E27FC236}">
              <a16:creationId xmlns="" xmlns:a16="http://schemas.microsoft.com/office/drawing/2014/main" id="{00000000-0008-0000-0700-0000BC020000}"/>
            </a:ext>
          </a:extLst>
        </xdr:cNvPr>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a:extLst>
            <a:ext uri="{FF2B5EF4-FFF2-40B4-BE49-F238E27FC236}">
              <a16:creationId xmlns="" xmlns:a16="http://schemas.microsoft.com/office/drawing/2014/main" id="{00000000-0008-0000-0700-0000BE020000}"/>
            </a:ext>
          </a:extLst>
        </xdr:cNvPr>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82903</xdr:rowOff>
    </xdr:from>
    <xdr:to>
      <xdr:col>23</xdr:col>
      <xdr:colOff>568325</xdr:colOff>
      <xdr:row>98</xdr:row>
      <xdr:rowOff>13053</xdr:rowOff>
    </xdr:to>
    <xdr:sp macro="" textlink="">
      <xdr:nvSpPr>
        <xdr:cNvPr id="709" name="円/楕円 708">
          <a:extLst>
            <a:ext uri="{FF2B5EF4-FFF2-40B4-BE49-F238E27FC236}">
              <a16:creationId xmlns="" xmlns:a16="http://schemas.microsoft.com/office/drawing/2014/main" id="{00000000-0008-0000-0700-0000C5020000}"/>
            </a:ext>
          </a:extLst>
        </xdr:cNvPr>
        <xdr:cNvSpPr/>
      </xdr:nvSpPr>
      <xdr:spPr>
        <a:xfrm>
          <a:off x="16268700" y="167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61330</xdr:rowOff>
    </xdr:from>
    <xdr:ext cx="534377" cy="259045"/>
    <xdr:sp macro="" textlink="">
      <xdr:nvSpPr>
        <xdr:cNvPr id="710" name="公債費該当値テキスト">
          <a:extLst>
            <a:ext uri="{FF2B5EF4-FFF2-40B4-BE49-F238E27FC236}">
              <a16:creationId xmlns="" xmlns:a16="http://schemas.microsoft.com/office/drawing/2014/main" id="{00000000-0008-0000-0700-0000C6020000}"/>
            </a:ext>
          </a:extLst>
        </xdr:cNvPr>
        <xdr:cNvSpPr txBox="1"/>
      </xdr:nvSpPr>
      <xdr:spPr>
        <a:xfrm>
          <a:off x="16370300" y="1669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73901</xdr:rowOff>
    </xdr:from>
    <xdr:to>
      <xdr:col>22</xdr:col>
      <xdr:colOff>415925</xdr:colOff>
      <xdr:row>98</xdr:row>
      <xdr:rowOff>4051</xdr:rowOff>
    </xdr:to>
    <xdr:sp macro="" textlink="">
      <xdr:nvSpPr>
        <xdr:cNvPr id="711" name="円/楕円 710">
          <a:extLst>
            <a:ext uri="{FF2B5EF4-FFF2-40B4-BE49-F238E27FC236}">
              <a16:creationId xmlns="" xmlns:a16="http://schemas.microsoft.com/office/drawing/2014/main" id="{00000000-0008-0000-0700-0000C7020000}"/>
            </a:ext>
          </a:extLst>
        </xdr:cNvPr>
        <xdr:cNvSpPr/>
      </xdr:nvSpPr>
      <xdr:spPr>
        <a:xfrm>
          <a:off x="15430500" y="1670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166628</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5214111" y="1679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62024</xdr:rowOff>
    </xdr:from>
    <xdr:to>
      <xdr:col>21</xdr:col>
      <xdr:colOff>212725</xdr:colOff>
      <xdr:row>97</xdr:row>
      <xdr:rowOff>163624</xdr:rowOff>
    </xdr:to>
    <xdr:sp macro="" textlink="">
      <xdr:nvSpPr>
        <xdr:cNvPr id="713" name="円/楕円 712">
          <a:extLst>
            <a:ext uri="{FF2B5EF4-FFF2-40B4-BE49-F238E27FC236}">
              <a16:creationId xmlns="" xmlns:a16="http://schemas.microsoft.com/office/drawing/2014/main" id="{00000000-0008-0000-0700-0000C9020000}"/>
            </a:ext>
          </a:extLst>
        </xdr:cNvPr>
        <xdr:cNvSpPr/>
      </xdr:nvSpPr>
      <xdr:spPr>
        <a:xfrm>
          <a:off x="14541500" y="1669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154751</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7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76808</xdr:rowOff>
    </xdr:from>
    <xdr:to>
      <xdr:col>20</xdr:col>
      <xdr:colOff>9525</xdr:colOff>
      <xdr:row>98</xdr:row>
      <xdr:rowOff>6958</xdr:rowOff>
    </xdr:to>
    <xdr:sp macro="" textlink="">
      <xdr:nvSpPr>
        <xdr:cNvPr id="715" name="円/楕円 714">
          <a:extLst>
            <a:ext uri="{FF2B5EF4-FFF2-40B4-BE49-F238E27FC236}">
              <a16:creationId xmlns="" xmlns:a16="http://schemas.microsoft.com/office/drawing/2014/main" id="{00000000-0008-0000-0700-0000CB020000}"/>
            </a:ext>
          </a:extLst>
        </xdr:cNvPr>
        <xdr:cNvSpPr/>
      </xdr:nvSpPr>
      <xdr:spPr>
        <a:xfrm>
          <a:off x="13652500" y="167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169535</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3436111" y="168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1446</xdr:rowOff>
    </xdr:from>
    <xdr:to>
      <xdr:col>18</xdr:col>
      <xdr:colOff>492125</xdr:colOff>
      <xdr:row>97</xdr:row>
      <xdr:rowOff>103046</xdr:rowOff>
    </xdr:to>
    <xdr:sp macro="" textlink="">
      <xdr:nvSpPr>
        <xdr:cNvPr id="717" name="円/楕円 716">
          <a:extLst>
            <a:ext uri="{FF2B5EF4-FFF2-40B4-BE49-F238E27FC236}">
              <a16:creationId xmlns="" xmlns:a16="http://schemas.microsoft.com/office/drawing/2014/main" id="{00000000-0008-0000-0700-0000CD020000}"/>
            </a:ext>
          </a:extLst>
        </xdr:cNvPr>
        <xdr:cNvSpPr/>
      </xdr:nvSpPr>
      <xdr:spPr>
        <a:xfrm>
          <a:off x="12763500" y="1663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94173</xdr:rowOff>
    </xdr:from>
    <xdr:ext cx="599010"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2514794" y="1672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a:extLst>
            <a:ext uri="{FF2B5EF4-FFF2-40B4-BE49-F238E27FC236}">
              <a16:creationId xmlns="" xmlns:a16="http://schemas.microsoft.com/office/drawing/2014/main" id="{00000000-0008-0000-0700-0000ED020000}"/>
            </a:ext>
          </a:extLst>
        </xdr:cNvPr>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a:extLst>
            <a:ext uri="{FF2B5EF4-FFF2-40B4-BE49-F238E27FC236}">
              <a16:creationId xmlns=""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a:extLst>
            <a:ext uri="{FF2B5EF4-FFF2-40B4-BE49-F238E27FC236}">
              <a16:creationId xmlns="" xmlns:a16="http://schemas.microsoft.com/office/drawing/2014/main" id="{00000000-0008-0000-0700-0000F2020000}"/>
            </a:ext>
          </a:extLst>
        </xdr:cNvPr>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a:extLst>
            <a:ext uri="{FF2B5EF4-FFF2-40B4-BE49-F238E27FC236}">
              <a16:creationId xmlns="" xmlns:a16="http://schemas.microsoft.com/office/drawing/2014/main" id="{00000000-0008-0000-0700-0000F5020000}"/>
            </a:ext>
          </a:extLst>
        </xdr:cNvPr>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a:extLst>
            <a:ext uri="{FF2B5EF4-FFF2-40B4-BE49-F238E27FC236}">
              <a16:creationId xmlns="" xmlns:a16="http://schemas.microsoft.com/office/drawing/2014/main" id="{00000000-0008-0000-0700-0000F7020000}"/>
            </a:ext>
          </a:extLst>
        </xdr:cNvPr>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若者定住促進に伴う若者定住住宅の建設や観光施設の改修に伴い、土木費と商工費が類似団体と比較して高い水準にある。</a:t>
          </a:r>
          <a:endParaRPr lang="ja-JP" altLang="ja-JP" sz="1400">
            <a:effectLst/>
          </a:endParaRPr>
        </a:p>
        <a:p>
          <a:r>
            <a:rPr kumimoji="1" lang="ja-JP" altLang="ja-JP" sz="1100">
              <a:solidFill>
                <a:schemeClr val="dk1"/>
              </a:solidFill>
              <a:effectLst/>
              <a:latin typeface="+mn-lt"/>
              <a:ea typeface="+mn-ea"/>
              <a:cs typeface="+mn-cs"/>
            </a:rPr>
            <a:t>商工費の増加は一時的なものだが、今後も若者定住住宅の建設促進から土木費は増加が見込まれる。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実質収支は毎年黒字収支となっているが、引き続き健全財政を図るため、財政調整基金への積立を計画的に実施していく必要がある。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長野県麻績村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全会計とも黒字額を計上しているが、今後突発的な歳出の対応として計画的な基金の積立等を行い、長期的な視野で財政運営に努める。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2992210</v>
      </c>
      <c r="BO4" s="379"/>
      <c r="BP4" s="379"/>
      <c r="BQ4" s="379"/>
      <c r="BR4" s="379"/>
      <c r="BS4" s="379"/>
      <c r="BT4" s="379"/>
      <c r="BU4" s="380"/>
      <c r="BV4" s="378">
        <v>2727314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2850814</v>
      </c>
      <c r="BO5" s="416"/>
      <c r="BP5" s="416"/>
      <c r="BQ5" s="416"/>
      <c r="BR5" s="416"/>
      <c r="BS5" s="416"/>
      <c r="BT5" s="416"/>
      <c r="BU5" s="417"/>
      <c r="BV5" s="415">
        <v>2629863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82.5</v>
      </c>
      <c r="CU5" s="413"/>
      <c r="CV5" s="413"/>
      <c r="CW5" s="413"/>
      <c r="CX5" s="413"/>
      <c r="CY5" s="413"/>
      <c r="CZ5" s="413"/>
      <c r="DA5" s="414"/>
      <c r="DB5" s="412">
        <v>81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141396</v>
      </c>
      <c r="BO6" s="416"/>
      <c r="BP6" s="416"/>
      <c r="BQ6" s="416"/>
      <c r="BR6" s="416"/>
      <c r="BS6" s="416"/>
      <c r="BT6" s="416"/>
      <c r="BU6" s="417"/>
      <c r="BV6" s="415">
        <v>97451</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85.4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7260</v>
      </c>
      <c r="BO7" s="416"/>
      <c r="BP7" s="416"/>
      <c r="BQ7" s="416"/>
      <c r="BR7" s="416"/>
      <c r="BS7" s="416"/>
      <c r="BT7" s="416"/>
      <c r="BU7" s="417"/>
      <c r="BV7" s="415">
        <v>9872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1680222</v>
      </c>
      <c r="CU7" s="416"/>
      <c r="CV7" s="416"/>
      <c r="CW7" s="416"/>
      <c r="CX7" s="416"/>
      <c r="CY7" s="416"/>
      <c r="CZ7" s="416"/>
      <c r="DA7" s="417"/>
      <c r="DB7" s="415">
        <v>1627385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134136</v>
      </c>
      <c r="BO8" s="416"/>
      <c r="BP8" s="416"/>
      <c r="BQ8" s="416"/>
      <c r="BR8" s="416"/>
      <c r="BS8" s="416"/>
      <c r="BT8" s="416"/>
      <c r="BU8" s="417"/>
      <c r="BV8" s="415">
        <v>87579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2788</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46557</v>
      </c>
      <c r="BO9" s="416"/>
      <c r="BP9" s="416"/>
      <c r="BQ9" s="416"/>
      <c r="BR9" s="416"/>
      <c r="BS9" s="416"/>
      <c r="BT9" s="416"/>
      <c r="BU9" s="417"/>
      <c r="BV9" s="415">
        <v>-2746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10.1</v>
      </c>
      <c r="CU9" s="413"/>
      <c r="CV9" s="413"/>
      <c r="CW9" s="413"/>
      <c r="CX9" s="413"/>
      <c r="CY9" s="413"/>
      <c r="CZ9" s="413"/>
      <c r="DA9" s="414"/>
      <c r="DB9" s="412">
        <v>11.2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2970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80000</v>
      </c>
      <c r="BO10" s="416"/>
      <c r="BP10" s="416"/>
      <c r="BQ10" s="416"/>
      <c r="BR10" s="416"/>
      <c r="BS10" s="416"/>
      <c r="BT10" s="416"/>
      <c r="BU10" s="417"/>
      <c r="BV10" s="415">
        <v>79000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2894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60000</v>
      </c>
      <c r="BO12" s="416"/>
      <c r="BP12" s="416"/>
      <c r="BQ12" s="416"/>
      <c r="BR12" s="416"/>
      <c r="BS12" s="416"/>
      <c r="BT12" s="416"/>
      <c r="BU12" s="417"/>
      <c r="BV12" s="415">
        <v>75000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2879</v>
      </c>
      <c r="S13" s="497"/>
      <c r="T13" s="497"/>
      <c r="U13" s="497"/>
      <c r="V13" s="498"/>
      <c r="W13" s="431" t="s">
        <v>120</v>
      </c>
      <c r="X13" s="432"/>
      <c r="Y13" s="432"/>
      <c r="Z13" s="432"/>
      <c r="AA13" s="432"/>
      <c r="AB13" s="422"/>
      <c r="AC13" s="466">
        <v>288</v>
      </c>
      <c r="AD13" s="467"/>
      <c r="AE13" s="467"/>
      <c r="AF13" s="467"/>
      <c r="AG13" s="506"/>
      <c r="AH13" s="466">
        <v>492</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66557</v>
      </c>
      <c r="BO13" s="416"/>
      <c r="BP13" s="416"/>
      <c r="BQ13" s="416"/>
      <c r="BR13" s="416"/>
      <c r="BS13" s="416"/>
      <c r="BT13" s="416"/>
      <c r="BU13" s="417"/>
      <c r="BV13" s="415">
        <v>1254</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7.8</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2933</v>
      </c>
      <c r="S14" s="497"/>
      <c r="T14" s="497"/>
      <c r="U14" s="497"/>
      <c r="V14" s="498"/>
      <c r="W14" s="405"/>
      <c r="X14" s="406"/>
      <c r="Y14" s="406"/>
      <c r="Z14" s="406"/>
      <c r="AA14" s="406"/>
      <c r="AB14" s="395"/>
      <c r="AC14" s="499">
        <v>19.8</v>
      </c>
      <c r="AD14" s="500"/>
      <c r="AE14" s="500"/>
      <c r="AF14" s="500"/>
      <c r="AG14" s="501"/>
      <c r="AH14" s="499">
        <v>27.7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2920</v>
      </c>
      <c r="S15" s="497"/>
      <c r="T15" s="497"/>
      <c r="U15" s="497"/>
      <c r="V15" s="498"/>
      <c r="W15" s="431" t="s">
        <v>127</v>
      </c>
      <c r="X15" s="432"/>
      <c r="Y15" s="432"/>
      <c r="Z15" s="432"/>
      <c r="AA15" s="432"/>
      <c r="AB15" s="422"/>
      <c r="AC15" s="466">
        <v>357</v>
      </c>
      <c r="AD15" s="467"/>
      <c r="AE15" s="467"/>
      <c r="AF15" s="467"/>
      <c r="AG15" s="506"/>
      <c r="AH15" s="466">
        <v>438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278567</v>
      </c>
      <c r="BO15" s="379"/>
      <c r="BP15" s="379"/>
      <c r="BQ15" s="379"/>
      <c r="BR15" s="379"/>
      <c r="BS15" s="379"/>
      <c r="BT15" s="379"/>
      <c r="BU15" s="380"/>
      <c r="BV15" s="378">
        <v>266611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24.6</v>
      </c>
      <c r="AD16" s="500"/>
      <c r="AE16" s="500"/>
      <c r="AF16" s="500"/>
      <c r="AG16" s="501"/>
      <c r="AH16" s="499">
        <v>24.7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1533477</v>
      </c>
      <c r="BO16" s="416"/>
      <c r="BP16" s="416"/>
      <c r="BQ16" s="416"/>
      <c r="BR16" s="416"/>
      <c r="BS16" s="416"/>
      <c r="BT16" s="416"/>
      <c r="BU16" s="417"/>
      <c r="BV16" s="415">
        <v>1479043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806</v>
      </c>
      <c r="AD17" s="467"/>
      <c r="AE17" s="467"/>
      <c r="AF17" s="467"/>
      <c r="AG17" s="506"/>
      <c r="AH17" s="466">
        <v>843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340768</v>
      </c>
      <c r="BO17" s="416"/>
      <c r="BP17" s="416"/>
      <c r="BQ17" s="416"/>
      <c r="BR17" s="416"/>
      <c r="BS17" s="416"/>
      <c r="BT17" s="416"/>
      <c r="BU17" s="417"/>
      <c r="BV17" s="415">
        <v>329376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34.380000000000003</v>
      </c>
      <c r="M18" s="528"/>
      <c r="N18" s="528"/>
      <c r="O18" s="528"/>
      <c r="P18" s="528"/>
      <c r="Q18" s="528"/>
      <c r="R18" s="529"/>
      <c r="S18" s="529"/>
      <c r="T18" s="529"/>
      <c r="U18" s="529"/>
      <c r="V18" s="530"/>
      <c r="W18" s="433"/>
      <c r="X18" s="434"/>
      <c r="Y18" s="434"/>
      <c r="Z18" s="434"/>
      <c r="AA18" s="434"/>
      <c r="AB18" s="425"/>
      <c r="AC18" s="531">
        <v>55.5</v>
      </c>
      <c r="AD18" s="532"/>
      <c r="AE18" s="532"/>
      <c r="AF18" s="532"/>
      <c r="AG18" s="533"/>
      <c r="AH18" s="531">
        <v>47.5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1397420</v>
      </c>
      <c r="BO18" s="416"/>
      <c r="BP18" s="416"/>
      <c r="BQ18" s="416"/>
      <c r="BR18" s="416"/>
      <c r="BS18" s="416"/>
      <c r="BT18" s="416"/>
      <c r="BU18" s="417"/>
      <c r="BV18" s="415">
        <v>1316519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81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2152074</v>
      </c>
      <c r="BO19" s="416"/>
      <c r="BP19" s="416"/>
      <c r="BQ19" s="416"/>
      <c r="BR19" s="416"/>
      <c r="BS19" s="416"/>
      <c r="BT19" s="416"/>
      <c r="BU19" s="417"/>
      <c r="BV19" s="415">
        <v>2070015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1001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2296703</v>
      </c>
      <c r="BO23" s="416"/>
      <c r="BP23" s="416"/>
      <c r="BQ23" s="416"/>
      <c r="BR23" s="416"/>
      <c r="BS23" s="416"/>
      <c r="BT23" s="416"/>
      <c r="BU23" s="417"/>
      <c r="BV23" s="415">
        <v>2115389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6680</v>
      </c>
      <c r="R24" s="467"/>
      <c r="S24" s="467"/>
      <c r="T24" s="467"/>
      <c r="U24" s="467"/>
      <c r="V24" s="506"/>
      <c r="W24" s="561"/>
      <c r="X24" s="549"/>
      <c r="Y24" s="550"/>
      <c r="Z24" s="465" t="s">
        <v>151</v>
      </c>
      <c r="AA24" s="445"/>
      <c r="AB24" s="445"/>
      <c r="AC24" s="445"/>
      <c r="AD24" s="445"/>
      <c r="AE24" s="445"/>
      <c r="AF24" s="445"/>
      <c r="AG24" s="446"/>
      <c r="AH24" s="466">
        <v>42</v>
      </c>
      <c r="AI24" s="467"/>
      <c r="AJ24" s="467"/>
      <c r="AK24" s="467"/>
      <c r="AL24" s="506"/>
      <c r="AM24" s="466">
        <v>122136</v>
      </c>
      <c r="AN24" s="467"/>
      <c r="AO24" s="467"/>
      <c r="AP24" s="467"/>
      <c r="AQ24" s="467"/>
      <c r="AR24" s="506"/>
      <c r="AS24" s="466">
        <v>2908</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1519267</v>
      </c>
      <c r="BO24" s="416"/>
      <c r="BP24" s="416"/>
      <c r="BQ24" s="416"/>
      <c r="BR24" s="416"/>
      <c r="BS24" s="416"/>
      <c r="BT24" s="416"/>
      <c r="BU24" s="417"/>
      <c r="BV24" s="415">
        <v>1392926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5550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118</v>
      </c>
      <c r="BO25" s="379"/>
      <c r="BP25" s="379"/>
      <c r="BQ25" s="379"/>
      <c r="BR25" s="379"/>
      <c r="BS25" s="379"/>
      <c r="BT25" s="379"/>
      <c r="BU25" s="380"/>
      <c r="BV25" s="378" t="s">
        <v>118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5050</v>
      </c>
      <c r="R26" s="467"/>
      <c r="S26" s="467"/>
      <c r="T26" s="467"/>
      <c r="U26" s="467"/>
      <c r="V26" s="506"/>
      <c r="W26" s="561"/>
      <c r="X26" s="549"/>
      <c r="Y26" s="550"/>
      <c r="Z26" s="465" t="s">
        <v>157</v>
      </c>
      <c r="AA26" s="571"/>
      <c r="AB26" s="571"/>
      <c r="AC26" s="571"/>
      <c r="AD26" s="571"/>
      <c r="AE26" s="571"/>
      <c r="AF26" s="571"/>
      <c r="AG26" s="572"/>
      <c r="AH26" s="466">
        <v>2</v>
      </c>
      <c r="AI26" s="467"/>
      <c r="AJ26" s="467"/>
      <c r="AK26" s="467"/>
      <c r="AL26" s="506"/>
      <c r="AM26" s="466" t="s">
        <v>158</v>
      </c>
      <c r="AN26" s="467"/>
      <c r="AO26" s="467"/>
      <c r="AP26" s="467"/>
      <c r="AQ26" s="467"/>
      <c r="AR26" s="506"/>
      <c r="AS26" s="466" t="s">
        <v>158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2750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145507</v>
      </c>
      <c r="BO27" s="585"/>
      <c r="BP27" s="585"/>
      <c r="BQ27" s="585"/>
      <c r="BR27" s="585"/>
      <c r="BS27" s="585"/>
      <c r="BT27" s="585"/>
      <c r="BU27" s="586"/>
      <c r="BV27" s="584">
        <v>145437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2060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738602</v>
      </c>
      <c r="BO28" s="379"/>
      <c r="BP28" s="379"/>
      <c r="BQ28" s="379"/>
      <c r="BR28" s="379"/>
      <c r="BS28" s="379"/>
      <c r="BT28" s="379"/>
      <c r="BU28" s="380"/>
      <c r="BV28" s="378">
        <v>718602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6</v>
      </c>
      <c r="M29" s="467"/>
      <c r="N29" s="467"/>
      <c r="O29" s="467"/>
      <c r="P29" s="506"/>
      <c r="Q29" s="466">
        <v>1860</v>
      </c>
      <c r="R29" s="467"/>
      <c r="S29" s="467"/>
      <c r="T29" s="467"/>
      <c r="U29" s="467"/>
      <c r="V29" s="506"/>
      <c r="W29" s="562"/>
      <c r="X29" s="563"/>
      <c r="Y29" s="564"/>
      <c r="Z29" s="465" t="s">
        <v>168</v>
      </c>
      <c r="AA29" s="445"/>
      <c r="AB29" s="445"/>
      <c r="AC29" s="445"/>
      <c r="AD29" s="445"/>
      <c r="AE29" s="445"/>
      <c r="AF29" s="445"/>
      <c r="AG29" s="446"/>
      <c r="AH29" s="466">
        <v>42</v>
      </c>
      <c r="AI29" s="467"/>
      <c r="AJ29" s="467"/>
      <c r="AK29" s="467"/>
      <c r="AL29" s="506"/>
      <c r="AM29" s="466">
        <v>122136</v>
      </c>
      <c r="AN29" s="467"/>
      <c r="AO29" s="467"/>
      <c r="AP29" s="467"/>
      <c r="AQ29" s="467"/>
      <c r="AR29" s="506"/>
      <c r="AS29" s="466">
        <v>2908</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126675</v>
      </c>
      <c r="BO29" s="416"/>
      <c r="BP29" s="416"/>
      <c r="BQ29" s="416"/>
      <c r="BR29" s="416"/>
      <c r="BS29" s="416"/>
      <c r="BT29" s="416"/>
      <c r="BU29" s="417"/>
      <c r="BV29" s="415">
        <v>126575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1312031</v>
      </c>
      <c r="BO30" s="585"/>
      <c r="BP30" s="585"/>
      <c r="BQ30" s="585"/>
      <c r="BR30" s="585"/>
      <c r="BS30" s="585"/>
      <c r="BT30" s="585"/>
      <c r="BU30" s="586"/>
      <c r="BV30" s="584">
        <v>1217831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麻績村国民健康保険特別会計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麻績村水道事業特別会計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松本広域連合（一般会計）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聖高原リゾート株式会社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麻績村介護保険特別会計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麻績村下水道事業特別会計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松本広域連合（ふるさと市町村圏事業特別会計）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株式会社聖高原管理センター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麻績村後期高齢者医療特別会計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IF('各会計、関係団体の財政状況及び健全化判断比率'!B33="","",'各会計、関係団体の財政状況及び健全化判断比率'!B33)</f>
        <v>麻績村観光事業特別会計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長野県市町村自治振興組合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8</v>
      </c>
      <c r="BF37" s="596"/>
      <c r="BG37" s="597" t="str">
        <f>IF('各会計、関係団体の財政状況及び健全化判断比率'!B34="","",'各会計、関係団体の財政状況及び健全化判断比率'!B34)</f>
        <v>麻績村住宅団地分譲事業特別会計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長野県後期高齢者医療広域連合（一般会計）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9</v>
      </c>
      <c r="BF38" s="596"/>
      <c r="BG38" s="597" t="str">
        <f>IF('各会計、関係団体の財政状況及び健全化判断比率'!B35="","",'各会計、関係団体の財政状況及び健全化判断比率'!B35)</f>
        <v>麻績村聖高原別荘地地上権分譲事業特別会計</v>
      </c>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長野県後期高齢者医療広域連合（後期高齢者医療事業会計）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長野県市町村総合事務組合（一般会計）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長野県市町村総合事務組合（非常勤職員公務災害補償特別会計）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東筑摩郡筑北保健衛生施設組合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松塩安筑老人福祉施設組合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松塩筑木曽老人福祉施設組合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0" t="s">
        <v>525</v>
      </c>
      <c r="D34" s="1180"/>
      <c r="E34" s="1181"/>
      <c r="F34" s="32">
        <v>0.04</v>
      </c>
      <c r="G34" s="33">
        <v>0.04</v>
      </c>
      <c r="H34" s="33">
        <v>108.41</v>
      </c>
      <c r="I34" s="33">
        <v>111.57</v>
      </c>
      <c r="J34" s="34">
        <v>108.05</v>
      </c>
      <c r="K34" s="22"/>
      <c r="L34" s="22"/>
      <c r="M34" s="22"/>
      <c r="N34" s="22"/>
      <c r="O34" s="22"/>
      <c r="P34" s="22"/>
    </row>
    <row r="35" spans="1:16" ht="39" customHeight="1" x14ac:dyDescent="0.15">
      <c r="A35" s="22"/>
      <c r="B35" s="35"/>
      <c r="C35" s="1174" t="s">
        <v>526</v>
      </c>
      <c r="D35" s="1175"/>
      <c r="E35" s="1176"/>
      <c r="F35" s="36">
        <v>4.97</v>
      </c>
      <c r="G35" s="37">
        <v>5.0599999999999996</v>
      </c>
      <c r="H35" s="37">
        <v>5.39</v>
      </c>
      <c r="I35" s="37">
        <v>5.38</v>
      </c>
      <c r="J35" s="38">
        <v>7.98</v>
      </c>
      <c r="K35" s="22"/>
      <c r="L35" s="22"/>
      <c r="M35" s="22"/>
      <c r="N35" s="22"/>
      <c r="O35" s="22"/>
      <c r="P35" s="22"/>
    </row>
    <row r="36" spans="1:16" ht="39" customHeight="1" x14ac:dyDescent="0.15">
      <c r="A36" s="22"/>
      <c r="B36" s="35"/>
      <c r="C36" s="1174" t="s">
        <v>527</v>
      </c>
      <c r="D36" s="1175"/>
      <c r="E36" s="1176"/>
      <c r="F36" s="36">
        <v>1.1100000000000001</v>
      </c>
      <c r="G36" s="37">
        <v>1.53</v>
      </c>
      <c r="H36" s="37">
        <v>2.57</v>
      </c>
      <c r="I36" s="37">
        <v>2.8</v>
      </c>
      <c r="J36" s="38">
        <v>3.61</v>
      </c>
      <c r="K36" s="22"/>
      <c r="L36" s="22"/>
      <c r="M36" s="22"/>
      <c r="N36" s="22"/>
      <c r="O36" s="22"/>
      <c r="P36" s="22"/>
    </row>
    <row r="37" spans="1:16" ht="39" customHeight="1" x14ac:dyDescent="0.15">
      <c r="A37" s="22"/>
      <c r="B37" s="35"/>
      <c r="C37" s="1174" t="s">
        <v>528</v>
      </c>
      <c r="D37" s="1175"/>
      <c r="E37" s="1176"/>
      <c r="F37" s="36">
        <v>1.45</v>
      </c>
      <c r="G37" s="37">
        <v>0.83</v>
      </c>
      <c r="H37" s="37">
        <v>1.19</v>
      </c>
      <c r="I37" s="37">
        <v>2.13</v>
      </c>
      <c r="J37" s="38">
        <v>2.2599999999999998</v>
      </c>
      <c r="K37" s="22"/>
      <c r="L37" s="22"/>
      <c r="M37" s="22"/>
      <c r="N37" s="22"/>
      <c r="O37" s="22"/>
      <c r="P37" s="22"/>
    </row>
    <row r="38" spans="1:16" ht="39" customHeight="1" x14ac:dyDescent="0.15">
      <c r="A38" s="22"/>
      <c r="B38" s="35"/>
      <c r="C38" s="1174" t="s">
        <v>529</v>
      </c>
      <c r="D38" s="1175"/>
      <c r="E38" s="1176"/>
      <c r="F38" s="36">
        <v>0.52</v>
      </c>
      <c r="G38" s="37">
        <v>0.54</v>
      </c>
      <c r="H38" s="37">
        <v>0.78</v>
      </c>
      <c r="I38" s="37">
        <v>0.78</v>
      </c>
      <c r="J38" s="38">
        <v>0.75</v>
      </c>
      <c r="K38" s="22"/>
      <c r="L38" s="22"/>
      <c r="M38" s="22"/>
      <c r="N38" s="22"/>
      <c r="O38" s="22"/>
      <c r="P38" s="22"/>
    </row>
    <row r="39" spans="1:16" ht="39" customHeight="1" x14ac:dyDescent="0.15">
      <c r="A39" s="22"/>
      <c r="B39" s="35"/>
      <c r="C39" s="1174" t="s">
        <v>530</v>
      </c>
      <c r="D39" s="1175"/>
      <c r="E39" s="1176"/>
      <c r="F39" s="36">
        <v>0.25</v>
      </c>
      <c r="G39" s="37">
        <v>0.16</v>
      </c>
      <c r="H39" s="37">
        <v>0.3</v>
      </c>
      <c r="I39" s="37">
        <v>0.3</v>
      </c>
      <c r="J39" s="38">
        <v>0.31</v>
      </c>
      <c r="K39" s="22"/>
      <c r="L39" s="22"/>
      <c r="M39" s="22"/>
      <c r="N39" s="22"/>
      <c r="O39" s="22"/>
      <c r="P39" s="22"/>
    </row>
    <row r="40" spans="1:16" ht="39" customHeight="1" x14ac:dyDescent="0.15">
      <c r="A40" s="22"/>
      <c r="B40" s="35"/>
      <c r="C40" s="1174" t="s">
        <v>531</v>
      </c>
      <c r="D40" s="1175"/>
      <c r="E40" s="1176"/>
      <c r="F40" s="36">
        <v>0.19</v>
      </c>
      <c r="G40" s="37">
        <v>0.12</v>
      </c>
      <c r="H40" s="37">
        <v>0.26</v>
      </c>
      <c r="I40" s="37">
        <v>0.25</v>
      </c>
      <c r="J40" s="38">
        <v>0.21</v>
      </c>
      <c r="K40" s="22"/>
      <c r="L40" s="22"/>
      <c r="M40" s="22"/>
      <c r="N40" s="22"/>
      <c r="O40" s="22"/>
      <c r="P40" s="22"/>
    </row>
    <row r="41" spans="1:16" ht="39" customHeight="1" x14ac:dyDescent="0.15">
      <c r="A41" s="22"/>
      <c r="B41" s="35"/>
      <c r="C41" s="1174" t="s">
        <v>532</v>
      </c>
      <c r="D41" s="1175"/>
      <c r="E41" s="1176"/>
      <c r="F41" s="36">
        <v>0.26</v>
      </c>
      <c r="G41" s="37">
        <v>0.6</v>
      </c>
      <c r="H41" s="37">
        <v>0.08</v>
      </c>
      <c r="I41" s="37">
        <v>0.05</v>
      </c>
      <c r="J41" s="38">
        <v>0.11</v>
      </c>
      <c r="K41" s="22"/>
      <c r="L41" s="22"/>
      <c r="M41" s="22"/>
      <c r="N41" s="22"/>
      <c r="O41" s="22"/>
      <c r="P41" s="22"/>
    </row>
    <row r="42" spans="1:16" ht="39" customHeight="1" x14ac:dyDescent="0.15">
      <c r="A42" s="22"/>
      <c r="B42" s="39"/>
      <c r="C42" s="1174" t="s">
        <v>533</v>
      </c>
      <c r="D42" s="1175"/>
      <c r="E42" s="1176"/>
      <c r="F42" s="36" t="s">
        <v>480</v>
      </c>
      <c r="G42" s="37" t="s">
        <v>480</v>
      </c>
      <c r="H42" s="37" t="s">
        <v>480</v>
      </c>
      <c r="I42" s="37" t="s">
        <v>480</v>
      </c>
      <c r="J42" s="38" t="s">
        <v>480</v>
      </c>
      <c r="K42" s="22"/>
      <c r="L42" s="22"/>
      <c r="M42" s="22"/>
      <c r="N42" s="22"/>
      <c r="O42" s="22"/>
      <c r="P42" s="22"/>
    </row>
    <row r="43" spans="1:16" ht="39" customHeight="1" thickBot="1" x14ac:dyDescent="0.2">
      <c r="A43" s="22"/>
      <c r="B43" s="40"/>
      <c r="C43" s="1177" t="s">
        <v>534</v>
      </c>
      <c r="D43" s="1178"/>
      <c r="E43" s="1179"/>
      <c r="F43" s="41">
        <v>0</v>
      </c>
      <c r="G43" s="42">
        <v>0.02</v>
      </c>
      <c r="H43" s="42">
        <v>0.02</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263</v>
      </c>
      <c r="L45" s="60">
        <v>242</v>
      </c>
      <c r="M45" s="60">
        <v>259</v>
      </c>
      <c r="N45" s="60">
        <v>239</v>
      </c>
      <c r="O45" s="61">
        <v>225</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480</v>
      </c>
      <c r="L46" s="64" t="s">
        <v>480</v>
      </c>
      <c r="M46" s="64" t="s">
        <v>480</v>
      </c>
      <c r="N46" s="64" t="s">
        <v>480</v>
      </c>
      <c r="O46" s="65" t="s">
        <v>480</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480</v>
      </c>
      <c r="L47" s="64" t="s">
        <v>480</v>
      </c>
      <c r="M47" s="64" t="s">
        <v>480</v>
      </c>
      <c r="N47" s="64" t="s">
        <v>480</v>
      </c>
      <c r="O47" s="65" t="s">
        <v>480</v>
      </c>
      <c r="P47" s="48"/>
      <c r="Q47" s="48"/>
      <c r="R47" s="48"/>
      <c r="S47" s="48"/>
      <c r="T47" s="48"/>
      <c r="U47" s="48"/>
    </row>
    <row r="48" spans="1:21" ht="30.75" customHeight="1" x14ac:dyDescent="0.15">
      <c r="A48" s="48"/>
      <c r="B48" s="1192"/>
      <c r="C48" s="1193"/>
      <c r="D48" s="62"/>
      <c r="E48" s="1184" t="s">
        <v>14</v>
      </c>
      <c r="F48" s="1184"/>
      <c r="G48" s="1184"/>
      <c r="H48" s="1184"/>
      <c r="I48" s="1184"/>
      <c r="J48" s="1185"/>
      <c r="K48" s="63">
        <v>224</v>
      </c>
      <c r="L48" s="64">
        <v>187</v>
      </c>
      <c r="M48" s="64">
        <v>187</v>
      </c>
      <c r="N48" s="64">
        <v>176</v>
      </c>
      <c r="O48" s="65">
        <v>165</v>
      </c>
      <c r="P48" s="48"/>
      <c r="Q48" s="48"/>
      <c r="R48" s="48"/>
      <c r="S48" s="48"/>
      <c r="T48" s="48"/>
      <c r="U48" s="48"/>
    </row>
    <row r="49" spans="1:21" ht="30.75" customHeight="1" x14ac:dyDescent="0.15">
      <c r="A49" s="48"/>
      <c r="B49" s="1192"/>
      <c r="C49" s="1193"/>
      <c r="D49" s="62"/>
      <c r="E49" s="1184" t="s">
        <v>15</v>
      </c>
      <c r="F49" s="1184"/>
      <c r="G49" s="1184"/>
      <c r="H49" s="1184"/>
      <c r="I49" s="1184"/>
      <c r="J49" s="1185"/>
      <c r="K49" s="63">
        <v>8</v>
      </c>
      <c r="L49" s="64">
        <v>8</v>
      </c>
      <c r="M49" s="64">
        <v>8</v>
      </c>
      <c r="N49" s="64">
        <v>10</v>
      </c>
      <c r="O49" s="65">
        <v>9</v>
      </c>
      <c r="P49" s="48"/>
      <c r="Q49" s="48"/>
      <c r="R49" s="48"/>
      <c r="S49" s="48"/>
      <c r="T49" s="48"/>
      <c r="U49" s="48"/>
    </row>
    <row r="50" spans="1:21" ht="30.75" customHeight="1" x14ac:dyDescent="0.15">
      <c r="A50" s="48"/>
      <c r="B50" s="1192"/>
      <c r="C50" s="1193"/>
      <c r="D50" s="62"/>
      <c r="E50" s="1184" t="s">
        <v>16</v>
      </c>
      <c r="F50" s="1184"/>
      <c r="G50" s="1184"/>
      <c r="H50" s="1184"/>
      <c r="I50" s="1184"/>
      <c r="J50" s="1185"/>
      <c r="K50" s="63" t="s">
        <v>480</v>
      </c>
      <c r="L50" s="64" t="s">
        <v>480</v>
      </c>
      <c r="M50" s="64" t="s">
        <v>480</v>
      </c>
      <c r="N50" s="64" t="s">
        <v>480</v>
      </c>
      <c r="O50" s="65" t="s">
        <v>480</v>
      </c>
      <c r="P50" s="48"/>
      <c r="Q50" s="48"/>
      <c r="R50" s="48"/>
      <c r="S50" s="48"/>
      <c r="T50" s="48"/>
      <c r="U50" s="48"/>
    </row>
    <row r="51" spans="1:21" ht="30.75" customHeight="1" x14ac:dyDescent="0.15">
      <c r="A51" s="48"/>
      <c r="B51" s="1194"/>
      <c r="C51" s="1195"/>
      <c r="D51" s="66"/>
      <c r="E51" s="1184" t="s">
        <v>17</v>
      </c>
      <c r="F51" s="1184"/>
      <c r="G51" s="1184"/>
      <c r="H51" s="1184"/>
      <c r="I51" s="1184"/>
      <c r="J51" s="1185"/>
      <c r="K51" s="63" t="s">
        <v>480</v>
      </c>
      <c r="L51" s="64" t="s">
        <v>480</v>
      </c>
      <c r="M51" s="64" t="s">
        <v>480</v>
      </c>
      <c r="N51" s="64" t="s">
        <v>480</v>
      </c>
      <c r="O51" s="65" t="s">
        <v>480</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351</v>
      </c>
      <c r="L52" s="64">
        <v>333</v>
      </c>
      <c r="M52" s="64">
        <v>331</v>
      </c>
      <c r="N52" s="64">
        <v>321</v>
      </c>
      <c r="O52" s="65">
        <v>311</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144</v>
      </c>
      <c r="L53" s="69">
        <v>104</v>
      </c>
      <c r="M53" s="69">
        <v>123</v>
      </c>
      <c r="N53" s="69">
        <v>104</v>
      </c>
      <c r="O53" s="70">
        <v>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198" t="s">
        <v>23</v>
      </c>
      <c r="C41" s="1199"/>
      <c r="D41" s="81"/>
      <c r="E41" s="1204" t="s">
        <v>24</v>
      </c>
      <c r="F41" s="1204"/>
      <c r="G41" s="1204"/>
      <c r="H41" s="1205"/>
      <c r="I41" s="82">
        <v>2129</v>
      </c>
      <c r="J41" s="83">
        <v>2189</v>
      </c>
      <c r="K41" s="83">
        <v>2084</v>
      </c>
      <c r="L41" s="83">
        <v>2115</v>
      </c>
      <c r="M41" s="84">
        <v>2297</v>
      </c>
    </row>
    <row r="42" spans="2:13" ht="27.75" customHeight="1" x14ac:dyDescent="0.15">
      <c r="B42" s="1200"/>
      <c r="C42" s="1201"/>
      <c r="D42" s="85"/>
      <c r="E42" s="1206" t="s">
        <v>25</v>
      </c>
      <c r="F42" s="1206"/>
      <c r="G42" s="1206"/>
      <c r="H42" s="1207"/>
      <c r="I42" s="86" t="s">
        <v>480</v>
      </c>
      <c r="J42" s="87" t="s">
        <v>480</v>
      </c>
      <c r="K42" s="87" t="s">
        <v>480</v>
      </c>
      <c r="L42" s="87" t="s">
        <v>480</v>
      </c>
      <c r="M42" s="88" t="s">
        <v>480</v>
      </c>
    </row>
    <row r="43" spans="2:13" ht="27.75" customHeight="1" x14ac:dyDescent="0.15">
      <c r="B43" s="1200"/>
      <c r="C43" s="1201"/>
      <c r="D43" s="85"/>
      <c r="E43" s="1206" t="s">
        <v>26</v>
      </c>
      <c r="F43" s="1206"/>
      <c r="G43" s="1206"/>
      <c r="H43" s="1207"/>
      <c r="I43" s="86">
        <v>2209</v>
      </c>
      <c r="J43" s="87">
        <v>2126</v>
      </c>
      <c r="K43" s="87">
        <v>2072</v>
      </c>
      <c r="L43" s="87">
        <v>1968</v>
      </c>
      <c r="M43" s="88">
        <v>1890</v>
      </c>
    </row>
    <row r="44" spans="2:13" ht="27.75" customHeight="1" x14ac:dyDescent="0.15">
      <c r="B44" s="1200"/>
      <c r="C44" s="1201"/>
      <c r="D44" s="85"/>
      <c r="E44" s="1206" t="s">
        <v>27</v>
      </c>
      <c r="F44" s="1206"/>
      <c r="G44" s="1206"/>
      <c r="H44" s="1207"/>
      <c r="I44" s="86">
        <v>81</v>
      </c>
      <c r="J44" s="87">
        <v>79</v>
      </c>
      <c r="K44" s="87">
        <v>66</v>
      </c>
      <c r="L44" s="87">
        <v>49</v>
      </c>
      <c r="M44" s="88">
        <v>37</v>
      </c>
    </row>
    <row r="45" spans="2:13" ht="27.75" customHeight="1" x14ac:dyDescent="0.15">
      <c r="B45" s="1200"/>
      <c r="C45" s="1201"/>
      <c r="D45" s="85"/>
      <c r="E45" s="1206" t="s">
        <v>28</v>
      </c>
      <c r="F45" s="1206"/>
      <c r="G45" s="1206"/>
      <c r="H45" s="1207"/>
      <c r="I45" s="86">
        <v>599</v>
      </c>
      <c r="J45" s="87">
        <v>585</v>
      </c>
      <c r="K45" s="87">
        <v>622</v>
      </c>
      <c r="L45" s="87">
        <v>579</v>
      </c>
      <c r="M45" s="88">
        <v>605</v>
      </c>
    </row>
    <row r="46" spans="2:13" ht="27.75" customHeight="1" x14ac:dyDescent="0.15">
      <c r="B46" s="1200"/>
      <c r="C46" s="1201"/>
      <c r="D46" s="85"/>
      <c r="E46" s="1206" t="s">
        <v>29</v>
      </c>
      <c r="F46" s="1206"/>
      <c r="G46" s="1206"/>
      <c r="H46" s="1207"/>
      <c r="I46" s="86" t="s">
        <v>480</v>
      </c>
      <c r="J46" s="87" t="s">
        <v>480</v>
      </c>
      <c r="K46" s="87" t="s">
        <v>480</v>
      </c>
      <c r="L46" s="87" t="s">
        <v>480</v>
      </c>
      <c r="M46" s="88" t="s">
        <v>480</v>
      </c>
    </row>
    <row r="47" spans="2:13" ht="27.75" customHeight="1" x14ac:dyDescent="0.15">
      <c r="B47" s="1200"/>
      <c r="C47" s="1201"/>
      <c r="D47" s="85"/>
      <c r="E47" s="1206" t="s">
        <v>30</v>
      </c>
      <c r="F47" s="1206"/>
      <c r="G47" s="1206"/>
      <c r="H47" s="1207"/>
      <c r="I47" s="86" t="s">
        <v>480</v>
      </c>
      <c r="J47" s="87" t="s">
        <v>480</v>
      </c>
      <c r="K47" s="87" t="s">
        <v>480</v>
      </c>
      <c r="L47" s="87" t="s">
        <v>480</v>
      </c>
      <c r="M47" s="88" t="s">
        <v>480</v>
      </c>
    </row>
    <row r="48" spans="2:13" ht="27.75" customHeight="1" x14ac:dyDescent="0.15">
      <c r="B48" s="1202"/>
      <c r="C48" s="1203"/>
      <c r="D48" s="85"/>
      <c r="E48" s="1206" t="s">
        <v>31</v>
      </c>
      <c r="F48" s="1206"/>
      <c r="G48" s="1206"/>
      <c r="H48" s="1207"/>
      <c r="I48" s="86" t="s">
        <v>480</v>
      </c>
      <c r="J48" s="87" t="s">
        <v>480</v>
      </c>
      <c r="K48" s="87" t="s">
        <v>480</v>
      </c>
      <c r="L48" s="87" t="s">
        <v>480</v>
      </c>
      <c r="M48" s="88" t="s">
        <v>480</v>
      </c>
    </row>
    <row r="49" spans="2:13" ht="27.75" customHeight="1" x14ac:dyDescent="0.15">
      <c r="B49" s="1208" t="s">
        <v>32</v>
      </c>
      <c r="C49" s="1209"/>
      <c r="D49" s="89"/>
      <c r="E49" s="1206" t="s">
        <v>33</v>
      </c>
      <c r="F49" s="1206"/>
      <c r="G49" s="1206"/>
      <c r="H49" s="1207"/>
      <c r="I49" s="86">
        <v>1779</v>
      </c>
      <c r="J49" s="87">
        <v>1976</v>
      </c>
      <c r="K49" s="87">
        <v>2123</v>
      </c>
      <c r="L49" s="87">
        <v>2194</v>
      </c>
      <c r="M49" s="88">
        <v>2319</v>
      </c>
    </row>
    <row r="50" spans="2:13" ht="27.75" customHeight="1" x14ac:dyDescent="0.15">
      <c r="B50" s="1200"/>
      <c r="C50" s="1201"/>
      <c r="D50" s="85"/>
      <c r="E50" s="1206" t="s">
        <v>34</v>
      </c>
      <c r="F50" s="1206"/>
      <c r="G50" s="1206"/>
      <c r="H50" s="1207"/>
      <c r="I50" s="86">
        <v>57</v>
      </c>
      <c r="J50" s="87">
        <v>69</v>
      </c>
      <c r="K50" s="87">
        <v>80</v>
      </c>
      <c r="L50" s="87">
        <v>79</v>
      </c>
      <c r="M50" s="88">
        <v>72</v>
      </c>
    </row>
    <row r="51" spans="2:13" ht="27.75" customHeight="1" x14ac:dyDescent="0.15">
      <c r="B51" s="1202"/>
      <c r="C51" s="1203"/>
      <c r="D51" s="85"/>
      <c r="E51" s="1206" t="s">
        <v>35</v>
      </c>
      <c r="F51" s="1206"/>
      <c r="G51" s="1206"/>
      <c r="H51" s="1207"/>
      <c r="I51" s="86">
        <v>2975</v>
      </c>
      <c r="J51" s="87">
        <v>2942</v>
      </c>
      <c r="K51" s="87">
        <v>2792</v>
      </c>
      <c r="L51" s="87">
        <v>2743</v>
      </c>
      <c r="M51" s="88">
        <v>2801</v>
      </c>
    </row>
    <row r="52" spans="2:13" ht="27.75" customHeight="1" thickBot="1" x14ac:dyDescent="0.2">
      <c r="B52" s="1210" t="s">
        <v>36</v>
      </c>
      <c r="C52" s="1211"/>
      <c r="D52" s="90"/>
      <c r="E52" s="1212" t="s">
        <v>37</v>
      </c>
      <c r="F52" s="1212"/>
      <c r="G52" s="1212"/>
      <c r="H52" s="1213"/>
      <c r="I52" s="91">
        <v>206</v>
      </c>
      <c r="J52" s="92">
        <v>-7</v>
      </c>
      <c r="K52" s="92">
        <v>-151</v>
      </c>
      <c r="L52" s="92">
        <v>-305</v>
      </c>
      <c r="M52" s="93">
        <v>-363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26"/>
      <c r="H43" s="1227"/>
      <c r="I43" s="1227"/>
      <c r="J43" s="1227"/>
      <c r="K43" s="1227"/>
      <c r="L43" s="1227"/>
      <c r="M43" s="1227"/>
      <c r="N43" s="1227"/>
      <c r="O43" s="1228"/>
    </row>
    <row r="44" spans="2:17" x14ac:dyDescent="0.15">
      <c r="B44" s="248"/>
      <c r="C44" s="244"/>
      <c r="D44" s="244"/>
      <c r="E44" s="244"/>
      <c r="F44" s="244"/>
      <c r="G44" s="1229"/>
      <c r="H44" s="1230"/>
      <c r="I44" s="1230"/>
      <c r="J44" s="1230"/>
      <c r="K44" s="1230"/>
      <c r="L44" s="1230"/>
      <c r="M44" s="1230"/>
      <c r="N44" s="1230"/>
      <c r="O44" s="1231"/>
    </row>
    <row r="45" spans="2:17" x14ac:dyDescent="0.15">
      <c r="B45" s="248"/>
      <c r="C45" s="244"/>
      <c r="D45" s="244"/>
      <c r="E45" s="244"/>
      <c r="F45" s="244"/>
      <c r="G45" s="1229"/>
      <c r="H45" s="1230"/>
      <c r="I45" s="1230"/>
      <c r="J45" s="1230"/>
      <c r="K45" s="1230"/>
      <c r="L45" s="1230"/>
      <c r="M45" s="1230"/>
      <c r="N45" s="1230"/>
      <c r="O45" s="1231"/>
    </row>
    <row r="46" spans="2:17" x14ac:dyDescent="0.15">
      <c r="B46" s="248"/>
      <c r="C46" s="244"/>
      <c r="D46" s="244"/>
      <c r="E46" s="244"/>
      <c r="F46" s="244"/>
      <c r="G46" s="1229"/>
      <c r="H46" s="1230"/>
      <c r="I46" s="1230"/>
      <c r="J46" s="1230"/>
      <c r="K46" s="1230"/>
      <c r="L46" s="1230"/>
      <c r="M46" s="1230"/>
      <c r="N46" s="1230"/>
      <c r="O46" s="1231"/>
    </row>
    <row r="47" spans="2:17" x14ac:dyDescent="0.15">
      <c r="B47" s="248"/>
      <c r="C47" s="244"/>
      <c r="D47" s="244"/>
      <c r="E47" s="244"/>
      <c r="F47" s="244"/>
      <c r="G47" s="1232"/>
      <c r="H47" s="1233"/>
      <c r="I47" s="1233"/>
      <c r="J47" s="1233"/>
      <c r="K47" s="1233"/>
      <c r="L47" s="1233"/>
      <c r="M47" s="1233"/>
      <c r="N47" s="1233"/>
      <c r="O47" s="1234"/>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35"/>
      <c r="H50" s="1236"/>
      <c r="I50" s="1236"/>
      <c r="J50" s="1237"/>
      <c r="K50" s="354" t="s">
        <v>520</v>
      </c>
      <c r="L50" s="354" t="s">
        <v>521</v>
      </c>
      <c r="M50" s="354" t="s">
        <v>522</v>
      </c>
      <c r="N50" s="354" t="s">
        <v>523</v>
      </c>
      <c r="O50" s="354" t="s">
        <v>524</v>
      </c>
    </row>
    <row r="51" spans="1:17" x14ac:dyDescent="0.15">
      <c r="B51" s="248"/>
      <c r="C51" s="244"/>
      <c r="D51" s="244"/>
      <c r="E51" s="244"/>
      <c r="F51" s="244"/>
      <c r="G51" s="1238" t="s">
        <v>562</v>
      </c>
      <c r="H51" s="1239"/>
      <c r="I51" s="1244" t="s">
        <v>563</v>
      </c>
      <c r="J51" s="1244"/>
      <c r="K51" s="1248"/>
      <c r="L51" s="1248"/>
      <c r="M51" s="1248"/>
      <c r="N51" s="1248"/>
      <c r="O51" s="1248"/>
    </row>
    <row r="52" spans="1:17" x14ac:dyDescent="0.15">
      <c r="B52" s="248"/>
      <c r="C52" s="244"/>
      <c r="D52" s="244"/>
      <c r="E52" s="244"/>
      <c r="F52" s="244"/>
      <c r="G52" s="1240"/>
      <c r="H52" s="1241"/>
      <c r="I52" s="1245"/>
      <c r="J52" s="1245"/>
      <c r="K52" s="1214"/>
      <c r="L52" s="1214"/>
      <c r="M52" s="1214"/>
      <c r="N52" s="1214"/>
      <c r="O52" s="1214"/>
    </row>
    <row r="53" spans="1:17" x14ac:dyDescent="0.15">
      <c r="A53" s="355"/>
      <c r="B53" s="248"/>
      <c r="C53" s="244"/>
      <c r="D53" s="244"/>
      <c r="E53" s="244"/>
      <c r="F53" s="244"/>
      <c r="G53" s="1240"/>
      <c r="H53" s="1241"/>
      <c r="I53" s="1224" t="s">
        <v>564</v>
      </c>
      <c r="J53" s="1224"/>
      <c r="K53" s="1249"/>
      <c r="L53" s="1249"/>
      <c r="M53" s="1249"/>
      <c r="N53" s="1249"/>
      <c r="O53" s="1249"/>
    </row>
    <row r="54" spans="1:17" x14ac:dyDescent="0.15">
      <c r="A54" s="355"/>
      <c r="B54" s="248"/>
      <c r="C54" s="244"/>
      <c r="D54" s="244"/>
      <c r="E54" s="244"/>
      <c r="F54" s="244"/>
      <c r="G54" s="1242"/>
      <c r="H54" s="1243"/>
      <c r="I54" s="1224"/>
      <c r="J54" s="1224"/>
      <c r="K54" s="1247"/>
      <c r="L54" s="1247"/>
      <c r="M54" s="1247"/>
      <c r="N54" s="1247"/>
      <c r="O54" s="1247"/>
    </row>
    <row r="55" spans="1:17" x14ac:dyDescent="0.15">
      <c r="A55" s="355"/>
      <c r="B55" s="248"/>
      <c r="C55" s="244"/>
      <c r="D55" s="244"/>
      <c r="E55" s="244"/>
      <c r="F55" s="244"/>
      <c r="G55" s="1218" t="s">
        <v>565</v>
      </c>
      <c r="H55" s="1219"/>
      <c r="I55" s="1224" t="s">
        <v>563</v>
      </c>
      <c r="J55" s="1224"/>
      <c r="K55" s="1248"/>
      <c r="L55" s="1248"/>
      <c r="M55" s="1248"/>
      <c r="N55" s="1248"/>
      <c r="O55" s="1248"/>
    </row>
    <row r="56" spans="1:17" x14ac:dyDescent="0.15">
      <c r="A56" s="355"/>
      <c r="B56" s="248"/>
      <c r="C56" s="244"/>
      <c r="D56" s="244"/>
      <c r="E56" s="244"/>
      <c r="F56" s="244"/>
      <c r="G56" s="1220"/>
      <c r="H56" s="1221"/>
      <c r="I56" s="1224"/>
      <c r="J56" s="1224"/>
      <c r="K56" s="1214"/>
      <c r="L56" s="1214"/>
      <c r="M56" s="1214"/>
      <c r="N56" s="1214"/>
      <c r="O56" s="1214"/>
    </row>
    <row r="57" spans="1:17" s="355" customFormat="1" x14ac:dyDescent="0.15">
      <c r="B57" s="356"/>
      <c r="C57" s="352"/>
      <c r="D57" s="352"/>
      <c r="E57" s="352"/>
      <c r="F57" s="352"/>
      <c r="G57" s="1220"/>
      <c r="H57" s="1221"/>
      <c r="I57" s="1216" t="s">
        <v>564</v>
      </c>
      <c r="J57" s="1216"/>
      <c r="K57" s="1249"/>
      <c r="L57" s="1249"/>
      <c r="M57" s="1249"/>
      <c r="N57" s="1249"/>
      <c r="O57" s="1249"/>
      <c r="P57" s="357"/>
      <c r="Q57" s="356"/>
    </row>
    <row r="58" spans="1:17" s="355" customFormat="1" x14ac:dyDescent="0.15">
      <c r="A58" s="243"/>
      <c r="B58" s="356"/>
      <c r="C58" s="352"/>
      <c r="D58" s="352"/>
      <c r="E58" s="352"/>
      <c r="F58" s="352"/>
      <c r="G58" s="1222"/>
      <c r="H58" s="1223"/>
      <c r="I58" s="1216"/>
      <c r="J58" s="1216"/>
      <c r="K58" s="1247"/>
      <c r="L58" s="1247"/>
      <c r="M58" s="1247"/>
      <c r="N58" s="1247"/>
      <c r="O58" s="124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26" t="s">
        <v>569</v>
      </c>
      <c r="H65" s="1227"/>
      <c r="I65" s="1227"/>
      <c r="J65" s="1227"/>
      <c r="K65" s="1227"/>
      <c r="L65" s="1227"/>
      <c r="M65" s="1227"/>
      <c r="N65" s="1227"/>
      <c r="O65" s="1228"/>
    </row>
    <row r="66" spans="2:30" x14ac:dyDescent="0.15">
      <c r="B66" s="248"/>
      <c r="C66" s="244"/>
      <c r="D66" s="244"/>
      <c r="E66" s="244"/>
      <c r="F66" s="244"/>
      <c r="G66" s="1229"/>
      <c r="H66" s="1230"/>
      <c r="I66" s="1230"/>
      <c r="J66" s="1230"/>
      <c r="K66" s="1230"/>
      <c r="L66" s="1230"/>
      <c r="M66" s="1230"/>
      <c r="N66" s="1230"/>
      <c r="O66" s="1231"/>
    </row>
    <row r="67" spans="2:30" x14ac:dyDescent="0.15">
      <c r="B67" s="248"/>
      <c r="C67" s="244"/>
      <c r="D67" s="244"/>
      <c r="E67" s="244"/>
      <c r="F67" s="244"/>
      <c r="G67" s="1229"/>
      <c r="H67" s="1230"/>
      <c r="I67" s="1230"/>
      <c r="J67" s="1230"/>
      <c r="K67" s="1230"/>
      <c r="L67" s="1230"/>
      <c r="M67" s="1230"/>
      <c r="N67" s="1230"/>
      <c r="O67" s="1231"/>
    </row>
    <row r="68" spans="2:30" x14ac:dyDescent="0.15">
      <c r="B68" s="248"/>
      <c r="C68" s="244"/>
      <c r="D68" s="244"/>
      <c r="E68" s="244"/>
      <c r="F68" s="244"/>
      <c r="G68" s="1229"/>
      <c r="H68" s="1230"/>
      <c r="I68" s="1230"/>
      <c r="J68" s="1230"/>
      <c r="K68" s="1230"/>
      <c r="L68" s="1230"/>
      <c r="M68" s="1230"/>
      <c r="N68" s="1230"/>
      <c r="O68" s="1231"/>
    </row>
    <row r="69" spans="2:30" x14ac:dyDescent="0.15">
      <c r="B69" s="248"/>
      <c r="C69" s="244"/>
      <c r="D69" s="244"/>
      <c r="E69" s="244"/>
      <c r="F69" s="244"/>
      <c r="G69" s="1232"/>
      <c r="H69" s="1233"/>
      <c r="I69" s="1233"/>
      <c r="J69" s="1233"/>
      <c r="K69" s="1233"/>
      <c r="L69" s="1233"/>
      <c r="M69" s="1233"/>
      <c r="N69" s="1233"/>
      <c r="O69" s="123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5"/>
      <c r="H72" s="1236"/>
      <c r="I72" s="1236"/>
      <c r="J72" s="1237"/>
      <c r="K72" s="354" t="s">
        <v>520</v>
      </c>
      <c r="L72" s="354" t="s">
        <v>521</v>
      </c>
      <c r="M72" s="354" t="s">
        <v>522</v>
      </c>
      <c r="N72" s="354" t="s">
        <v>523</v>
      </c>
      <c r="O72" s="354" t="s">
        <v>524</v>
      </c>
    </row>
    <row r="73" spans="2:30" x14ac:dyDescent="0.15">
      <c r="B73" s="248"/>
      <c r="C73" s="244"/>
      <c r="D73" s="244"/>
      <c r="E73" s="244"/>
      <c r="F73" s="244"/>
      <c r="G73" s="1238" t="s">
        <v>562</v>
      </c>
      <c r="H73" s="1239"/>
      <c r="I73" s="1244" t="s">
        <v>563</v>
      </c>
      <c r="J73" s="1244"/>
      <c r="K73" s="1225">
        <v>14.6</v>
      </c>
      <c r="L73" s="1225"/>
      <c r="M73" s="1214"/>
      <c r="N73" s="1214"/>
      <c r="O73" s="1214"/>
      <c r="S73" s="243">
        <v>9.9</v>
      </c>
    </row>
    <row r="74" spans="2:30" x14ac:dyDescent="0.15">
      <c r="B74" s="248"/>
      <c r="C74" s="244"/>
      <c r="D74" s="244"/>
      <c r="E74" s="244"/>
      <c r="F74" s="244"/>
      <c r="G74" s="1240"/>
      <c r="H74" s="1241"/>
      <c r="I74" s="1245"/>
      <c r="J74" s="1245"/>
      <c r="K74" s="1225"/>
      <c r="L74" s="1225"/>
      <c r="M74" s="1214"/>
      <c r="N74" s="1214"/>
      <c r="O74" s="1214"/>
    </row>
    <row r="75" spans="2:30" x14ac:dyDescent="0.15">
      <c r="B75" s="248"/>
      <c r="C75" s="244"/>
      <c r="D75" s="244"/>
      <c r="E75" s="244"/>
      <c r="F75" s="244"/>
      <c r="G75" s="1240"/>
      <c r="H75" s="1241"/>
      <c r="I75" s="1224" t="s">
        <v>568</v>
      </c>
      <c r="J75" s="1224"/>
      <c r="K75" s="1246">
        <v>11.5</v>
      </c>
      <c r="L75" s="1246">
        <v>9.4</v>
      </c>
      <c r="M75" s="1246">
        <v>9</v>
      </c>
      <c r="N75" s="1246">
        <v>8.1999999999999993</v>
      </c>
      <c r="O75" s="1246">
        <v>7.8</v>
      </c>
      <c r="U75" s="243">
        <v>81.2</v>
      </c>
      <c r="W75" s="243">
        <v>87.2</v>
      </c>
      <c r="Y75" s="243">
        <v>99.8</v>
      </c>
      <c r="AA75" s="243">
        <v>109.5</v>
      </c>
      <c r="AC75" s="243">
        <v>115.2</v>
      </c>
    </row>
    <row r="76" spans="2:30" x14ac:dyDescent="0.15">
      <c r="B76" s="248"/>
      <c r="C76" s="244"/>
      <c r="D76" s="244"/>
      <c r="E76" s="244"/>
      <c r="F76" s="244"/>
      <c r="G76" s="1242"/>
      <c r="H76" s="1243"/>
      <c r="I76" s="1224"/>
      <c r="J76" s="1224"/>
      <c r="K76" s="1247"/>
      <c r="L76" s="1247"/>
      <c r="M76" s="1247"/>
      <c r="N76" s="1247"/>
      <c r="O76" s="1247"/>
    </row>
    <row r="77" spans="2:30" x14ac:dyDescent="0.15">
      <c r="B77" s="248"/>
      <c r="C77" s="244"/>
      <c r="D77" s="244"/>
      <c r="E77" s="244"/>
      <c r="F77" s="244"/>
      <c r="G77" s="1218" t="s">
        <v>565</v>
      </c>
      <c r="H77" s="1219"/>
      <c r="I77" s="1224" t="s">
        <v>563</v>
      </c>
      <c r="J77" s="1224"/>
      <c r="K77" s="1225">
        <v>0</v>
      </c>
      <c r="L77" s="1225">
        <v>0</v>
      </c>
      <c r="M77" s="1214">
        <v>0</v>
      </c>
      <c r="N77" s="1214">
        <v>0</v>
      </c>
      <c r="O77" s="1214">
        <v>0</v>
      </c>
      <c r="R77" s="243">
        <v>12.3</v>
      </c>
      <c r="T77" s="243">
        <v>11.1</v>
      </c>
    </row>
    <row r="78" spans="2:30" x14ac:dyDescent="0.15">
      <c r="B78" s="248"/>
      <c r="C78" s="244"/>
      <c r="D78" s="244"/>
      <c r="E78" s="244"/>
      <c r="F78" s="244"/>
      <c r="G78" s="1220"/>
      <c r="H78" s="1221"/>
      <c r="I78" s="1224"/>
      <c r="J78" s="1224"/>
      <c r="K78" s="1225"/>
      <c r="L78" s="1225"/>
      <c r="M78" s="1214"/>
      <c r="N78" s="1214"/>
      <c r="O78" s="1214"/>
    </row>
    <row r="79" spans="2:30" x14ac:dyDescent="0.15">
      <c r="B79" s="248"/>
      <c r="C79" s="244"/>
      <c r="D79" s="244"/>
      <c r="E79" s="244"/>
      <c r="F79" s="244"/>
      <c r="G79" s="1220"/>
      <c r="H79" s="1221"/>
      <c r="I79" s="1215" t="s">
        <v>568</v>
      </c>
      <c r="J79" s="1216"/>
      <c r="K79" s="1217">
        <v>10.8</v>
      </c>
      <c r="L79" s="1217">
        <v>9.6999999999999993</v>
      </c>
      <c r="M79" s="1217">
        <v>8.6</v>
      </c>
      <c r="N79" s="1217">
        <v>7.7</v>
      </c>
      <c r="O79" s="1217">
        <v>7.2</v>
      </c>
      <c r="V79" s="243">
        <v>53.5</v>
      </c>
      <c r="X79" s="243">
        <v>48.2</v>
      </c>
      <c r="Z79" s="243">
        <v>34.200000000000003</v>
      </c>
      <c r="AB79" s="243">
        <v>30.3</v>
      </c>
      <c r="AD79" s="243">
        <v>28.9</v>
      </c>
    </row>
    <row r="80" spans="2:30" x14ac:dyDescent="0.15">
      <c r="B80" s="248"/>
      <c r="C80" s="244"/>
      <c r="D80" s="244"/>
      <c r="E80" s="244"/>
      <c r="F80" s="244"/>
      <c r="G80" s="1222"/>
      <c r="H80" s="1223"/>
      <c r="I80" s="1216"/>
      <c r="J80" s="1216"/>
      <c r="K80" s="1217"/>
      <c r="L80" s="1217"/>
      <c r="M80" s="1217"/>
      <c r="N80" s="1217"/>
      <c r="O80" s="121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8" width="9.125" style="242"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116749</v>
      </c>
      <c r="E3" s="116"/>
      <c r="F3" s="117">
        <v>203567</v>
      </c>
      <c r="G3" s="118"/>
      <c r="H3" s="119"/>
    </row>
    <row r="4" spans="1:8" x14ac:dyDescent="0.15">
      <c r="A4" s="120"/>
      <c r="B4" s="121"/>
      <c r="C4" s="122"/>
      <c r="D4" s="123">
        <v>105167</v>
      </c>
      <c r="E4" s="124"/>
      <c r="F4" s="125">
        <v>121137</v>
      </c>
      <c r="G4" s="126"/>
      <c r="H4" s="127"/>
    </row>
    <row r="5" spans="1:8" x14ac:dyDescent="0.15">
      <c r="A5" s="108" t="s">
        <v>514</v>
      </c>
      <c r="B5" s="113"/>
      <c r="C5" s="114"/>
      <c r="D5" s="115">
        <v>116490</v>
      </c>
      <c r="E5" s="116"/>
      <c r="F5" s="117">
        <v>185018</v>
      </c>
      <c r="G5" s="118"/>
      <c r="H5" s="119"/>
    </row>
    <row r="6" spans="1:8" x14ac:dyDescent="0.15">
      <c r="A6" s="120"/>
      <c r="B6" s="121"/>
      <c r="C6" s="122"/>
      <c r="D6" s="123">
        <v>47480</v>
      </c>
      <c r="E6" s="124"/>
      <c r="F6" s="125">
        <v>95064</v>
      </c>
      <c r="G6" s="126"/>
      <c r="H6" s="127"/>
    </row>
    <row r="7" spans="1:8" x14ac:dyDescent="0.15">
      <c r="A7" s="108" t="s">
        <v>515</v>
      </c>
      <c r="B7" s="113"/>
      <c r="C7" s="114"/>
      <c r="D7" s="115">
        <v>64561</v>
      </c>
      <c r="E7" s="116"/>
      <c r="F7" s="117">
        <v>238802</v>
      </c>
      <c r="G7" s="118"/>
      <c r="H7" s="119"/>
    </row>
    <row r="8" spans="1:8" x14ac:dyDescent="0.15">
      <c r="A8" s="120"/>
      <c r="B8" s="121"/>
      <c r="C8" s="122"/>
      <c r="D8" s="123">
        <v>43499</v>
      </c>
      <c r="E8" s="124"/>
      <c r="F8" s="125">
        <v>128562</v>
      </c>
      <c r="G8" s="126"/>
      <c r="H8" s="127"/>
    </row>
    <row r="9" spans="1:8" x14ac:dyDescent="0.15">
      <c r="A9" s="108" t="s">
        <v>516</v>
      </c>
      <c r="B9" s="113"/>
      <c r="C9" s="114"/>
      <c r="D9" s="115">
        <v>132394</v>
      </c>
      <c r="E9" s="116"/>
      <c r="F9" s="117">
        <v>288550</v>
      </c>
      <c r="G9" s="118"/>
      <c r="H9" s="119"/>
    </row>
    <row r="10" spans="1:8" x14ac:dyDescent="0.15">
      <c r="A10" s="120"/>
      <c r="B10" s="121"/>
      <c r="C10" s="122"/>
      <c r="D10" s="123">
        <v>90662</v>
      </c>
      <c r="E10" s="124"/>
      <c r="F10" s="125">
        <v>141525</v>
      </c>
      <c r="G10" s="126"/>
      <c r="H10" s="127"/>
    </row>
    <row r="11" spans="1:8" x14ac:dyDescent="0.15">
      <c r="A11" s="108" t="s">
        <v>517</v>
      </c>
      <c r="B11" s="113"/>
      <c r="C11" s="114"/>
      <c r="D11" s="115">
        <v>170522</v>
      </c>
      <c r="E11" s="116"/>
      <c r="F11" s="117">
        <v>245039</v>
      </c>
      <c r="G11" s="118"/>
      <c r="H11" s="119"/>
    </row>
    <row r="12" spans="1:8" x14ac:dyDescent="0.15">
      <c r="A12" s="120"/>
      <c r="B12" s="121"/>
      <c r="C12" s="128"/>
      <c r="D12" s="123">
        <v>106102</v>
      </c>
      <c r="E12" s="124"/>
      <c r="F12" s="125">
        <v>108922</v>
      </c>
      <c r="G12" s="126"/>
      <c r="H12" s="127"/>
    </row>
    <row r="13" spans="1:8" x14ac:dyDescent="0.15">
      <c r="A13" s="108"/>
      <c r="B13" s="113"/>
      <c r="C13" s="129"/>
      <c r="D13" s="130">
        <v>120143</v>
      </c>
      <c r="E13" s="131"/>
      <c r="F13" s="132">
        <v>232195</v>
      </c>
      <c r="G13" s="133"/>
      <c r="H13" s="119"/>
    </row>
    <row r="14" spans="1:8" x14ac:dyDescent="0.15">
      <c r="A14" s="120"/>
      <c r="B14" s="121"/>
      <c r="C14" s="122"/>
      <c r="D14" s="123">
        <v>78582</v>
      </c>
      <c r="E14" s="124"/>
      <c r="F14" s="125">
        <v>119042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4.9800000000000004</v>
      </c>
      <c r="C19" s="134">
        <f>ROUND(VALUE(SUBSTITUTE(実質収支比率等に係る経年分析!G$48,"▲","-")),2)</f>
        <v>5.0599999999999996</v>
      </c>
      <c r="D19" s="134">
        <f>ROUND(VALUE(SUBSTITUTE(実質収支比率等に係る経年分析!H$48,"▲","-")),2)</f>
        <v>5.39</v>
      </c>
      <c r="E19" s="134">
        <f>ROUND(VALUE(SUBSTITUTE(実質収支比率等に係る経年分析!I$48,"▲","-")),2)</f>
        <v>5.38</v>
      </c>
      <c r="F19" s="134">
        <f>ROUND(VALUE(SUBSTITUTE(実質収支比率等に係る経年分析!J$48,"▲","-")),2)</f>
        <v>7.98</v>
      </c>
    </row>
    <row r="20" spans="1:11" x14ac:dyDescent="0.15">
      <c r="A20" s="134" t="s">
        <v>42</v>
      </c>
      <c r="B20" s="134">
        <f>ROUND(VALUE(SUBSTITUTE(実質収支比率等に係る経年分析!F$47,"▲","-")),2)</f>
        <v>30.49</v>
      </c>
      <c r="C20" s="134">
        <f>ROUND(VALUE(SUBSTITUTE(実質収支比率等に係る経年分析!G$47,"▲","-")),2)</f>
        <v>39.700000000000003</v>
      </c>
      <c r="D20" s="134">
        <f>ROUND(VALUE(SUBSTITUTE(実質収支比率等に係る経年分析!H$47,"▲","-")),2)</f>
        <v>42.67</v>
      </c>
      <c r="E20" s="134">
        <f>ROUND(VALUE(SUBSTITUTE(実質収支比率等に係る経年分析!I$47,"▲","-")),2)</f>
        <v>44.16</v>
      </c>
      <c r="F20" s="134">
        <f>ROUND(VALUE(SUBSTITUTE(実質収支比率等に係る経年分析!J$47,"▲","-")),2)</f>
        <v>43.96</v>
      </c>
    </row>
    <row r="21" spans="1:11" x14ac:dyDescent="0.15">
      <c r="A21" s="134" t="s">
        <v>43</v>
      </c>
      <c r="B21" s="134">
        <f>IF(ISNUMBER(VALUE(SUBSTITUTE(実質収支比率等に係る経年分析!F$49,"▲","-"))),ROUND(VALUE(SUBSTITUTE(実質収支比率等に係る経年分析!F$49,"▲","-")),2),NA())</f>
        <v>9.23</v>
      </c>
      <c r="C21" s="134">
        <f>IF(ISNUMBER(VALUE(SUBSTITUTE(実質収支比率等に係る経年分析!G$49,"▲","-"))),ROUND(VALUE(SUBSTITUTE(実質収支比率等に係る経年分析!G$49,"▲","-")),2),NA())</f>
        <v>7.66</v>
      </c>
      <c r="D21" s="134">
        <f>IF(ISNUMBER(VALUE(SUBSTITUTE(実質収支比率等に係る経年分析!H$49,"▲","-"))),ROUND(VALUE(SUBSTITUTE(実質収支比率等に係る経年分析!H$49,"▲","-")),2),NA())</f>
        <v>3.41</v>
      </c>
      <c r="E21" s="134">
        <f>IF(ISNUMBER(VALUE(SUBSTITUTE(実質収支比率等に係る経年分析!I$49,"▲","-"))),ROUND(VALUE(SUBSTITUTE(実質収支比率等に係る経年分析!I$49,"▲","-")),2),NA())</f>
        <v>0.08</v>
      </c>
      <c r="F21" s="134">
        <f>IF(ISNUMBER(VALUE(SUBSTITUTE(実質収支比率等に係る経年分析!J$49,"▲","-"))),ROUND(VALUE(SUBSTITUTE(実質収支比率等に係る経年分析!J$49,"▲","-")),2),NA())</f>
        <v>3.96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麻績村観光事業特別会計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麻績村水道事業特別会計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麻績村下水道事業特別会計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麻績村住宅団地分譲事業特別会計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0.75</v>
      </c>
    </row>
    <row r="33" spans="1:16" x14ac:dyDescent="0.15">
      <c r="A33" s="135" t="str">
        <f>IF(連結実質赤字比率に係る赤字・黒字の構成分析!C$37="",NA(),連結実質赤字比率に係る赤字・黒字の構成分析!C$37)</f>
        <v>麻績村介護保険特別会計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2.2599999999999998</v>
      </c>
    </row>
    <row r="34" spans="1:16" x14ac:dyDescent="0.15">
      <c r="A34" s="135" t="str">
        <f>IF(連結実質赤字比率に係る赤字・黒字の構成分析!C$36="",NA(),連結実質赤字比率に係る赤字・黒字の構成分析!C$36)</f>
        <v>麻績村国民健康保険特別会計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1.1100000000000001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3.61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7.98</v>
      </c>
    </row>
    <row r="36" spans="1:16" x14ac:dyDescent="0.15">
      <c r="A36" s="135" t="str">
        <f>IF(連結実質赤字比率に係る赤字・黒字の構成分析!C$34="",NA(),連結実質赤字比率に係る赤字・黒字の構成分析!C$34)</f>
        <v>麻績村聖高原別荘地地上権分譲事業特別会計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108.41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108.05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351</v>
      </c>
      <c r="E42" s="136"/>
      <c r="F42" s="136"/>
      <c r="G42" s="136">
        <f>'実質公債費比率（分子）の構造'!L$52</f>
        <v>333</v>
      </c>
      <c r="H42" s="136"/>
      <c r="I42" s="136"/>
      <c r="J42" s="136">
        <f>'実質公債費比率（分子）の構造'!M$52</f>
        <v>331</v>
      </c>
      <c r="K42" s="136"/>
      <c r="L42" s="136"/>
      <c r="M42" s="136">
        <f>'実質公債費比率（分子）の構造'!N$52</f>
        <v>321</v>
      </c>
      <c r="N42" s="136"/>
      <c r="O42" s="136"/>
      <c r="P42" s="136">
        <f>'実質公債費比率（分子）の構造'!O$52</f>
        <v>311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v>
      </c>
      <c r="C45" s="136"/>
      <c r="D45" s="136"/>
      <c r="E45" s="136">
        <f>'実質公債費比率（分子）の構造'!L$49</f>
        <v>8</v>
      </c>
      <c r="F45" s="136"/>
      <c r="G45" s="136"/>
      <c r="H45" s="136">
        <f>'実質公債費比率（分子）の構造'!M$49</f>
        <v>8</v>
      </c>
      <c r="I45" s="136"/>
      <c r="J45" s="136"/>
      <c r="K45" s="136">
        <f>'実質公債費比率（分子）の構造'!N$49</f>
        <v>10</v>
      </c>
      <c r="L45" s="136"/>
      <c r="M45" s="136"/>
      <c r="N45" s="136">
        <f>'実質公債費比率（分子）の構造'!O$49</f>
        <v>9</v>
      </c>
      <c r="O45" s="136"/>
      <c r="P45" s="136"/>
    </row>
    <row r="46" spans="1:16" x14ac:dyDescent="0.15">
      <c r="A46" s="136" t="s">
        <v>54</v>
      </c>
      <c r="B46" s="136">
        <f>'実質公債費比率（分子）の構造'!K$48</f>
        <v>224</v>
      </c>
      <c r="C46" s="136"/>
      <c r="D46" s="136"/>
      <c r="E46" s="136">
        <f>'実質公債費比率（分子）の構造'!L$48</f>
        <v>187</v>
      </c>
      <c r="F46" s="136"/>
      <c r="G46" s="136"/>
      <c r="H46" s="136">
        <f>'実質公債費比率（分子）の構造'!M$48</f>
        <v>187</v>
      </c>
      <c r="I46" s="136"/>
      <c r="J46" s="136"/>
      <c r="K46" s="136">
        <f>'実質公債費比率（分子）の構造'!N$48</f>
        <v>176</v>
      </c>
      <c r="L46" s="136"/>
      <c r="M46" s="136"/>
      <c r="N46" s="136">
        <f>'実質公債費比率（分子）の構造'!O$48</f>
        <v>165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263</v>
      </c>
      <c r="C49" s="136"/>
      <c r="D49" s="136"/>
      <c r="E49" s="136">
        <f>'実質公債費比率（分子）の構造'!L$45</f>
        <v>242</v>
      </c>
      <c r="F49" s="136"/>
      <c r="G49" s="136"/>
      <c r="H49" s="136">
        <f>'実質公債費比率（分子）の構造'!M$45</f>
        <v>259</v>
      </c>
      <c r="I49" s="136"/>
      <c r="J49" s="136"/>
      <c r="K49" s="136">
        <f>'実質公債費比率（分子）の構造'!N$45</f>
        <v>239</v>
      </c>
      <c r="L49" s="136"/>
      <c r="M49" s="136"/>
      <c r="N49" s="136">
        <f>'実質公債費比率（分子）の構造'!O$45</f>
        <v>225</v>
      </c>
      <c r="O49" s="136"/>
      <c r="P49" s="136"/>
    </row>
    <row r="50" spans="1:16" x14ac:dyDescent="0.15">
      <c r="A50" s="136" t="s">
        <v>58</v>
      </c>
      <c r="B50" s="136" t="e">
        <f>NA()</f>
        <v>#N/A</v>
      </c>
      <c r="C50" s="136">
        <f>IF(ISNUMBER('実質公債費比率（分子）の構造'!K$53),'実質公債費比率（分子）の構造'!K$53,NA())</f>
        <v>144</v>
      </c>
      <c r="D50" s="136" t="e">
        <f>NA()</f>
        <v>#N/A</v>
      </c>
      <c r="E50" s="136" t="e">
        <f>NA()</f>
        <v>#N/A</v>
      </c>
      <c r="F50" s="136">
        <f>IF(ISNUMBER('実質公債費比率（分子）の構造'!L$53),'実質公債費比率（分子）の構造'!L$53,NA())</f>
        <v>104</v>
      </c>
      <c r="G50" s="136" t="e">
        <f>NA()</f>
        <v>#N/A</v>
      </c>
      <c r="H50" s="136" t="e">
        <f>NA()</f>
        <v>#N/A</v>
      </c>
      <c r="I50" s="136">
        <f>IF(ISNUMBER('実質公債費比率（分子）の構造'!M$53),'実質公債費比率（分子）の構造'!M$53,NA())</f>
        <v>123</v>
      </c>
      <c r="J50" s="136" t="e">
        <f>NA()</f>
        <v>#N/A</v>
      </c>
      <c r="K50" s="136" t="e">
        <f>NA()</f>
        <v>#N/A</v>
      </c>
      <c r="L50" s="136">
        <f>IF(ISNUMBER('実質公債費比率（分子）の構造'!N$53),'実質公債費比率（分子）の構造'!N$53,NA())</f>
        <v>104</v>
      </c>
      <c r="M50" s="136" t="e">
        <f>NA()</f>
        <v>#N/A</v>
      </c>
      <c r="N50" s="136" t="e">
        <f>NA()</f>
        <v>#N/A</v>
      </c>
      <c r="O50" s="136">
        <f>IF(ISNUMBER('実質公債費比率（分子）の構造'!O$53),'実質公債費比率（分子）の構造'!O$53,NA())</f>
        <v>88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2975</v>
      </c>
      <c r="E56" s="135"/>
      <c r="F56" s="135"/>
      <c r="G56" s="135">
        <f>'将来負担比率（分子）の構造'!J$51</f>
        <v>2942</v>
      </c>
      <c r="H56" s="135"/>
      <c r="I56" s="135"/>
      <c r="J56" s="135">
        <f>'将来負担比率（分子）の構造'!K$51</f>
        <v>2792</v>
      </c>
      <c r="K56" s="135"/>
      <c r="L56" s="135"/>
      <c r="M56" s="135">
        <f>'将来負担比率（分子）の構造'!L$51</f>
        <v>2743</v>
      </c>
      <c r="N56" s="135"/>
      <c r="O56" s="135"/>
      <c r="P56" s="135">
        <f>'将来負担比率（分子）の構造'!M$51</f>
        <v>2801</v>
      </c>
    </row>
    <row r="57" spans="1:16" x14ac:dyDescent="0.15">
      <c r="A57" s="135" t="s">
        <v>34</v>
      </c>
      <c r="B57" s="135"/>
      <c r="C57" s="135"/>
      <c r="D57" s="135">
        <f>'将来負担比率（分子）の構造'!I$50</f>
        <v>57</v>
      </c>
      <c r="E57" s="135"/>
      <c r="F57" s="135"/>
      <c r="G57" s="135">
        <f>'将来負担比率（分子）の構造'!J$50</f>
        <v>69</v>
      </c>
      <c r="H57" s="135"/>
      <c r="I57" s="135"/>
      <c r="J57" s="135">
        <f>'将来負担比率（分子）の構造'!K$50</f>
        <v>80</v>
      </c>
      <c r="K57" s="135"/>
      <c r="L57" s="135"/>
      <c r="M57" s="135">
        <f>'将来負担比率（分子）の構造'!L$50</f>
        <v>79</v>
      </c>
      <c r="N57" s="135"/>
      <c r="O57" s="135"/>
      <c r="P57" s="135">
        <f>'将来負担比率（分子）の構造'!M$50</f>
        <v>72</v>
      </c>
    </row>
    <row r="58" spans="1:16" x14ac:dyDescent="0.15">
      <c r="A58" s="135" t="s">
        <v>33</v>
      </c>
      <c r="B58" s="135"/>
      <c r="C58" s="135"/>
      <c r="D58" s="135">
        <f>'将来負担比率（分子）の構造'!I$49</f>
        <v>1779</v>
      </c>
      <c r="E58" s="135"/>
      <c r="F58" s="135"/>
      <c r="G58" s="135">
        <f>'将来負担比率（分子）の構造'!J$49</f>
        <v>1976</v>
      </c>
      <c r="H58" s="135"/>
      <c r="I58" s="135"/>
      <c r="J58" s="135">
        <f>'将来負担比率（分子）の構造'!K$49</f>
        <v>2123</v>
      </c>
      <c r="K58" s="135"/>
      <c r="L58" s="135"/>
      <c r="M58" s="135">
        <f>'将来負担比率（分子）の構造'!L$49</f>
        <v>2194</v>
      </c>
      <c r="N58" s="135"/>
      <c r="O58" s="135"/>
      <c r="P58" s="135">
        <f>'将来負担比率（分子）の構造'!M$49</f>
        <v>2319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599</v>
      </c>
      <c r="C62" s="135"/>
      <c r="D62" s="135"/>
      <c r="E62" s="135">
        <f>'将来負担比率（分子）の構造'!J$45</f>
        <v>585</v>
      </c>
      <c r="F62" s="135"/>
      <c r="G62" s="135"/>
      <c r="H62" s="135">
        <f>'将来負担比率（分子）の構造'!K$45</f>
        <v>622</v>
      </c>
      <c r="I62" s="135"/>
      <c r="J62" s="135"/>
      <c r="K62" s="135">
        <f>'将来負担比率（分子）の構造'!L$45</f>
        <v>579</v>
      </c>
      <c r="L62" s="135"/>
      <c r="M62" s="135"/>
      <c r="N62" s="135">
        <f>'将来負担比率（分子）の構造'!M$45</f>
        <v>605</v>
      </c>
      <c r="O62" s="135"/>
      <c r="P62" s="135"/>
    </row>
    <row r="63" spans="1:16" x14ac:dyDescent="0.15">
      <c r="A63" s="135" t="s">
        <v>27</v>
      </c>
      <c r="B63" s="135">
        <f>'将来負担比率（分子）の構造'!I$44</f>
        <v>81</v>
      </c>
      <c r="C63" s="135"/>
      <c r="D63" s="135"/>
      <c r="E63" s="135">
        <f>'将来負担比率（分子）の構造'!J$44</f>
        <v>79</v>
      </c>
      <c r="F63" s="135"/>
      <c r="G63" s="135"/>
      <c r="H63" s="135">
        <f>'将来負担比率（分子）の構造'!K$44</f>
        <v>66</v>
      </c>
      <c r="I63" s="135"/>
      <c r="J63" s="135"/>
      <c r="K63" s="135">
        <f>'将来負担比率（分子）の構造'!L$44</f>
        <v>49</v>
      </c>
      <c r="L63" s="135"/>
      <c r="M63" s="135"/>
      <c r="N63" s="135">
        <f>'将来負担比率（分子）の構造'!M$44</f>
        <v>37</v>
      </c>
      <c r="O63" s="135"/>
      <c r="P63" s="135"/>
    </row>
    <row r="64" spans="1:16" x14ac:dyDescent="0.15">
      <c r="A64" s="135" t="s">
        <v>26</v>
      </c>
      <c r="B64" s="135">
        <f>'将来負担比率（分子）の構造'!I$43</f>
        <v>2209</v>
      </c>
      <c r="C64" s="135"/>
      <c r="D64" s="135"/>
      <c r="E64" s="135">
        <f>'将来負担比率（分子）の構造'!J$43</f>
        <v>2126</v>
      </c>
      <c r="F64" s="135"/>
      <c r="G64" s="135"/>
      <c r="H64" s="135">
        <f>'将来負担比率（分子）の構造'!K$43</f>
        <v>2072</v>
      </c>
      <c r="I64" s="135"/>
      <c r="J64" s="135"/>
      <c r="K64" s="135">
        <f>'将来負担比率（分子）の構造'!L$43</f>
        <v>1968</v>
      </c>
      <c r="L64" s="135"/>
      <c r="M64" s="135"/>
      <c r="N64" s="135">
        <f>'将来負担比率（分子）の構造'!M$43</f>
        <v>1890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2129</v>
      </c>
      <c r="C66" s="135"/>
      <c r="D66" s="135"/>
      <c r="E66" s="135">
        <f>'将来負担比率（分子）の構造'!J$41</f>
        <v>2189</v>
      </c>
      <c r="F66" s="135"/>
      <c r="G66" s="135"/>
      <c r="H66" s="135">
        <f>'将来負担比率（分子）の構造'!K$41</f>
        <v>2084</v>
      </c>
      <c r="I66" s="135"/>
      <c r="J66" s="135"/>
      <c r="K66" s="135">
        <f>'将来負担比率（分子）の構造'!L$41</f>
        <v>2115</v>
      </c>
      <c r="L66" s="135"/>
      <c r="M66" s="135"/>
      <c r="N66" s="135">
        <f>'将来負担比率（分子）の構造'!M$41</f>
        <v>2297</v>
      </c>
      <c r="O66" s="135"/>
      <c r="P66" s="135"/>
    </row>
    <row r="67" spans="1:16" x14ac:dyDescent="0.15">
      <c r="A67" s="135" t="s">
        <v>62</v>
      </c>
      <c r="B67" s="135" t="e">
        <f>NA()</f>
        <v>#N/A</v>
      </c>
      <c r="C67" s="135">
        <f>IF(ISNUMBER('将来負担比率（分子）の構造'!I$52), IF('将来負担比率（分子）の構造'!I$52 &lt; 0, 0, '将来負担比率（分子）の構造'!I$52), NA())</f>
        <v>206</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241798</v>
      </c>
      <c r="S5" s="613"/>
      <c r="T5" s="613"/>
      <c r="U5" s="613"/>
      <c r="V5" s="613"/>
      <c r="W5" s="613"/>
      <c r="X5" s="613"/>
      <c r="Y5" s="614"/>
      <c r="Z5" s="615">
        <v>8.1</v>
      </c>
      <c r="AA5" s="615"/>
      <c r="AB5" s="615"/>
      <c r="AC5" s="615"/>
      <c r="AD5" s="616">
        <v>241798</v>
      </c>
      <c r="AE5" s="616"/>
      <c r="AF5" s="616"/>
      <c r="AG5" s="616"/>
      <c r="AH5" s="616"/>
      <c r="AI5" s="616"/>
      <c r="AJ5" s="616"/>
      <c r="AK5" s="616"/>
      <c r="AL5" s="617">
        <v>15</v>
      </c>
      <c r="AM5" s="618"/>
      <c r="AN5" s="618"/>
      <c r="AO5" s="619"/>
      <c r="AP5" s="609" t="s">
        <v>207</v>
      </c>
      <c r="AQ5" s="610"/>
      <c r="AR5" s="610"/>
      <c r="AS5" s="610"/>
      <c r="AT5" s="610"/>
      <c r="AU5" s="610"/>
      <c r="AV5" s="610"/>
      <c r="AW5" s="610"/>
      <c r="AX5" s="610"/>
      <c r="AY5" s="610"/>
      <c r="AZ5" s="610"/>
      <c r="BA5" s="610"/>
      <c r="BB5" s="610"/>
      <c r="BC5" s="610"/>
      <c r="BD5" s="610"/>
      <c r="BE5" s="610"/>
      <c r="BF5" s="611"/>
      <c r="BG5" s="623">
        <v>241288</v>
      </c>
      <c r="BH5" s="624"/>
      <c r="BI5" s="624"/>
      <c r="BJ5" s="624"/>
      <c r="BK5" s="624"/>
      <c r="BL5" s="624"/>
      <c r="BM5" s="624"/>
      <c r="BN5" s="625"/>
      <c r="BO5" s="626">
        <v>99.8</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x14ac:dyDescent="0.15">
      <c r="B6" s="620" t="s">
        <v>212</v>
      </c>
      <c r="C6" s="621"/>
      <c r="D6" s="621"/>
      <c r="E6" s="621"/>
      <c r="F6" s="621"/>
      <c r="G6" s="621"/>
      <c r="H6" s="621"/>
      <c r="I6" s="621"/>
      <c r="J6" s="621"/>
      <c r="K6" s="621"/>
      <c r="L6" s="621"/>
      <c r="M6" s="621"/>
      <c r="N6" s="621"/>
      <c r="O6" s="621"/>
      <c r="P6" s="621"/>
      <c r="Q6" s="622"/>
      <c r="R6" s="623">
        <v>46502</v>
      </c>
      <c r="S6" s="624"/>
      <c r="T6" s="624"/>
      <c r="U6" s="624"/>
      <c r="V6" s="624"/>
      <c r="W6" s="624"/>
      <c r="X6" s="624"/>
      <c r="Y6" s="625"/>
      <c r="Z6" s="626">
        <v>1.6</v>
      </c>
      <c r="AA6" s="626"/>
      <c r="AB6" s="626"/>
      <c r="AC6" s="626"/>
      <c r="AD6" s="627">
        <v>46502</v>
      </c>
      <c r="AE6" s="627"/>
      <c r="AF6" s="627"/>
      <c r="AG6" s="627"/>
      <c r="AH6" s="627"/>
      <c r="AI6" s="627"/>
      <c r="AJ6" s="627"/>
      <c r="AK6" s="627"/>
      <c r="AL6" s="628">
        <v>2.9</v>
      </c>
      <c r="AM6" s="629"/>
      <c r="AN6" s="629"/>
      <c r="AO6" s="630"/>
      <c r="AP6" s="620" t="s">
        <v>213</v>
      </c>
      <c r="AQ6" s="621"/>
      <c r="AR6" s="621"/>
      <c r="AS6" s="621"/>
      <c r="AT6" s="621"/>
      <c r="AU6" s="621"/>
      <c r="AV6" s="621"/>
      <c r="AW6" s="621"/>
      <c r="AX6" s="621"/>
      <c r="AY6" s="621"/>
      <c r="AZ6" s="621"/>
      <c r="BA6" s="621"/>
      <c r="BB6" s="621"/>
      <c r="BC6" s="621"/>
      <c r="BD6" s="621"/>
      <c r="BE6" s="621"/>
      <c r="BF6" s="622"/>
      <c r="BG6" s="623">
        <v>241288</v>
      </c>
      <c r="BH6" s="624"/>
      <c r="BI6" s="624"/>
      <c r="BJ6" s="624"/>
      <c r="BK6" s="624"/>
      <c r="BL6" s="624"/>
      <c r="BM6" s="624"/>
      <c r="BN6" s="625"/>
      <c r="BO6" s="626">
        <v>99.8</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43350</v>
      </c>
      <c r="CS6" s="624"/>
      <c r="CT6" s="624"/>
      <c r="CU6" s="624"/>
      <c r="CV6" s="624"/>
      <c r="CW6" s="624"/>
      <c r="CX6" s="624"/>
      <c r="CY6" s="625"/>
      <c r="CZ6" s="626">
        <v>1.5</v>
      </c>
      <c r="DA6" s="626"/>
      <c r="DB6" s="626"/>
      <c r="DC6" s="626"/>
      <c r="DD6" s="632" t="s">
        <v>208</v>
      </c>
      <c r="DE6" s="624"/>
      <c r="DF6" s="624"/>
      <c r="DG6" s="624"/>
      <c r="DH6" s="624"/>
      <c r="DI6" s="624"/>
      <c r="DJ6" s="624"/>
      <c r="DK6" s="624"/>
      <c r="DL6" s="624"/>
      <c r="DM6" s="624"/>
      <c r="DN6" s="624"/>
      <c r="DO6" s="624"/>
      <c r="DP6" s="625"/>
      <c r="DQ6" s="632">
        <v>43350</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396</v>
      </c>
      <c r="S7" s="624"/>
      <c r="T7" s="624"/>
      <c r="U7" s="624"/>
      <c r="V7" s="624"/>
      <c r="W7" s="624"/>
      <c r="X7" s="624"/>
      <c r="Y7" s="625"/>
      <c r="Z7" s="626">
        <v>0</v>
      </c>
      <c r="AA7" s="626"/>
      <c r="AB7" s="626"/>
      <c r="AC7" s="626"/>
      <c r="AD7" s="627">
        <v>396</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101184</v>
      </c>
      <c r="BH7" s="624"/>
      <c r="BI7" s="624"/>
      <c r="BJ7" s="624"/>
      <c r="BK7" s="624"/>
      <c r="BL7" s="624"/>
      <c r="BM7" s="624"/>
      <c r="BN7" s="625"/>
      <c r="BO7" s="626">
        <v>41.8</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504580</v>
      </c>
      <c r="CS7" s="624"/>
      <c r="CT7" s="624"/>
      <c r="CU7" s="624"/>
      <c r="CV7" s="624"/>
      <c r="CW7" s="624"/>
      <c r="CX7" s="624"/>
      <c r="CY7" s="625"/>
      <c r="CZ7" s="626">
        <v>17.7</v>
      </c>
      <c r="DA7" s="626"/>
      <c r="DB7" s="626"/>
      <c r="DC7" s="626"/>
      <c r="DD7" s="632">
        <v>19347</v>
      </c>
      <c r="DE7" s="624"/>
      <c r="DF7" s="624"/>
      <c r="DG7" s="624"/>
      <c r="DH7" s="624"/>
      <c r="DI7" s="624"/>
      <c r="DJ7" s="624"/>
      <c r="DK7" s="624"/>
      <c r="DL7" s="624"/>
      <c r="DM7" s="624"/>
      <c r="DN7" s="624"/>
      <c r="DO7" s="624"/>
      <c r="DP7" s="625"/>
      <c r="DQ7" s="632">
        <v>421962</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1104</v>
      </c>
      <c r="S8" s="624"/>
      <c r="T8" s="624"/>
      <c r="U8" s="624"/>
      <c r="V8" s="624"/>
      <c r="W8" s="624"/>
      <c r="X8" s="624"/>
      <c r="Y8" s="625"/>
      <c r="Z8" s="626">
        <v>0</v>
      </c>
      <c r="AA8" s="626"/>
      <c r="AB8" s="626"/>
      <c r="AC8" s="626"/>
      <c r="AD8" s="627">
        <v>1104</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5495</v>
      </c>
      <c r="BH8" s="624"/>
      <c r="BI8" s="624"/>
      <c r="BJ8" s="624"/>
      <c r="BK8" s="624"/>
      <c r="BL8" s="624"/>
      <c r="BM8" s="624"/>
      <c r="BN8" s="625"/>
      <c r="BO8" s="626">
        <v>2.2999999999999998</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514561</v>
      </c>
      <c r="CS8" s="624"/>
      <c r="CT8" s="624"/>
      <c r="CU8" s="624"/>
      <c r="CV8" s="624"/>
      <c r="CW8" s="624"/>
      <c r="CX8" s="624"/>
      <c r="CY8" s="625"/>
      <c r="CZ8" s="626">
        <v>18</v>
      </c>
      <c r="DA8" s="626"/>
      <c r="DB8" s="626"/>
      <c r="DC8" s="626"/>
      <c r="DD8" s="632">
        <v>12177</v>
      </c>
      <c r="DE8" s="624"/>
      <c r="DF8" s="624"/>
      <c r="DG8" s="624"/>
      <c r="DH8" s="624"/>
      <c r="DI8" s="624"/>
      <c r="DJ8" s="624"/>
      <c r="DK8" s="624"/>
      <c r="DL8" s="624"/>
      <c r="DM8" s="624"/>
      <c r="DN8" s="624"/>
      <c r="DO8" s="624"/>
      <c r="DP8" s="625"/>
      <c r="DQ8" s="632">
        <v>327301</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1133</v>
      </c>
      <c r="S9" s="624"/>
      <c r="T9" s="624"/>
      <c r="U9" s="624"/>
      <c r="V9" s="624"/>
      <c r="W9" s="624"/>
      <c r="X9" s="624"/>
      <c r="Y9" s="625"/>
      <c r="Z9" s="626">
        <v>0</v>
      </c>
      <c r="AA9" s="626"/>
      <c r="AB9" s="626"/>
      <c r="AC9" s="626"/>
      <c r="AD9" s="627">
        <v>1133</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85916</v>
      </c>
      <c r="BH9" s="624"/>
      <c r="BI9" s="624"/>
      <c r="BJ9" s="624"/>
      <c r="BK9" s="624"/>
      <c r="BL9" s="624"/>
      <c r="BM9" s="624"/>
      <c r="BN9" s="625"/>
      <c r="BO9" s="626">
        <v>35.5</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212074</v>
      </c>
      <c r="CS9" s="624"/>
      <c r="CT9" s="624"/>
      <c r="CU9" s="624"/>
      <c r="CV9" s="624"/>
      <c r="CW9" s="624"/>
      <c r="CX9" s="624"/>
      <c r="CY9" s="625"/>
      <c r="CZ9" s="626">
        <v>7.4</v>
      </c>
      <c r="DA9" s="626"/>
      <c r="DB9" s="626"/>
      <c r="DC9" s="626"/>
      <c r="DD9" s="632" t="s">
        <v>108</v>
      </c>
      <c r="DE9" s="624"/>
      <c r="DF9" s="624"/>
      <c r="DG9" s="624"/>
      <c r="DH9" s="624"/>
      <c r="DI9" s="624"/>
      <c r="DJ9" s="624"/>
      <c r="DK9" s="624"/>
      <c r="DL9" s="624"/>
      <c r="DM9" s="624"/>
      <c r="DN9" s="624"/>
      <c r="DO9" s="624"/>
      <c r="DP9" s="625"/>
      <c r="DQ9" s="632">
        <v>164134</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54715</v>
      </c>
      <c r="S10" s="624"/>
      <c r="T10" s="624"/>
      <c r="U10" s="624"/>
      <c r="V10" s="624"/>
      <c r="W10" s="624"/>
      <c r="X10" s="624"/>
      <c r="Y10" s="625"/>
      <c r="Z10" s="626">
        <v>1.8</v>
      </c>
      <c r="AA10" s="626"/>
      <c r="AB10" s="626"/>
      <c r="AC10" s="626"/>
      <c r="AD10" s="627">
        <v>54715</v>
      </c>
      <c r="AE10" s="627"/>
      <c r="AF10" s="627"/>
      <c r="AG10" s="627"/>
      <c r="AH10" s="627"/>
      <c r="AI10" s="627"/>
      <c r="AJ10" s="627"/>
      <c r="AK10" s="627"/>
      <c r="AL10" s="628">
        <v>3.4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5361</v>
      </c>
      <c r="BH10" s="624"/>
      <c r="BI10" s="624"/>
      <c r="BJ10" s="624"/>
      <c r="BK10" s="624"/>
      <c r="BL10" s="624"/>
      <c r="BM10" s="624"/>
      <c r="BN10" s="625"/>
      <c r="BO10" s="626">
        <v>2.2000000000000002</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4412</v>
      </c>
      <c r="BH11" s="624"/>
      <c r="BI11" s="624"/>
      <c r="BJ11" s="624"/>
      <c r="BK11" s="624"/>
      <c r="BL11" s="624"/>
      <c r="BM11" s="624"/>
      <c r="BN11" s="625"/>
      <c r="BO11" s="626">
        <v>1.8</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246430</v>
      </c>
      <c r="CS11" s="624"/>
      <c r="CT11" s="624"/>
      <c r="CU11" s="624"/>
      <c r="CV11" s="624"/>
      <c r="CW11" s="624"/>
      <c r="CX11" s="624"/>
      <c r="CY11" s="625"/>
      <c r="CZ11" s="626">
        <v>8.6</v>
      </c>
      <c r="DA11" s="626"/>
      <c r="DB11" s="626"/>
      <c r="DC11" s="626"/>
      <c r="DD11" s="632">
        <v>53770</v>
      </c>
      <c r="DE11" s="624"/>
      <c r="DF11" s="624"/>
      <c r="DG11" s="624"/>
      <c r="DH11" s="624"/>
      <c r="DI11" s="624"/>
      <c r="DJ11" s="624"/>
      <c r="DK11" s="624"/>
      <c r="DL11" s="624"/>
      <c r="DM11" s="624"/>
      <c r="DN11" s="624"/>
      <c r="DO11" s="624"/>
      <c r="DP11" s="625"/>
      <c r="DQ11" s="632">
        <v>146424</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113940</v>
      </c>
      <c r="BH12" s="624"/>
      <c r="BI12" s="624"/>
      <c r="BJ12" s="624"/>
      <c r="BK12" s="624"/>
      <c r="BL12" s="624"/>
      <c r="BM12" s="624"/>
      <c r="BN12" s="625"/>
      <c r="BO12" s="626">
        <v>47.1</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231683</v>
      </c>
      <c r="CS12" s="624"/>
      <c r="CT12" s="624"/>
      <c r="CU12" s="624"/>
      <c r="CV12" s="624"/>
      <c r="CW12" s="624"/>
      <c r="CX12" s="624"/>
      <c r="CY12" s="625"/>
      <c r="CZ12" s="626">
        <v>8.1</v>
      </c>
      <c r="DA12" s="626"/>
      <c r="DB12" s="626"/>
      <c r="DC12" s="626"/>
      <c r="DD12" s="632">
        <v>2998</v>
      </c>
      <c r="DE12" s="624"/>
      <c r="DF12" s="624"/>
      <c r="DG12" s="624"/>
      <c r="DH12" s="624"/>
      <c r="DI12" s="624"/>
      <c r="DJ12" s="624"/>
      <c r="DK12" s="624"/>
      <c r="DL12" s="624"/>
      <c r="DM12" s="624"/>
      <c r="DN12" s="624"/>
      <c r="DO12" s="624"/>
      <c r="DP12" s="625"/>
      <c r="DQ12" s="632">
        <v>225315</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8586</v>
      </c>
      <c r="S13" s="624"/>
      <c r="T13" s="624"/>
      <c r="U13" s="624"/>
      <c r="V13" s="624"/>
      <c r="W13" s="624"/>
      <c r="X13" s="624"/>
      <c r="Y13" s="625"/>
      <c r="Z13" s="626">
        <v>0.3</v>
      </c>
      <c r="AA13" s="626"/>
      <c r="AB13" s="626"/>
      <c r="AC13" s="626"/>
      <c r="AD13" s="627">
        <v>8586</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113940</v>
      </c>
      <c r="BH13" s="624"/>
      <c r="BI13" s="624"/>
      <c r="BJ13" s="624"/>
      <c r="BK13" s="624"/>
      <c r="BL13" s="624"/>
      <c r="BM13" s="624"/>
      <c r="BN13" s="625"/>
      <c r="BO13" s="626">
        <v>47.1</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580392</v>
      </c>
      <c r="CS13" s="624"/>
      <c r="CT13" s="624"/>
      <c r="CU13" s="624"/>
      <c r="CV13" s="624"/>
      <c r="CW13" s="624"/>
      <c r="CX13" s="624"/>
      <c r="CY13" s="625"/>
      <c r="CZ13" s="626">
        <v>20.399999999999999</v>
      </c>
      <c r="DA13" s="626"/>
      <c r="DB13" s="626"/>
      <c r="DC13" s="626"/>
      <c r="DD13" s="632">
        <v>368093</v>
      </c>
      <c r="DE13" s="624"/>
      <c r="DF13" s="624"/>
      <c r="DG13" s="624"/>
      <c r="DH13" s="624"/>
      <c r="DI13" s="624"/>
      <c r="DJ13" s="624"/>
      <c r="DK13" s="624"/>
      <c r="DL13" s="624"/>
      <c r="DM13" s="624"/>
      <c r="DN13" s="624"/>
      <c r="DO13" s="624"/>
      <c r="DP13" s="625"/>
      <c r="DQ13" s="632">
        <v>229574</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9377</v>
      </c>
      <c r="BH14" s="624"/>
      <c r="BI14" s="624"/>
      <c r="BJ14" s="624"/>
      <c r="BK14" s="624"/>
      <c r="BL14" s="624"/>
      <c r="BM14" s="624"/>
      <c r="BN14" s="625"/>
      <c r="BO14" s="626">
        <v>3.9</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82095</v>
      </c>
      <c r="CS14" s="624"/>
      <c r="CT14" s="624"/>
      <c r="CU14" s="624"/>
      <c r="CV14" s="624"/>
      <c r="CW14" s="624"/>
      <c r="CX14" s="624"/>
      <c r="CY14" s="625"/>
      <c r="CZ14" s="626">
        <v>2.9</v>
      </c>
      <c r="DA14" s="626"/>
      <c r="DB14" s="626"/>
      <c r="DC14" s="626"/>
      <c r="DD14" s="632" t="s">
        <v>108</v>
      </c>
      <c r="DE14" s="624"/>
      <c r="DF14" s="624"/>
      <c r="DG14" s="624"/>
      <c r="DH14" s="624"/>
      <c r="DI14" s="624"/>
      <c r="DJ14" s="624"/>
      <c r="DK14" s="624"/>
      <c r="DL14" s="624"/>
      <c r="DM14" s="624"/>
      <c r="DN14" s="624"/>
      <c r="DO14" s="624"/>
      <c r="DP14" s="625"/>
      <c r="DQ14" s="632">
        <v>73373</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413</v>
      </c>
      <c r="S15" s="624"/>
      <c r="T15" s="624"/>
      <c r="U15" s="624"/>
      <c r="V15" s="624"/>
      <c r="W15" s="624"/>
      <c r="X15" s="624"/>
      <c r="Y15" s="625"/>
      <c r="Z15" s="626">
        <v>0</v>
      </c>
      <c r="AA15" s="626"/>
      <c r="AB15" s="626"/>
      <c r="AC15" s="626"/>
      <c r="AD15" s="627">
        <v>413</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16787</v>
      </c>
      <c r="BH15" s="624"/>
      <c r="BI15" s="624"/>
      <c r="BJ15" s="624"/>
      <c r="BK15" s="624"/>
      <c r="BL15" s="624"/>
      <c r="BM15" s="624"/>
      <c r="BN15" s="625"/>
      <c r="BO15" s="626">
        <v>6.9</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207806</v>
      </c>
      <c r="CS15" s="624"/>
      <c r="CT15" s="624"/>
      <c r="CU15" s="624"/>
      <c r="CV15" s="624"/>
      <c r="CW15" s="624"/>
      <c r="CX15" s="624"/>
      <c r="CY15" s="625"/>
      <c r="CZ15" s="626">
        <v>7.3</v>
      </c>
      <c r="DA15" s="626"/>
      <c r="DB15" s="626"/>
      <c r="DC15" s="626"/>
      <c r="DD15" s="632">
        <v>37105</v>
      </c>
      <c r="DE15" s="624"/>
      <c r="DF15" s="624"/>
      <c r="DG15" s="624"/>
      <c r="DH15" s="624"/>
      <c r="DI15" s="624"/>
      <c r="DJ15" s="624"/>
      <c r="DK15" s="624"/>
      <c r="DL15" s="624"/>
      <c r="DM15" s="624"/>
      <c r="DN15" s="624"/>
      <c r="DO15" s="624"/>
      <c r="DP15" s="625"/>
      <c r="DQ15" s="632">
        <v>158755</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1422697</v>
      </c>
      <c r="S16" s="624"/>
      <c r="T16" s="624"/>
      <c r="U16" s="624"/>
      <c r="V16" s="624"/>
      <c r="W16" s="624"/>
      <c r="X16" s="624"/>
      <c r="Y16" s="625"/>
      <c r="Z16" s="626">
        <v>47.5</v>
      </c>
      <c r="AA16" s="626"/>
      <c r="AB16" s="626"/>
      <c r="AC16" s="626"/>
      <c r="AD16" s="627">
        <v>1254910</v>
      </c>
      <c r="AE16" s="627"/>
      <c r="AF16" s="627"/>
      <c r="AG16" s="627"/>
      <c r="AH16" s="627"/>
      <c r="AI16" s="627"/>
      <c r="AJ16" s="627"/>
      <c r="AK16" s="627"/>
      <c r="AL16" s="628">
        <v>77.900000000000006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3201</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3201</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1254910</v>
      </c>
      <c r="S17" s="624"/>
      <c r="T17" s="624"/>
      <c r="U17" s="624"/>
      <c r="V17" s="624"/>
      <c r="W17" s="624"/>
      <c r="X17" s="624"/>
      <c r="Y17" s="625"/>
      <c r="Z17" s="626">
        <v>41.9</v>
      </c>
      <c r="AA17" s="626"/>
      <c r="AB17" s="626"/>
      <c r="AC17" s="626"/>
      <c r="AD17" s="627">
        <v>1254910</v>
      </c>
      <c r="AE17" s="627"/>
      <c r="AF17" s="627"/>
      <c r="AG17" s="627"/>
      <c r="AH17" s="627"/>
      <c r="AI17" s="627"/>
      <c r="AJ17" s="627"/>
      <c r="AK17" s="627"/>
      <c r="AL17" s="628">
        <v>77.900000000000006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224642</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217289</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167785</v>
      </c>
      <c r="S18" s="624"/>
      <c r="T18" s="624"/>
      <c r="U18" s="624"/>
      <c r="V18" s="624"/>
      <c r="W18" s="624"/>
      <c r="X18" s="624"/>
      <c r="Y18" s="625"/>
      <c r="Z18" s="626">
        <v>5.6</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510</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1777344</v>
      </c>
      <c r="S20" s="624"/>
      <c r="T20" s="624"/>
      <c r="U20" s="624"/>
      <c r="V20" s="624"/>
      <c r="W20" s="624"/>
      <c r="X20" s="624"/>
      <c r="Y20" s="625"/>
      <c r="Z20" s="626">
        <v>59.4</v>
      </c>
      <c r="AA20" s="626"/>
      <c r="AB20" s="626"/>
      <c r="AC20" s="626"/>
      <c r="AD20" s="627">
        <v>1609557</v>
      </c>
      <c r="AE20" s="627"/>
      <c r="AF20" s="627"/>
      <c r="AG20" s="627"/>
      <c r="AH20" s="627"/>
      <c r="AI20" s="627"/>
      <c r="AJ20" s="627"/>
      <c r="AK20" s="627"/>
      <c r="AL20" s="628">
        <v>100</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510</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2850814</v>
      </c>
      <c r="CS20" s="624"/>
      <c r="CT20" s="624"/>
      <c r="CU20" s="624"/>
      <c r="CV20" s="624"/>
      <c r="CW20" s="624"/>
      <c r="CX20" s="624"/>
      <c r="CY20" s="625"/>
      <c r="CZ20" s="626">
        <v>100</v>
      </c>
      <c r="DA20" s="626"/>
      <c r="DB20" s="626"/>
      <c r="DC20" s="626"/>
      <c r="DD20" s="632">
        <v>493490</v>
      </c>
      <c r="DE20" s="624"/>
      <c r="DF20" s="624"/>
      <c r="DG20" s="624"/>
      <c r="DH20" s="624"/>
      <c r="DI20" s="624"/>
      <c r="DJ20" s="624"/>
      <c r="DK20" s="624"/>
      <c r="DL20" s="624"/>
      <c r="DM20" s="624"/>
      <c r="DN20" s="624"/>
      <c r="DO20" s="624"/>
      <c r="DP20" s="625"/>
      <c r="DQ20" s="632">
        <v>2010678</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581</v>
      </c>
      <c r="S21" s="624"/>
      <c r="T21" s="624"/>
      <c r="U21" s="624"/>
      <c r="V21" s="624"/>
      <c r="W21" s="624"/>
      <c r="X21" s="624"/>
      <c r="Y21" s="625"/>
      <c r="Z21" s="626">
        <v>0</v>
      </c>
      <c r="AA21" s="626"/>
      <c r="AB21" s="626"/>
      <c r="AC21" s="626"/>
      <c r="AD21" s="627">
        <v>581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510</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14311</v>
      </c>
      <c r="S22" s="624"/>
      <c r="T22" s="624"/>
      <c r="U22" s="624"/>
      <c r="V22" s="624"/>
      <c r="W22" s="624"/>
      <c r="X22" s="624"/>
      <c r="Y22" s="625"/>
      <c r="Z22" s="626">
        <v>0.5</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23972</v>
      </c>
      <c r="S23" s="624"/>
      <c r="T23" s="624"/>
      <c r="U23" s="624"/>
      <c r="V23" s="624"/>
      <c r="W23" s="624"/>
      <c r="X23" s="624"/>
      <c r="Y23" s="625"/>
      <c r="Z23" s="626">
        <v>0.8</v>
      </c>
      <c r="AA23" s="626"/>
      <c r="AB23" s="626"/>
      <c r="AC23" s="626"/>
      <c r="AD23" s="627" t="s">
        <v>108</v>
      </c>
      <c r="AE23" s="627"/>
      <c r="AF23" s="627"/>
      <c r="AG23" s="627"/>
      <c r="AH23" s="627"/>
      <c r="AI23" s="627"/>
      <c r="AJ23" s="627"/>
      <c r="AK23" s="627"/>
      <c r="AL23" s="628" t="s">
        <v>108</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4535</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776250</v>
      </c>
      <c r="CS24" s="613"/>
      <c r="CT24" s="613"/>
      <c r="CU24" s="613"/>
      <c r="CV24" s="613"/>
      <c r="CW24" s="613"/>
      <c r="CX24" s="613"/>
      <c r="CY24" s="614"/>
      <c r="CZ24" s="650">
        <v>27.2</v>
      </c>
      <c r="DA24" s="651"/>
      <c r="DB24" s="651"/>
      <c r="DC24" s="652"/>
      <c r="DD24" s="649">
        <v>645136</v>
      </c>
      <c r="DE24" s="613"/>
      <c r="DF24" s="613"/>
      <c r="DG24" s="613"/>
      <c r="DH24" s="613"/>
      <c r="DI24" s="613"/>
      <c r="DJ24" s="613"/>
      <c r="DK24" s="614"/>
      <c r="DL24" s="649">
        <v>644887</v>
      </c>
      <c r="DM24" s="613"/>
      <c r="DN24" s="613"/>
      <c r="DO24" s="613"/>
      <c r="DP24" s="613"/>
      <c r="DQ24" s="613"/>
      <c r="DR24" s="613"/>
      <c r="DS24" s="613"/>
      <c r="DT24" s="613"/>
      <c r="DU24" s="613"/>
      <c r="DV24" s="614"/>
      <c r="DW24" s="617">
        <v>38.1</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184178</v>
      </c>
      <c r="S25" s="624"/>
      <c r="T25" s="624"/>
      <c r="U25" s="624"/>
      <c r="V25" s="624"/>
      <c r="W25" s="624"/>
      <c r="X25" s="624"/>
      <c r="Y25" s="625"/>
      <c r="Z25" s="626">
        <v>6.2</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402226</v>
      </c>
      <c r="CS25" s="655"/>
      <c r="CT25" s="655"/>
      <c r="CU25" s="655"/>
      <c r="CV25" s="655"/>
      <c r="CW25" s="655"/>
      <c r="CX25" s="655"/>
      <c r="CY25" s="656"/>
      <c r="CZ25" s="657">
        <v>14.1</v>
      </c>
      <c r="DA25" s="658"/>
      <c r="DB25" s="658"/>
      <c r="DC25" s="659"/>
      <c r="DD25" s="632">
        <v>380119</v>
      </c>
      <c r="DE25" s="655"/>
      <c r="DF25" s="655"/>
      <c r="DG25" s="655"/>
      <c r="DH25" s="655"/>
      <c r="DI25" s="655"/>
      <c r="DJ25" s="655"/>
      <c r="DK25" s="656"/>
      <c r="DL25" s="632">
        <v>380110</v>
      </c>
      <c r="DM25" s="655"/>
      <c r="DN25" s="655"/>
      <c r="DO25" s="655"/>
      <c r="DP25" s="655"/>
      <c r="DQ25" s="655"/>
      <c r="DR25" s="655"/>
      <c r="DS25" s="655"/>
      <c r="DT25" s="655"/>
      <c r="DU25" s="655"/>
      <c r="DV25" s="656"/>
      <c r="DW25" s="628">
        <v>22.4</v>
      </c>
      <c r="DX25" s="653"/>
      <c r="DY25" s="653"/>
      <c r="DZ25" s="653"/>
      <c r="EA25" s="653"/>
      <c r="EB25" s="653"/>
      <c r="EC25" s="654"/>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226201</v>
      </c>
      <c r="CS26" s="624"/>
      <c r="CT26" s="624"/>
      <c r="CU26" s="624"/>
      <c r="CV26" s="624"/>
      <c r="CW26" s="624"/>
      <c r="CX26" s="624"/>
      <c r="CY26" s="625"/>
      <c r="CZ26" s="657">
        <v>7.9</v>
      </c>
      <c r="DA26" s="658"/>
      <c r="DB26" s="658"/>
      <c r="DC26" s="659"/>
      <c r="DD26" s="632">
        <v>205801</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x14ac:dyDescent="0.15">
      <c r="B27" s="620" t="s">
        <v>278</v>
      </c>
      <c r="C27" s="621"/>
      <c r="D27" s="621"/>
      <c r="E27" s="621"/>
      <c r="F27" s="621"/>
      <c r="G27" s="621"/>
      <c r="H27" s="621"/>
      <c r="I27" s="621"/>
      <c r="J27" s="621"/>
      <c r="K27" s="621"/>
      <c r="L27" s="621"/>
      <c r="M27" s="621"/>
      <c r="N27" s="621"/>
      <c r="O27" s="621"/>
      <c r="P27" s="621"/>
      <c r="Q27" s="622"/>
      <c r="R27" s="623">
        <v>154975</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241798</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149382</v>
      </c>
      <c r="CS27" s="655"/>
      <c r="CT27" s="655"/>
      <c r="CU27" s="655"/>
      <c r="CV27" s="655"/>
      <c r="CW27" s="655"/>
      <c r="CX27" s="655"/>
      <c r="CY27" s="656"/>
      <c r="CZ27" s="657">
        <v>5.2</v>
      </c>
      <c r="DA27" s="658"/>
      <c r="DB27" s="658"/>
      <c r="DC27" s="659"/>
      <c r="DD27" s="632">
        <v>47728</v>
      </c>
      <c r="DE27" s="655"/>
      <c r="DF27" s="655"/>
      <c r="DG27" s="655"/>
      <c r="DH27" s="655"/>
      <c r="DI27" s="655"/>
      <c r="DJ27" s="655"/>
      <c r="DK27" s="656"/>
      <c r="DL27" s="632">
        <v>47488</v>
      </c>
      <c r="DM27" s="655"/>
      <c r="DN27" s="655"/>
      <c r="DO27" s="655"/>
      <c r="DP27" s="655"/>
      <c r="DQ27" s="655"/>
      <c r="DR27" s="655"/>
      <c r="DS27" s="655"/>
      <c r="DT27" s="655"/>
      <c r="DU27" s="655"/>
      <c r="DV27" s="656"/>
      <c r="DW27" s="628">
        <v>2.8</v>
      </c>
      <c r="DX27" s="653"/>
      <c r="DY27" s="653"/>
      <c r="DZ27" s="653"/>
      <c r="EA27" s="653"/>
      <c r="EB27" s="653"/>
      <c r="EC27" s="654"/>
    </row>
    <row r="28" spans="2:133" ht="11.25" customHeight="1" x14ac:dyDescent="0.15">
      <c r="B28" s="620" t="s">
        <v>281</v>
      </c>
      <c r="C28" s="621"/>
      <c r="D28" s="621"/>
      <c r="E28" s="621"/>
      <c r="F28" s="621"/>
      <c r="G28" s="621"/>
      <c r="H28" s="621"/>
      <c r="I28" s="621"/>
      <c r="J28" s="621"/>
      <c r="K28" s="621"/>
      <c r="L28" s="621"/>
      <c r="M28" s="621"/>
      <c r="N28" s="621"/>
      <c r="O28" s="621"/>
      <c r="P28" s="621"/>
      <c r="Q28" s="622"/>
      <c r="R28" s="623">
        <v>23405</v>
      </c>
      <c r="S28" s="624"/>
      <c r="T28" s="624"/>
      <c r="U28" s="624"/>
      <c r="V28" s="624"/>
      <c r="W28" s="624"/>
      <c r="X28" s="624"/>
      <c r="Y28" s="625"/>
      <c r="Z28" s="626">
        <v>0.8</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224642</v>
      </c>
      <c r="CS28" s="624"/>
      <c r="CT28" s="624"/>
      <c r="CU28" s="624"/>
      <c r="CV28" s="624"/>
      <c r="CW28" s="624"/>
      <c r="CX28" s="624"/>
      <c r="CY28" s="625"/>
      <c r="CZ28" s="657">
        <v>7.9</v>
      </c>
      <c r="DA28" s="658"/>
      <c r="DB28" s="658"/>
      <c r="DC28" s="659"/>
      <c r="DD28" s="632">
        <v>217289</v>
      </c>
      <c r="DE28" s="624"/>
      <c r="DF28" s="624"/>
      <c r="DG28" s="624"/>
      <c r="DH28" s="624"/>
      <c r="DI28" s="624"/>
      <c r="DJ28" s="624"/>
      <c r="DK28" s="625"/>
      <c r="DL28" s="632">
        <v>217289</v>
      </c>
      <c r="DM28" s="624"/>
      <c r="DN28" s="624"/>
      <c r="DO28" s="624"/>
      <c r="DP28" s="624"/>
      <c r="DQ28" s="624"/>
      <c r="DR28" s="624"/>
      <c r="DS28" s="624"/>
      <c r="DT28" s="624"/>
      <c r="DU28" s="624"/>
      <c r="DV28" s="625"/>
      <c r="DW28" s="628">
        <v>12.8</v>
      </c>
      <c r="DX28" s="653"/>
      <c r="DY28" s="653"/>
      <c r="DZ28" s="653"/>
      <c r="EA28" s="653"/>
      <c r="EB28" s="653"/>
      <c r="EC28" s="654"/>
    </row>
    <row r="29" spans="2:133" ht="11.25" customHeight="1" x14ac:dyDescent="0.15">
      <c r="B29" s="620" t="s">
        <v>283</v>
      </c>
      <c r="C29" s="621"/>
      <c r="D29" s="621"/>
      <c r="E29" s="621"/>
      <c r="F29" s="621"/>
      <c r="G29" s="621"/>
      <c r="H29" s="621"/>
      <c r="I29" s="621"/>
      <c r="J29" s="621"/>
      <c r="K29" s="621"/>
      <c r="L29" s="621"/>
      <c r="M29" s="621"/>
      <c r="N29" s="621"/>
      <c r="O29" s="621"/>
      <c r="P29" s="621"/>
      <c r="Q29" s="622"/>
      <c r="R29" s="623">
        <v>11274</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224642</v>
      </c>
      <c r="CS29" s="655"/>
      <c r="CT29" s="655"/>
      <c r="CU29" s="655"/>
      <c r="CV29" s="655"/>
      <c r="CW29" s="655"/>
      <c r="CX29" s="655"/>
      <c r="CY29" s="656"/>
      <c r="CZ29" s="657">
        <v>7.9</v>
      </c>
      <c r="DA29" s="658"/>
      <c r="DB29" s="658"/>
      <c r="DC29" s="659"/>
      <c r="DD29" s="632">
        <v>217289</v>
      </c>
      <c r="DE29" s="655"/>
      <c r="DF29" s="655"/>
      <c r="DG29" s="655"/>
      <c r="DH29" s="655"/>
      <c r="DI29" s="655"/>
      <c r="DJ29" s="655"/>
      <c r="DK29" s="656"/>
      <c r="DL29" s="632">
        <v>217289</v>
      </c>
      <c r="DM29" s="655"/>
      <c r="DN29" s="655"/>
      <c r="DO29" s="655"/>
      <c r="DP29" s="655"/>
      <c r="DQ29" s="655"/>
      <c r="DR29" s="655"/>
      <c r="DS29" s="655"/>
      <c r="DT29" s="655"/>
      <c r="DU29" s="655"/>
      <c r="DV29" s="656"/>
      <c r="DW29" s="628">
        <v>12.8</v>
      </c>
      <c r="DX29" s="653"/>
      <c r="DY29" s="653"/>
      <c r="DZ29" s="653"/>
      <c r="EA29" s="653"/>
      <c r="EB29" s="653"/>
      <c r="EC29" s="654"/>
    </row>
    <row r="30" spans="2:133" ht="11.25" customHeight="1" x14ac:dyDescent="0.15">
      <c r="B30" s="620" t="s">
        <v>288</v>
      </c>
      <c r="C30" s="621"/>
      <c r="D30" s="621"/>
      <c r="E30" s="621"/>
      <c r="F30" s="621"/>
      <c r="G30" s="621"/>
      <c r="H30" s="621"/>
      <c r="I30" s="621"/>
      <c r="J30" s="621"/>
      <c r="K30" s="621"/>
      <c r="L30" s="621"/>
      <c r="M30" s="621"/>
      <c r="N30" s="621"/>
      <c r="O30" s="621"/>
      <c r="P30" s="621"/>
      <c r="Q30" s="622"/>
      <c r="R30" s="623">
        <v>263854</v>
      </c>
      <c r="S30" s="624"/>
      <c r="T30" s="624"/>
      <c r="U30" s="624"/>
      <c r="V30" s="624"/>
      <c r="W30" s="624"/>
      <c r="X30" s="624"/>
      <c r="Y30" s="625"/>
      <c r="Z30" s="626">
        <v>8.8000000000000007</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99.4</v>
      </c>
      <c r="BH30" s="682"/>
      <c r="BI30" s="682"/>
      <c r="BJ30" s="682"/>
      <c r="BK30" s="682"/>
      <c r="BL30" s="682"/>
      <c r="BM30" s="618">
        <v>97.8</v>
      </c>
      <c r="BN30" s="682"/>
      <c r="BO30" s="682"/>
      <c r="BP30" s="682"/>
      <c r="BQ30" s="683"/>
      <c r="BR30" s="681">
        <v>99.4</v>
      </c>
      <c r="BS30" s="682"/>
      <c r="BT30" s="682"/>
      <c r="BU30" s="682"/>
      <c r="BV30" s="682"/>
      <c r="BW30" s="682"/>
      <c r="BX30" s="618">
        <v>97.8</v>
      </c>
      <c r="BY30" s="682"/>
      <c r="BZ30" s="682"/>
      <c r="CA30" s="682"/>
      <c r="CB30" s="683"/>
      <c r="CD30" s="686"/>
      <c r="CE30" s="687"/>
      <c r="CF30" s="637" t="s">
        <v>291</v>
      </c>
      <c r="CG30" s="638"/>
      <c r="CH30" s="638"/>
      <c r="CI30" s="638"/>
      <c r="CJ30" s="638"/>
      <c r="CK30" s="638"/>
      <c r="CL30" s="638"/>
      <c r="CM30" s="638"/>
      <c r="CN30" s="638"/>
      <c r="CO30" s="638"/>
      <c r="CP30" s="638"/>
      <c r="CQ30" s="639"/>
      <c r="CR30" s="623">
        <v>208786</v>
      </c>
      <c r="CS30" s="624"/>
      <c r="CT30" s="624"/>
      <c r="CU30" s="624"/>
      <c r="CV30" s="624"/>
      <c r="CW30" s="624"/>
      <c r="CX30" s="624"/>
      <c r="CY30" s="625"/>
      <c r="CZ30" s="657">
        <v>7.3</v>
      </c>
      <c r="DA30" s="658"/>
      <c r="DB30" s="658"/>
      <c r="DC30" s="659"/>
      <c r="DD30" s="632">
        <v>201934</v>
      </c>
      <c r="DE30" s="624"/>
      <c r="DF30" s="624"/>
      <c r="DG30" s="624"/>
      <c r="DH30" s="624"/>
      <c r="DI30" s="624"/>
      <c r="DJ30" s="624"/>
      <c r="DK30" s="625"/>
      <c r="DL30" s="632">
        <v>201934</v>
      </c>
      <c r="DM30" s="624"/>
      <c r="DN30" s="624"/>
      <c r="DO30" s="624"/>
      <c r="DP30" s="624"/>
      <c r="DQ30" s="624"/>
      <c r="DR30" s="624"/>
      <c r="DS30" s="624"/>
      <c r="DT30" s="624"/>
      <c r="DU30" s="624"/>
      <c r="DV30" s="625"/>
      <c r="DW30" s="628">
        <v>11.9</v>
      </c>
      <c r="DX30" s="653"/>
      <c r="DY30" s="653"/>
      <c r="DZ30" s="653"/>
      <c r="EA30" s="653"/>
      <c r="EB30" s="653"/>
      <c r="EC30" s="654"/>
    </row>
    <row r="31" spans="2:133" ht="11.25" customHeight="1" x14ac:dyDescent="0.15">
      <c r="B31" s="620" t="s">
        <v>292</v>
      </c>
      <c r="C31" s="621"/>
      <c r="D31" s="621"/>
      <c r="E31" s="621"/>
      <c r="F31" s="621"/>
      <c r="G31" s="621"/>
      <c r="H31" s="621"/>
      <c r="I31" s="621"/>
      <c r="J31" s="621"/>
      <c r="K31" s="621"/>
      <c r="L31" s="621"/>
      <c r="M31" s="621"/>
      <c r="N31" s="621"/>
      <c r="O31" s="621"/>
      <c r="P31" s="621"/>
      <c r="Q31" s="622"/>
      <c r="R31" s="623">
        <v>97451</v>
      </c>
      <c r="S31" s="624"/>
      <c r="T31" s="624"/>
      <c r="U31" s="624"/>
      <c r="V31" s="624"/>
      <c r="W31" s="624"/>
      <c r="X31" s="624"/>
      <c r="Y31" s="625"/>
      <c r="Z31" s="626">
        <v>3.3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99.5</v>
      </c>
      <c r="BH31" s="655"/>
      <c r="BI31" s="655"/>
      <c r="BJ31" s="655"/>
      <c r="BK31" s="655"/>
      <c r="BL31" s="655"/>
      <c r="BM31" s="629">
        <v>98.2</v>
      </c>
      <c r="BN31" s="679"/>
      <c r="BO31" s="679"/>
      <c r="BP31" s="679"/>
      <c r="BQ31" s="680"/>
      <c r="BR31" s="678">
        <v>99.5</v>
      </c>
      <c r="BS31" s="655"/>
      <c r="BT31" s="655"/>
      <c r="BU31" s="655"/>
      <c r="BV31" s="655"/>
      <c r="BW31" s="655"/>
      <c r="BX31" s="629">
        <v>98</v>
      </c>
      <c r="BY31" s="679"/>
      <c r="BZ31" s="679"/>
      <c r="CA31" s="679"/>
      <c r="CB31" s="680"/>
      <c r="CD31" s="686"/>
      <c r="CE31" s="687"/>
      <c r="CF31" s="637" t="s">
        <v>295</v>
      </c>
      <c r="CG31" s="638"/>
      <c r="CH31" s="638"/>
      <c r="CI31" s="638"/>
      <c r="CJ31" s="638"/>
      <c r="CK31" s="638"/>
      <c r="CL31" s="638"/>
      <c r="CM31" s="638"/>
      <c r="CN31" s="638"/>
      <c r="CO31" s="638"/>
      <c r="CP31" s="638"/>
      <c r="CQ31" s="639"/>
      <c r="CR31" s="623">
        <v>15856</v>
      </c>
      <c r="CS31" s="655"/>
      <c r="CT31" s="655"/>
      <c r="CU31" s="655"/>
      <c r="CV31" s="655"/>
      <c r="CW31" s="655"/>
      <c r="CX31" s="655"/>
      <c r="CY31" s="656"/>
      <c r="CZ31" s="657">
        <v>0.6</v>
      </c>
      <c r="DA31" s="658"/>
      <c r="DB31" s="658"/>
      <c r="DC31" s="659"/>
      <c r="DD31" s="632">
        <v>15355</v>
      </c>
      <c r="DE31" s="655"/>
      <c r="DF31" s="655"/>
      <c r="DG31" s="655"/>
      <c r="DH31" s="655"/>
      <c r="DI31" s="655"/>
      <c r="DJ31" s="655"/>
      <c r="DK31" s="656"/>
      <c r="DL31" s="632">
        <v>15355</v>
      </c>
      <c r="DM31" s="655"/>
      <c r="DN31" s="655"/>
      <c r="DO31" s="655"/>
      <c r="DP31" s="655"/>
      <c r="DQ31" s="655"/>
      <c r="DR31" s="655"/>
      <c r="DS31" s="655"/>
      <c r="DT31" s="655"/>
      <c r="DU31" s="655"/>
      <c r="DV31" s="656"/>
      <c r="DW31" s="628">
        <v>0.9</v>
      </c>
      <c r="DX31" s="653"/>
      <c r="DY31" s="653"/>
      <c r="DZ31" s="653"/>
      <c r="EA31" s="653"/>
      <c r="EB31" s="653"/>
      <c r="EC31" s="654"/>
    </row>
    <row r="32" spans="2:133" ht="11.25" customHeight="1" x14ac:dyDescent="0.15">
      <c r="B32" s="620" t="s">
        <v>296</v>
      </c>
      <c r="C32" s="621"/>
      <c r="D32" s="621"/>
      <c r="E32" s="621"/>
      <c r="F32" s="621"/>
      <c r="G32" s="621"/>
      <c r="H32" s="621"/>
      <c r="I32" s="621"/>
      <c r="J32" s="621"/>
      <c r="K32" s="621"/>
      <c r="L32" s="621"/>
      <c r="M32" s="621"/>
      <c r="N32" s="621"/>
      <c r="O32" s="621"/>
      <c r="P32" s="621"/>
      <c r="Q32" s="622"/>
      <c r="R32" s="623">
        <v>46230</v>
      </c>
      <c r="S32" s="624"/>
      <c r="T32" s="624"/>
      <c r="U32" s="624"/>
      <c r="V32" s="624"/>
      <c r="W32" s="624"/>
      <c r="X32" s="624"/>
      <c r="Y32" s="625"/>
      <c r="Z32" s="626">
        <v>1.5</v>
      </c>
      <c r="AA32" s="626"/>
      <c r="AB32" s="626"/>
      <c r="AC32" s="626"/>
      <c r="AD32" s="627">
        <v>66</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97</v>
      </c>
      <c r="BN32" s="691"/>
      <c r="BO32" s="691"/>
      <c r="BP32" s="691"/>
      <c r="BQ32" s="693"/>
      <c r="BR32" s="690">
        <v>99.2</v>
      </c>
      <c r="BS32" s="691"/>
      <c r="BT32" s="691"/>
      <c r="BU32" s="691"/>
      <c r="BV32" s="691"/>
      <c r="BW32" s="691"/>
      <c r="BX32" s="692">
        <v>97.1</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299</v>
      </c>
      <c r="C33" s="621"/>
      <c r="D33" s="621"/>
      <c r="E33" s="621"/>
      <c r="F33" s="621"/>
      <c r="G33" s="621"/>
      <c r="H33" s="621"/>
      <c r="I33" s="621"/>
      <c r="J33" s="621"/>
      <c r="K33" s="621"/>
      <c r="L33" s="621"/>
      <c r="M33" s="621"/>
      <c r="N33" s="621"/>
      <c r="O33" s="621"/>
      <c r="P33" s="621"/>
      <c r="Q33" s="622"/>
      <c r="R33" s="623">
        <v>390100</v>
      </c>
      <c r="S33" s="624"/>
      <c r="T33" s="624"/>
      <c r="U33" s="624"/>
      <c r="V33" s="624"/>
      <c r="W33" s="624"/>
      <c r="X33" s="624"/>
      <c r="Y33" s="625"/>
      <c r="Z33" s="626">
        <v>13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1577873</v>
      </c>
      <c r="CS33" s="655"/>
      <c r="CT33" s="655"/>
      <c r="CU33" s="655"/>
      <c r="CV33" s="655"/>
      <c r="CW33" s="655"/>
      <c r="CX33" s="655"/>
      <c r="CY33" s="656"/>
      <c r="CZ33" s="657">
        <v>55.3</v>
      </c>
      <c r="DA33" s="658"/>
      <c r="DB33" s="658"/>
      <c r="DC33" s="659"/>
      <c r="DD33" s="632">
        <v>1258689</v>
      </c>
      <c r="DE33" s="655"/>
      <c r="DF33" s="655"/>
      <c r="DG33" s="655"/>
      <c r="DH33" s="655"/>
      <c r="DI33" s="655"/>
      <c r="DJ33" s="655"/>
      <c r="DK33" s="656"/>
      <c r="DL33" s="632">
        <v>752533</v>
      </c>
      <c r="DM33" s="655"/>
      <c r="DN33" s="655"/>
      <c r="DO33" s="655"/>
      <c r="DP33" s="655"/>
      <c r="DQ33" s="655"/>
      <c r="DR33" s="655"/>
      <c r="DS33" s="655"/>
      <c r="DT33" s="655"/>
      <c r="DU33" s="655"/>
      <c r="DV33" s="656"/>
      <c r="DW33" s="628">
        <v>44.4</v>
      </c>
      <c r="DX33" s="653"/>
      <c r="DY33" s="653"/>
      <c r="DZ33" s="653"/>
      <c r="EA33" s="653"/>
      <c r="EB33" s="653"/>
      <c r="EC33" s="654"/>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443022</v>
      </c>
      <c r="CS34" s="624"/>
      <c r="CT34" s="624"/>
      <c r="CU34" s="624"/>
      <c r="CV34" s="624"/>
      <c r="CW34" s="624"/>
      <c r="CX34" s="624"/>
      <c r="CY34" s="625"/>
      <c r="CZ34" s="657">
        <v>15.5</v>
      </c>
      <c r="DA34" s="658"/>
      <c r="DB34" s="658"/>
      <c r="DC34" s="659"/>
      <c r="DD34" s="632">
        <v>284525</v>
      </c>
      <c r="DE34" s="624"/>
      <c r="DF34" s="624"/>
      <c r="DG34" s="624"/>
      <c r="DH34" s="624"/>
      <c r="DI34" s="624"/>
      <c r="DJ34" s="624"/>
      <c r="DK34" s="625"/>
      <c r="DL34" s="632">
        <v>229584</v>
      </c>
      <c r="DM34" s="624"/>
      <c r="DN34" s="624"/>
      <c r="DO34" s="624"/>
      <c r="DP34" s="624"/>
      <c r="DQ34" s="624"/>
      <c r="DR34" s="624"/>
      <c r="DS34" s="624"/>
      <c r="DT34" s="624"/>
      <c r="DU34" s="624"/>
      <c r="DV34" s="625"/>
      <c r="DW34" s="628">
        <v>13.5</v>
      </c>
      <c r="DX34" s="653"/>
      <c r="DY34" s="653"/>
      <c r="DZ34" s="653"/>
      <c r="EA34" s="653"/>
      <c r="EB34" s="653"/>
      <c r="EC34" s="654"/>
    </row>
    <row r="35" spans="2:133" ht="11.25" customHeight="1" x14ac:dyDescent="0.15">
      <c r="B35" s="620" t="s">
        <v>305</v>
      </c>
      <c r="C35" s="621"/>
      <c r="D35" s="621"/>
      <c r="E35" s="621"/>
      <c r="F35" s="621"/>
      <c r="G35" s="621"/>
      <c r="H35" s="621"/>
      <c r="I35" s="621"/>
      <c r="J35" s="621"/>
      <c r="K35" s="621"/>
      <c r="L35" s="621"/>
      <c r="M35" s="621"/>
      <c r="N35" s="621"/>
      <c r="O35" s="621"/>
      <c r="P35" s="621"/>
      <c r="Q35" s="622"/>
      <c r="R35" s="623">
        <v>84500</v>
      </c>
      <c r="S35" s="624"/>
      <c r="T35" s="624"/>
      <c r="U35" s="624"/>
      <c r="V35" s="624"/>
      <c r="W35" s="624"/>
      <c r="X35" s="624"/>
      <c r="Y35" s="625"/>
      <c r="Z35" s="626">
        <v>2.8</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443795</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60789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25995</v>
      </c>
      <c r="CS35" s="655"/>
      <c r="CT35" s="655"/>
      <c r="CU35" s="655"/>
      <c r="CV35" s="655"/>
      <c r="CW35" s="655"/>
      <c r="CX35" s="655"/>
      <c r="CY35" s="656"/>
      <c r="CZ35" s="657">
        <v>0.9</v>
      </c>
      <c r="DA35" s="658"/>
      <c r="DB35" s="658"/>
      <c r="DC35" s="659"/>
      <c r="DD35" s="632">
        <v>25777</v>
      </c>
      <c r="DE35" s="655"/>
      <c r="DF35" s="655"/>
      <c r="DG35" s="655"/>
      <c r="DH35" s="655"/>
      <c r="DI35" s="655"/>
      <c r="DJ35" s="655"/>
      <c r="DK35" s="656"/>
      <c r="DL35" s="632">
        <v>25777</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66" t="s">
        <v>309</v>
      </c>
      <c r="C36" s="667"/>
      <c r="D36" s="667"/>
      <c r="E36" s="667"/>
      <c r="F36" s="667"/>
      <c r="G36" s="667"/>
      <c r="H36" s="667"/>
      <c r="I36" s="667"/>
      <c r="J36" s="667"/>
      <c r="K36" s="667"/>
      <c r="L36" s="667"/>
      <c r="M36" s="667"/>
      <c r="N36" s="667"/>
      <c r="O36" s="667"/>
      <c r="P36" s="667"/>
      <c r="Q36" s="668"/>
      <c r="R36" s="695">
        <v>2992210</v>
      </c>
      <c r="S36" s="696"/>
      <c r="T36" s="696"/>
      <c r="U36" s="696"/>
      <c r="V36" s="696"/>
      <c r="W36" s="696"/>
      <c r="X36" s="696"/>
      <c r="Y36" s="697"/>
      <c r="Z36" s="698">
        <v>100</v>
      </c>
      <c r="AA36" s="698"/>
      <c r="AB36" s="698"/>
      <c r="AC36" s="698"/>
      <c r="AD36" s="699">
        <v>1610204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96484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54789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296069</v>
      </c>
      <c r="CS36" s="624"/>
      <c r="CT36" s="624"/>
      <c r="CU36" s="624"/>
      <c r="CV36" s="624"/>
      <c r="CW36" s="624"/>
      <c r="CX36" s="624"/>
      <c r="CY36" s="625"/>
      <c r="CZ36" s="657">
        <v>10.4</v>
      </c>
      <c r="DA36" s="658"/>
      <c r="DB36" s="658"/>
      <c r="DC36" s="659"/>
      <c r="DD36" s="632">
        <v>254313</v>
      </c>
      <c r="DE36" s="624"/>
      <c r="DF36" s="624"/>
      <c r="DG36" s="624"/>
      <c r="DH36" s="624"/>
      <c r="DI36" s="624"/>
      <c r="DJ36" s="624"/>
      <c r="DK36" s="625"/>
      <c r="DL36" s="632">
        <v>191183</v>
      </c>
      <c r="DM36" s="624"/>
      <c r="DN36" s="624"/>
      <c r="DO36" s="624"/>
      <c r="DP36" s="624"/>
      <c r="DQ36" s="624"/>
      <c r="DR36" s="624"/>
      <c r="DS36" s="624"/>
      <c r="DT36" s="624"/>
      <c r="DU36" s="624"/>
      <c r="DV36" s="625"/>
      <c r="DW36" s="628">
        <v>11.3</v>
      </c>
      <c r="DX36" s="653"/>
      <c r="DY36" s="653"/>
      <c r="DZ36" s="653"/>
      <c r="EA36" s="653"/>
      <c r="EB36" s="653"/>
      <c r="EC36" s="654"/>
    </row>
    <row r="37" spans="2:133" ht="11.25" customHeight="1" x14ac:dyDescent="0.15">
      <c r="AQ37" s="702" t="s">
        <v>313</v>
      </c>
      <c r="AR37" s="703"/>
      <c r="AS37" s="703"/>
      <c r="AT37" s="703"/>
      <c r="AU37" s="703"/>
      <c r="AV37" s="703"/>
      <c r="AW37" s="703"/>
      <c r="AX37" s="703"/>
      <c r="AY37" s="704"/>
      <c r="AZ37" s="623">
        <v>89700</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422</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139718</v>
      </c>
      <c r="CS37" s="655"/>
      <c r="CT37" s="655"/>
      <c r="CU37" s="655"/>
      <c r="CV37" s="655"/>
      <c r="CW37" s="655"/>
      <c r="CX37" s="655"/>
      <c r="CY37" s="656"/>
      <c r="CZ37" s="657">
        <v>4.9000000000000004</v>
      </c>
      <c r="DA37" s="658"/>
      <c r="DB37" s="658"/>
      <c r="DC37" s="659"/>
      <c r="DD37" s="632">
        <v>139718</v>
      </c>
      <c r="DE37" s="655"/>
      <c r="DF37" s="655"/>
      <c r="DG37" s="655"/>
      <c r="DH37" s="655"/>
      <c r="DI37" s="655"/>
      <c r="DJ37" s="655"/>
      <c r="DK37" s="656"/>
      <c r="DL37" s="632">
        <v>124476</v>
      </c>
      <c r="DM37" s="655"/>
      <c r="DN37" s="655"/>
      <c r="DO37" s="655"/>
      <c r="DP37" s="655"/>
      <c r="DQ37" s="655"/>
      <c r="DR37" s="655"/>
      <c r="DS37" s="655"/>
      <c r="DT37" s="655"/>
      <c r="DU37" s="655"/>
      <c r="DV37" s="656"/>
      <c r="DW37" s="628">
        <v>7.3</v>
      </c>
      <c r="DX37" s="653"/>
      <c r="DY37" s="653"/>
      <c r="DZ37" s="653"/>
      <c r="EA37" s="653"/>
      <c r="EB37" s="653"/>
      <c r="EC37" s="654"/>
    </row>
    <row r="38" spans="2:133" ht="11.25" customHeight="1" x14ac:dyDescent="0.15">
      <c r="AQ38" s="702" t="s">
        <v>316</v>
      </c>
      <c r="AR38" s="703"/>
      <c r="AS38" s="703"/>
      <c r="AT38" s="703"/>
      <c r="AU38" s="703"/>
      <c r="AV38" s="703"/>
      <c r="AW38" s="703"/>
      <c r="AX38" s="703"/>
      <c r="AY38" s="704"/>
      <c r="AZ38" s="623">
        <v>77103</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706</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443795</v>
      </c>
      <c r="CS38" s="624"/>
      <c r="CT38" s="624"/>
      <c r="CU38" s="624"/>
      <c r="CV38" s="624"/>
      <c r="CW38" s="624"/>
      <c r="CX38" s="624"/>
      <c r="CY38" s="625"/>
      <c r="CZ38" s="657">
        <v>15.6</v>
      </c>
      <c r="DA38" s="658"/>
      <c r="DB38" s="658"/>
      <c r="DC38" s="659"/>
      <c r="DD38" s="632">
        <v>326592</v>
      </c>
      <c r="DE38" s="624"/>
      <c r="DF38" s="624"/>
      <c r="DG38" s="624"/>
      <c r="DH38" s="624"/>
      <c r="DI38" s="624"/>
      <c r="DJ38" s="624"/>
      <c r="DK38" s="625"/>
      <c r="DL38" s="632">
        <v>305989</v>
      </c>
      <c r="DM38" s="624"/>
      <c r="DN38" s="624"/>
      <c r="DO38" s="624"/>
      <c r="DP38" s="624"/>
      <c r="DQ38" s="624"/>
      <c r="DR38" s="624"/>
      <c r="DS38" s="624"/>
      <c r="DT38" s="624"/>
      <c r="DU38" s="624"/>
      <c r="DV38" s="625"/>
      <c r="DW38" s="628">
        <v>18.100000000000001</v>
      </c>
      <c r="DX38" s="653"/>
      <c r="DY38" s="653"/>
      <c r="DZ38" s="653"/>
      <c r="EA38" s="653"/>
      <c r="EB38" s="653"/>
      <c r="EC38" s="654"/>
    </row>
    <row r="39" spans="2:133" ht="11.25" customHeight="1" x14ac:dyDescent="0.15">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364200</v>
      </c>
      <c r="CS39" s="655"/>
      <c r="CT39" s="655"/>
      <c r="CU39" s="655"/>
      <c r="CV39" s="655"/>
      <c r="CW39" s="655"/>
      <c r="CX39" s="655"/>
      <c r="CY39" s="656"/>
      <c r="CZ39" s="657">
        <v>12.8</v>
      </c>
      <c r="DA39" s="658"/>
      <c r="DB39" s="658"/>
      <c r="DC39" s="659"/>
      <c r="DD39" s="632">
        <v>362690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43830</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164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4792</v>
      </c>
      <c r="CS40" s="624"/>
      <c r="CT40" s="624"/>
      <c r="CU40" s="624"/>
      <c r="CV40" s="624"/>
      <c r="CW40" s="624"/>
      <c r="CX40" s="624"/>
      <c r="CY40" s="625"/>
      <c r="CZ40" s="657">
        <v>0.2</v>
      </c>
      <c r="DA40" s="658"/>
      <c r="DB40" s="658"/>
      <c r="DC40" s="659"/>
      <c r="DD40" s="632">
        <v>4792</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136678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387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496691</v>
      </c>
      <c r="CS42" s="624"/>
      <c r="CT42" s="624"/>
      <c r="CU42" s="624"/>
      <c r="CV42" s="624"/>
      <c r="CW42" s="624"/>
      <c r="CX42" s="624"/>
      <c r="CY42" s="625"/>
      <c r="CZ42" s="657">
        <v>17.399999999999999</v>
      </c>
      <c r="DA42" s="706"/>
      <c r="DB42" s="706"/>
      <c r="DC42" s="707"/>
      <c r="DD42" s="632">
        <v>106853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10450</v>
      </c>
      <c r="CS43" s="655"/>
      <c r="CT43" s="655"/>
      <c r="CU43" s="655"/>
      <c r="CV43" s="655"/>
      <c r="CW43" s="655"/>
      <c r="CX43" s="655"/>
      <c r="CY43" s="656"/>
      <c r="CZ43" s="657">
        <v>0.4</v>
      </c>
      <c r="DA43" s="658"/>
      <c r="DB43" s="658"/>
      <c r="DC43" s="659"/>
      <c r="DD43" s="632">
        <v>9079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493490</v>
      </c>
      <c r="CS44" s="624"/>
      <c r="CT44" s="624"/>
      <c r="CU44" s="624"/>
      <c r="CV44" s="624"/>
      <c r="CW44" s="624"/>
      <c r="CX44" s="624"/>
      <c r="CY44" s="625"/>
      <c r="CZ44" s="657">
        <v>17.3</v>
      </c>
      <c r="DA44" s="706"/>
      <c r="DB44" s="706"/>
      <c r="DC44" s="707"/>
      <c r="DD44" s="632">
        <v>103652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173309</v>
      </c>
      <c r="CS45" s="655"/>
      <c r="CT45" s="655"/>
      <c r="CU45" s="655"/>
      <c r="CV45" s="655"/>
      <c r="CW45" s="655"/>
      <c r="CX45" s="655"/>
      <c r="CY45" s="656"/>
      <c r="CZ45" s="657">
        <v>6.1</v>
      </c>
      <c r="DA45" s="658"/>
      <c r="DB45" s="658"/>
      <c r="DC45" s="659"/>
      <c r="DD45" s="632">
        <v>22121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307060</v>
      </c>
      <c r="CS46" s="624"/>
      <c r="CT46" s="624"/>
      <c r="CU46" s="624"/>
      <c r="CV46" s="624"/>
      <c r="CW46" s="624"/>
      <c r="CX46" s="624"/>
      <c r="CY46" s="625"/>
      <c r="CZ46" s="657">
        <v>10.8</v>
      </c>
      <c r="DA46" s="706"/>
      <c r="DB46" s="706"/>
      <c r="DC46" s="707"/>
      <c r="DD46" s="632">
        <v>71010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3201</v>
      </c>
      <c r="CS47" s="655"/>
      <c r="CT47" s="655"/>
      <c r="CU47" s="655"/>
      <c r="CV47" s="655"/>
      <c r="CW47" s="655"/>
      <c r="CX47" s="655"/>
      <c r="CY47" s="656"/>
      <c r="CZ47" s="657">
        <v>0.1</v>
      </c>
      <c r="DA47" s="658"/>
      <c r="DB47" s="658"/>
      <c r="DC47" s="659"/>
      <c r="DD47" s="632">
        <v>3201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2850814</v>
      </c>
      <c r="CS49" s="691"/>
      <c r="CT49" s="691"/>
      <c r="CU49" s="691"/>
      <c r="CV49" s="691"/>
      <c r="CW49" s="691"/>
      <c r="CX49" s="691"/>
      <c r="CY49" s="718"/>
      <c r="CZ49" s="719">
        <v>100</v>
      </c>
      <c r="DA49" s="720"/>
      <c r="DB49" s="720"/>
      <c r="DC49" s="721"/>
      <c r="DD49" s="722">
        <v>2010678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2992</v>
      </c>
      <c r="R7" s="753"/>
      <c r="S7" s="753"/>
      <c r="T7" s="753"/>
      <c r="U7" s="753"/>
      <c r="V7" s="753">
        <v>2851</v>
      </c>
      <c r="W7" s="753"/>
      <c r="X7" s="753"/>
      <c r="Y7" s="753"/>
      <c r="Z7" s="753"/>
      <c r="AA7" s="753">
        <v>141</v>
      </c>
      <c r="AB7" s="753"/>
      <c r="AC7" s="753"/>
      <c r="AD7" s="753"/>
      <c r="AE7" s="754"/>
      <c r="AF7" s="755">
        <v>134</v>
      </c>
      <c r="AG7" s="756"/>
      <c r="AH7" s="756"/>
      <c r="AI7" s="756"/>
      <c r="AJ7" s="757"/>
      <c r="AK7" s="792">
        <v>264</v>
      </c>
      <c r="AL7" s="793"/>
      <c r="AM7" s="793"/>
      <c r="AN7" s="793"/>
      <c r="AO7" s="793"/>
      <c r="AP7" s="793">
        <v>2297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40</v>
      </c>
      <c r="CN7" s="790"/>
      <c r="CO7" s="790"/>
      <c r="CP7" s="790"/>
      <c r="CQ7" s="791"/>
      <c r="CR7" s="789">
        <v>34</v>
      </c>
      <c r="CS7" s="790"/>
      <c r="CT7" s="790"/>
      <c r="CU7" s="790"/>
      <c r="CV7" s="791"/>
      <c r="CW7" s="789" t="s">
        <v>535</v>
      </c>
      <c r="CX7" s="790"/>
      <c r="CY7" s="790"/>
      <c r="CZ7" s="790"/>
      <c r="DA7" s="791"/>
      <c r="DB7" s="789" t="s">
        <v>535</v>
      </c>
      <c r="DC7" s="790"/>
      <c r="DD7" s="790"/>
      <c r="DE7" s="790"/>
      <c r="DF7" s="791"/>
      <c r="DG7" s="789" t="s">
        <v>535</v>
      </c>
      <c r="DH7" s="790"/>
      <c r="DI7" s="790"/>
      <c r="DJ7" s="790"/>
      <c r="DK7" s="791"/>
      <c r="DL7" s="789" t="s">
        <v>535</v>
      </c>
      <c r="DM7" s="790"/>
      <c r="DN7" s="790"/>
      <c r="DO7" s="790"/>
      <c r="DP7" s="791"/>
      <c r="DQ7" s="789" t="s">
        <v>535</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2</v>
      </c>
      <c r="CI8" s="800"/>
      <c r="CJ8" s="800"/>
      <c r="CK8" s="800"/>
      <c r="CL8" s="801"/>
      <c r="CM8" s="799">
        <v>14</v>
      </c>
      <c r="CN8" s="800"/>
      <c r="CO8" s="800"/>
      <c r="CP8" s="800"/>
      <c r="CQ8" s="801"/>
      <c r="CR8" s="799">
        <v>5</v>
      </c>
      <c r="CS8" s="800"/>
      <c r="CT8" s="800"/>
      <c r="CU8" s="800"/>
      <c r="CV8" s="801"/>
      <c r="CW8" s="799" t="s">
        <v>535</v>
      </c>
      <c r="CX8" s="800"/>
      <c r="CY8" s="800"/>
      <c r="CZ8" s="800"/>
      <c r="DA8" s="801"/>
      <c r="DB8" s="799" t="s">
        <v>535</v>
      </c>
      <c r="DC8" s="800"/>
      <c r="DD8" s="800"/>
      <c r="DE8" s="800"/>
      <c r="DF8" s="801"/>
      <c r="DG8" s="799" t="s">
        <v>535</v>
      </c>
      <c r="DH8" s="800"/>
      <c r="DI8" s="800"/>
      <c r="DJ8" s="800"/>
      <c r="DK8" s="801"/>
      <c r="DL8" s="799" t="s">
        <v>535</v>
      </c>
      <c r="DM8" s="800"/>
      <c r="DN8" s="800"/>
      <c r="DO8" s="800"/>
      <c r="DP8" s="801"/>
      <c r="DQ8" s="799" t="s">
        <v>535</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2992</v>
      </c>
      <c r="R23" s="812"/>
      <c r="S23" s="812"/>
      <c r="T23" s="812"/>
      <c r="U23" s="812"/>
      <c r="V23" s="812">
        <v>2851</v>
      </c>
      <c r="W23" s="812"/>
      <c r="X23" s="812"/>
      <c r="Y23" s="812"/>
      <c r="Z23" s="812"/>
      <c r="AA23" s="812">
        <v>141</v>
      </c>
      <c r="AB23" s="812"/>
      <c r="AC23" s="812"/>
      <c r="AD23" s="812"/>
      <c r="AE23" s="813"/>
      <c r="AF23" s="814">
        <v>134</v>
      </c>
      <c r="AG23" s="812"/>
      <c r="AH23" s="812"/>
      <c r="AI23" s="812"/>
      <c r="AJ23" s="815"/>
      <c r="AK23" s="816"/>
      <c r="AL23" s="817"/>
      <c r="AM23" s="817"/>
      <c r="AN23" s="817"/>
      <c r="AO23" s="817"/>
      <c r="AP23" s="812">
        <v>2297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39">
        <v>491</v>
      </c>
      <c r="R28" s="840"/>
      <c r="S28" s="840"/>
      <c r="T28" s="840"/>
      <c r="U28" s="840"/>
      <c r="V28" s="840">
        <v>430</v>
      </c>
      <c r="W28" s="840"/>
      <c r="X28" s="840"/>
      <c r="Y28" s="840"/>
      <c r="Z28" s="840"/>
      <c r="AA28" s="840">
        <v>61</v>
      </c>
      <c r="AB28" s="840"/>
      <c r="AC28" s="840"/>
      <c r="AD28" s="840"/>
      <c r="AE28" s="841"/>
      <c r="AF28" s="842">
        <v>61</v>
      </c>
      <c r="AG28" s="840"/>
      <c r="AH28" s="840"/>
      <c r="AI28" s="840"/>
      <c r="AJ28" s="843"/>
      <c r="AK28" s="844">
        <v>44</v>
      </c>
      <c r="AL28" s="836"/>
      <c r="AM28" s="836"/>
      <c r="AN28" s="836"/>
      <c r="AO28" s="836"/>
      <c r="AP28" s="836" t="s">
        <v>535</v>
      </c>
      <c r="AQ28" s="836"/>
      <c r="AR28" s="836"/>
      <c r="AS28" s="836"/>
      <c r="AT28" s="836"/>
      <c r="AU28" s="836" t="s">
        <v>535</v>
      </c>
      <c r="AV28" s="836"/>
      <c r="AW28" s="836"/>
      <c r="AX28" s="836"/>
      <c r="AY28" s="836"/>
      <c r="AZ28" s="836" t="s">
        <v>535</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460</v>
      </c>
      <c r="R29" s="777"/>
      <c r="S29" s="777"/>
      <c r="T29" s="777"/>
      <c r="U29" s="777"/>
      <c r="V29" s="777">
        <v>422</v>
      </c>
      <c r="W29" s="777"/>
      <c r="X29" s="777"/>
      <c r="Y29" s="777"/>
      <c r="Z29" s="777"/>
      <c r="AA29" s="777">
        <v>38</v>
      </c>
      <c r="AB29" s="777"/>
      <c r="AC29" s="777"/>
      <c r="AD29" s="777"/>
      <c r="AE29" s="778"/>
      <c r="AF29" s="779">
        <v>38</v>
      </c>
      <c r="AG29" s="780"/>
      <c r="AH29" s="780"/>
      <c r="AI29" s="780"/>
      <c r="AJ29" s="781"/>
      <c r="AK29" s="847">
        <v>81</v>
      </c>
      <c r="AL29" s="848"/>
      <c r="AM29" s="848"/>
      <c r="AN29" s="848"/>
      <c r="AO29" s="848"/>
      <c r="AP29" s="848" t="s">
        <v>535</v>
      </c>
      <c r="AQ29" s="848"/>
      <c r="AR29" s="848"/>
      <c r="AS29" s="848"/>
      <c r="AT29" s="848"/>
      <c r="AU29" s="848" t="s">
        <v>535</v>
      </c>
      <c r="AV29" s="848"/>
      <c r="AW29" s="848"/>
      <c r="AX29" s="848"/>
      <c r="AY29" s="848"/>
      <c r="AZ29" s="848" t="s">
        <v>535</v>
      </c>
      <c r="BA29" s="848"/>
      <c r="BB29" s="848"/>
      <c r="BC29" s="848"/>
      <c r="BD29" s="848"/>
      <c r="BE29" s="845"/>
      <c r="BF29" s="845"/>
      <c r="BG29" s="845"/>
      <c r="BH29" s="845"/>
      <c r="BI29" s="846"/>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43</v>
      </c>
      <c r="R30" s="777"/>
      <c r="S30" s="777"/>
      <c r="T30" s="777"/>
      <c r="U30" s="777"/>
      <c r="V30" s="777">
        <v>43</v>
      </c>
      <c r="W30" s="777"/>
      <c r="X30" s="777"/>
      <c r="Y30" s="777"/>
      <c r="Z30" s="777"/>
      <c r="AA30" s="777">
        <v>0</v>
      </c>
      <c r="AB30" s="777"/>
      <c r="AC30" s="777"/>
      <c r="AD30" s="777"/>
      <c r="AE30" s="778"/>
      <c r="AF30" s="779">
        <v>0</v>
      </c>
      <c r="AG30" s="780"/>
      <c r="AH30" s="780"/>
      <c r="AI30" s="780"/>
      <c r="AJ30" s="781"/>
      <c r="AK30" s="847">
        <v>17</v>
      </c>
      <c r="AL30" s="848"/>
      <c r="AM30" s="848"/>
      <c r="AN30" s="848"/>
      <c r="AO30" s="848"/>
      <c r="AP30" s="848" t="s">
        <v>535</v>
      </c>
      <c r="AQ30" s="848"/>
      <c r="AR30" s="848"/>
      <c r="AS30" s="848"/>
      <c r="AT30" s="848"/>
      <c r="AU30" s="848" t="s">
        <v>535</v>
      </c>
      <c r="AV30" s="848"/>
      <c r="AW30" s="848"/>
      <c r="AX30" s="848"/>
      <c r="AY30" s="848"/>
      <c r="AZ30" s="848" t="s">
        <v>535</v>
      </c>
      <c r="BA30" s="848"/>
      <c r="BB30" s="848"/>
      <c r="BC30" s="848"/>
      <c r="BD30" s="848"/>
      <c r="BE30" s="845"/>
      <c r="BF30" s="845"/>
      <c r="BG30" s="845"/>
      <c r="BH30" s="845"/>
      <c r="BI30" s="846"/>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188</v>
      </c>
      <c r="R31" s="777"/>
      <c r="S31" s="777"/>
      <c r="T31" s="777"/>
      <c r="U31" s="777"/>
      <c r="V31" s="777">
        <v>184</v>
      </c>
      <c r="W31" s="777"/>
      <c r="X31" s="777"/>
      <c r="Y31" s="777"/>
      <c r="Z31" s="777"/>
      <c r="AA31" s="777">
        <v>4</v>
      </c>
      <c r="AB31" s="777"/>
      <c r="AC31" s="777"/>
      <c r="AD31" s="777"/>
      <c r="AE31" s="778"/>
      <c r="AF31" s="779">
        <v>4</v>
      </c>
      <c r="AG31" s="780"/>
      <c r="AH31" s="780"/>
      <c r="AI31" s="780"/>
      <c r="AJ31" s="781"/>
      <c r="AK31" s="847">
        <v>77</v>
      </c>
      <c r="AL31" s="848"/>
      <c r="AM31" s="848"/>
      <c r="AN31" s="848"/>
      <c r="AO31" s="848"/>
      <c r="AP31" s="848">
        <v>1017</v>
      </c>
      <c r="AQ31" s="848"/>
      <c r="AR31" s="848"/>
      <c r="AS31" s="848"/>
      <c r="AT31" s="848"/>
      <c r="AU31" s="848">
        <v>509</v>
      </c>
      <c r="AV31" s="848"/>
      <c r="AW31" s="848"/>
      <c r="AX31" s="848"/>
      <c r="AY31" s="848"/>
      <c r="AZ31" s="848" t="s">
        <v>535</v>
      </c>
      <c r="BA31" s="848"/>
      <c r="BB31" s="848"/>
      <c r="BC31" s="848"/>
      <c r="BD31" s="848"/>
      <c r="BE31" s="845" t="s">
        <v>380</v>
      </c>
      <c r="BF31" s="845"/>
      <c r="BG31" s="845"/>
      <c r="BH31" s="845"/>
      <c r="BI31" s="846"/>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215</v>
      </c>
      <c r="R32" s="777"/>
      <c r="S32" s="777"/>
      <c r="T32" s="777"/>
      <c r="U32" s="777"/>
      <c r="V32" s="777">
        <v>210</v>
      </c>
      <c r="W32" s="777"/>
      <c r="X32" s="777"/>
      <c r="Y32" s="777"/>
      <c r="Z32" s="777"/>
      <c r="AA32" s="777">
        <v>5</v>
      </c>
      <c r="AB32" s="777"/>
      <c r="AC32" s="777"/>
      <c r="AD32" s="777"/>
      <c r="AE32" s="778"/>
      <c r="AF32" s="779">
        <v>5</v>
      </c>
      <c r="AG32" s="780"/>
      <c r="AH32" s="780"/>
      <c r="AI32" s="780"/>
      <c r="AJ32" s="781"/>
      <c r="AK32" s="847">
        <v>96</v>
      </c>
      <c r="AL32" s="848"/>
      <c r="AM32" s="848"/>
      <c r="AN32" s="848"/>
      <c r="AO32" s="848"/>
      <c r="AP32" s="848">
        <v>1135</v>
      </c>
      <c r="AQ32" s="848"/>
      <c r="AR32" s="848"/>
      <c r="AS32" s="848"/>
      <c r="AT32" s="848"/>
      <c r="AU32" s="848">
        <v>568</v>
      </c>
      <c r="AV32" s="848"/>
      <c r="AW32" s="848"/>
      <c r="AX32" s="848"/>
      <c r="AY32" s="848"/>
      <c r="AZ32" s="848" t="s">
        <v>535</v>
      </c>
      <c r="BA32" s="848"/>
      <c r="BB32" s="848"/>
      <c r="BC32" s="848"/>
      <c r="BD32" s="848"/>
      <c r="BE32" s="845" t="s">
        <v>380</v>
      </c>
      <c r="BF32" s="845"/>
      <c r="BG32" s="845"/>
      <c r="BH32" s="845"/>
      <c r="BI32" s="846"/>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91</v>
      </c>
      <c r="R33" s="777"/>
      <c r="S33" s="777"/>
      <c r="T33" s="777"/>
      <c r="U33" s="777"/>
      <c r="V33" s="777">
        <v>89</v>
      </c>
      <c r="W33" s="777"/>
      <c r="X33" s="777"/>
      <c r="Y33" s="777"/>
      <c r="Z33" s="777"/>
      <c r="AA33" s="777">
        <v>2</v>
      </c>
      <c r="AB33" s="777"/>
      <c r="AC33" s="777"/>
      <c r="AD33" s="777"/>
      <c r="AE33" s="778"/>
      <c r="AF33" s="779">
        <v>2</v>
      </c>
      <c r="AG33" s="780"/>
      <c r="AH33" s="780"/>
      <c r="AI33" s="780"/>
      <c r="AJ33" s="781"/>
      <c r="AK33" s="847">
        <v>90</v>
      </c>
      <c r="AL33" s="848"/>
      <c r="AM33" s="848"/>
      <c r="AN33" s="848"/>
      <c r="AO33" s="848"/>
      <c r="AP33" s="848">
        <v>18</v>
      </c>
      <c r="AQ33" s="848"/>
      <c r="AR33" s="848"/>
      <c r="AS33" s="848"/>
      <c r="AT33" s="848"/>
      <c r="AU33" s="848" t="s">
        <v>535</v>
      </c>
      <c r="AV33" s="848"/>
      <c r="AW33" s="848"/>
      <c r="AX33" s="848"/>
      <c r="AY33" s="848"/>
      <c r="AZ33" s="848" t="s">
        <v>535</v>
      </c>
      <c r="BA33" s="848"/>
      <c r="BB33" s="848"/>
      <c r="BC33" s="848"/>
      <c r="BD33" s="848"/>
      <c r="BE33" s="845" t="s">
        <v>380</v>
      </c>
      <c r="BF33" s="845"/>
      <c r="BG33" s="845"/>
      <c r="BH33" s="845"/>
      <c r="BI33" s="846"/>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383</v>
      </c>
      <c r="C34" s="774"/>
      <c r="D34" s="774"/>
      <c r="E34" s="774"/>
      <c r="F34" s="774"/>
      <c r="G34" s="774"/>
      <c r="H34" s="774"/>
      <c r="I34" s="774"/>
      <c r="J34" s="774"/>
      <c r="K34" s="774"/>
      <c r="L34" s="774"/>
      <c r="M34" s="774"/>
      <c r="N34" s="774"/>
      <c r="O34" s="774"/>
      <c r="P34" s="775"/>
      <c r="Q34" s="776">
        <v>10</v>
      </c>
      <c r="R34" s="777"/>
      <c r="S34" s="777"/>
      <c r="T34" s="777"/>
      <c r="U34" s="777"/>
      <c r="V34" s="777">
        <v>0</v>
      </c>
      <c r="W34" s="777"/>
      <c r="X34" s="777"/>
      <c r="Y34" s="777"/>
      <c r="Z34" s="777"/>
      <c r="AA34" s="777">
        <v>10</v>
      </c>
      <c r="AB34" s="777"/>
      <c r="AC34" s="777"/>
      <c r="AD34" s="777"/>
      <c r="AE34" s="778"/>
      <c r="AF34" s="779">
        <v>13</v>
      </c>
      <c r="AG34" s="780"/>
      <c r="AH34" s="780"/>
      <c r="AI34" s="780"/>
      <c r="AJ34" s="781"/>
      <c r="AK34" s="847" t="s">
        <v>535</v>
      </c>
      <c r="AL34" s="848"/>
      <c r="AM34" s="848"/>
      <c r="AN34" s="848"/>
      <c r="AO34" s="848"/>
      <c r="AP34" s="848" t="s">
        <v>535</v>
      </c>
      <c r="AQ34" s="848"/>
      <c r="AR34" s="848"/>
      <c r="AS34" s="848"/>
      <c r="AT34" s="848"/>
      <c r="AU34" s="848" t="s">
        <v>535</v>
      </c>
      <c r="AV34" s="848"/>
      <c r="AW34" s="848"/>
      <c r="AX34" s="848"/>
      <c r="AY34" s="848"/>
      <c r="AZ34" s="848" t="s">
        <v>535</v>
      </c>
      <c r="BA34" s="848"/>
      <c r="BB34" s="848"/>
      <c r="BC34" s="848"/>
      <c r="BD34" s="848"/>
      <c r="BE34" s="845" t="s">
        <v>380</v>
      </c>
      <c r="BF34" s="845"/>
      <c r="BG34" s="845"/>
      <c r="BH34" s="845"/>
      <c r="BI34" s="846"/>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1816</v>
      </c>
      <c r="R35" s="777"/>
      <c r="S35" s="777"/>
      <c r="T35" s="777"/>
      <c r="U35" s="777"/>
      <c r="V35" s="777">
        <v>0</v>
      </c>
      <c r="W35" s="777"/>
      <c r="X35" s="777"/>
      <c r="Y35" s="777"/>
      <c r="Z35" s="777"/>
      <c r="AA35" s="777">
        <v>1816</v>
      </c>
      <c r="AB35" s="777"/>
      <c r="AC35" s="777"/>
      <c r="AD35" s="777"/>
      <c r="AE35" s="778"/>
      <c r="AF35" s="779">
        <v>1816</v>
      </c>
      <c r="AG35" s="780"/>
      <c r="AH35" s="780"/>
      <c r="AI35" s="780"/>
      <c r="AJ35" s="781"/>
      <c r="AK35" s="847" t="s">
        <v>535</v>
      </c>
      <c r="AL35" s="848"/>
      <c r="AM35" s="848"/>
      <c r="AN35" s="848"/>
      <c r="AO35" s="848"/>
      <c r="AP35" s="848" t="s">
        <v>535</v>
      </c>
      <c r="AQ35" s="848"/>
      <c r="AR35" s="848"/>
      <c r="AS35" s="848"/>
      <c r="AT35" s="848"/>
      <c r="AU35" s="848" t="s">
        <v>535</v>
      </c>
      <c r="AV35" s="848"/>
      <c r="AW35" s="848"/>
      <c r="AX35" s="848"/>
      <c r="AY35" s="848"/>
      <c r="AZ35" s="848" t="s">
        <v>535</v>
      </c>
      <c r="BA35" s="848"/>
      <c r="BB35" s="848"/>
      <c r="BC35" s="848"/>
      <c r="BD35" s="848"/>
      <c r="BE35" s="845" t="s">
        <v>380</v>
      </c>
      <c r="BF35" s="845"/>
      <c r="BG35" s="845"/>
      <c r="BH35" s="845"/>
      <c r="BI35" s="846"/>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7"/>
      <c r="AL36" s="848"/>
      <c r="AM36" s="848"/>
      <c r="AN36" s="848"/>
      <c r="AO36" s="848"/>
      <c r="AP36" s="848"/>
      <c r="AQ36" s="848"/>
      <c r="AR36" s="848"/>
      <c r="AS36" s="848"/>
      <c r="AT36" s="848"/>
      <c r="AU36" s="848"/>
      <c r="AV36" s="848"/>
      <c r="AW36" s="848"/>
      <c r="AX36" s="848"/>
      <c r="AY36" s="848"/>
      <c r="AZ36" s="849"/>
      <c r="BA36" s="849"/>
      <c r="BB36" s="849"/>
      <c r="BC36" s="849"/>
      <c r="BD36" s="849"/>
      <c r="BE36" s="845"/>
      <c r="BF36" s="845"/>
      <c r="BG36" s="845"/>
      <c r="BH36" s="845"/>
      <c r="BI36" s="846"/>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7"/>
      <c r="AL37" s="848"/>
      <c r="AM37" s="848"/>
      <c r="AN37" s="848"/>
      <c r="AO37" s="848"/>
      <c r="AP37" s="848"/>
      <c r="AQ37" s="848"/>
      <c r="AR37" s="848"/>
      <c r="AS37" s="848"/>
      <c r="AT37" s="848"/>
      <c r="AU37" s="848"/>
      <c r="AV37" s="848"/>
      <c r="AW37" s="848"/>
      <c r="AX37" s="848"/>
      <c r="AY37" s="848"/>
      <c r="AZ37" s="849"/>
      <c r="BA37" s="849"/>
      <c r="BB37" s="849"/>
      <c r="BC37" s="849"/>
      <c r="BD37" s="849"/>
      <c r="BE37" s="845"/>
      <c r="BF37" s="845"/>
      <c r="BG37" s="845"/>
      <c r="BH37" s="845"/>
      <c r="BI37" s="846"/>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7"/>
      <c r="AL38" s="848"/>
      <c r="AM38" s="848"/>
      <c r="AN38" s="848"/>
      <c r="AO38" s="848"/>
      <c r="AP38" s="848"/>
      <c r="AQ38" s="848"/>
      <c r="AR38" s="848"/>
      <c r="AS38" s="848"/>
      <c r="AT38" s="848"/>
      <c r="AU38" s="848"/>
      <c r="AV38" s="848"/>
      <c r="AW38" s="848"/>
      <c r="AX38" s="848"/>
      <c r="AY38" s="848"/>
      <c r="AZ38" s="849"/>
      <c r="BA38" s="849"/>
      <c r="BB38" s="849"/>
      <c r="BC38" s="849"/>
      <c r="BD38" s="849"/>
      <c r="BE38" s="845"/>
      <c r="BF38" s="845"/>
      <c r="BG38" s="845"/>
      <c r="BH38" s="845"/>
      <c r="BI38" s="846"/>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7"/>
      <c r="AL39" s="848"/>
      <c r="AM39" s="848"/>
      <c r="AN39" s="848"/>
      <c r="AO39" s="848"/>
      <c r="AP39" s="848"/>
      <c r="AQ39" s="848"/>
      <c r="AR39" s="848"/>
      <c r="AS39" s="848"/>
      <c r="AT39" s="848"/>
      <c r="AU39" s="848"/>
      <c r="AV39" s="848"/>
      <c r="AW39" s="848"/>
      <c r="AX39" s="848"/>
      <c r="AY39" s="848"/>
      <c r="AZ39" s="849"/>
      <c r="BA39" s="849"/>
      <c r="BB39" s="849"/>
      <c r="BC39" s="849"/>
      <c r="BD39" s="849"/>
      <c r="BE39" s="845"/>
      <c r="BF39" s="845"/>
      <c r="BG39" s="845"/>
      <c r="BH39" s="845"/>
      <c r="BI39" s="846"/>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7"/>
      <c r="AL40" s="848"/>
      <c r="AM40" s="848"/>
      <c r="AN40" s="848"/>
      <c r="AO40" s="848"/>
      <c r="AP40" s="848"/>
      <c r="AQ40" s="848"/>
      <c r="AR40" s="848"/>
      <c r="AS40" s="848"/>
      <c r="AT40" s="848"/>
      <c r="AU40" s="848"/>
      <c r="AV40" s="848"/>
      <c r="AW40" s="848"/>
      <c r="AX40" s="848"/>
      <c r="AY40" s="848"/>
      <c r="AZ40" s="849"/>
      <c r="BA40" s="849"/>
      <c r="BB40" s="849"/>
      <c r="BC40" s="849"/>
      <c r="BD40" s="849"/>
      <c r="BE40" s="845"/>
      <c r="BF40" s="845"/>
      <c r="BG40" s="845"/>
      <c r="BH40" s="845"/>
      <c r="BI40" s="846"/>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7"/>
      <c r="AL41" s="848"/>
      <c r="AM41" s="848"/>
      <c r="AN41" s="848"/>
      <c r="AO41" s="848"/>
      <c r="AP41" s="848"/>
      <c r="AQ41" s="848"/>
      <c r="AR41" s="848"/>
      <c r="AS41" s="848"/>
      <c r="AT41" s="848"/>
      <c r="AU41" s="848"/>
      <c r="AV41" s="848"/>
      <c r="AW41" s="848"/>
      <c r="AX41" s="848"/>
      <c r="AY41" s="848"/>
      <c r="AZ41" s="849"/>
      <c r="BA41" s="849"/>
      <c r="BB41" s="849"/>
      <c r="BC41" s="849"/>
      <c r="BD41" s="849"/>
      <c r="BE41" s="845"/>
      <c r="BF41" s="845"/>
      <c r="BG41" s="845"/>
      <c r="BH41" s="845"/>
      <c r="BI41" s="846"/>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7"/>
      <c r="AL42" s="848"/>
      <c r="AM42" s="848"/>
      <c r="AN42" s="848"/>
      <c r="AO42" s="848"/>
      <c r="AP42" s="848"/>
      <c r="AQ42" s="848"/>
      <c r="AR42" s="848"/>
      <c r="AS42" s="848"/>
      <c r="AT42" s="848"/>
      <c r="AU42" s="848"/>
      <c r="AV42" s="848"/>
      <c r="AW42" s="848"/>
      <c r="AX42" s="848"/>
      <c r="AY42" s="848"/>
      <c r="AZ42" s="849"/>
      <c r="BA42" s="849"/>
      <c r="BB42" s="849"/>
      <c r="BC42" s="849"/>
      <c r="BD42" s="849"/>
      <c r="BE42" s="845"/>
      <c r="BF42" s="845"/>
      <c r="BG42" s="845"/>
      <c r="BH42" s="845"/>
      <c r="BI42" s="846"/>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7"/>
      <c r="AL43" s="848"/>
      <c r="AM43" s="848"/>
      <c r="AN43" s="848"/>
      <c r="AO43" s="848"/>
      <c r="AP43" s="848"/>
      <c r="AQ43" s="848"/>
      <c r="AR43" s="848"/>
      <c r="AS43" s="848"/>
      <c r="AT43" s="848"/>
      <c r="AU43" s="848"/>
      <c r="AV43" s="848"/>
      <c r="AW43" s="848"/>
      <c r="AX43" s="848"/>
      <c r="AY43" s="848"/>
      <c r="AZ43" s="849"/>
      <c r="BA43" s="849"/>
      <c r="BB43" s="849"/>
      <c r="BC43" s="849"/>
      <c r="BD43" s="849"/>
      <c r="BE43" s="845"/>
      <c r="BF43" s="845"/>
      <c r="BG43" s="845"/>
      <c r="BH43" s="845"/>
      <c r="BI43" s="846"/>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7"/>
      <c r="AL44" s="848"/>
      <c r="AM44" s="848"/>
      <c r="AN44" s="848"/>
      <c r="AO44" s="848"/>
      <c r="AP44" s="848"/>
      <c r="AQ44" s="848"/>
      <c r="AR44" s="848"/>
      <c r="AS44" s="848"/>
      <c r="AT44" s="848"/>
      <c r="AU44" s="848"/>
      <c r="AV44" s="848"/>
      <c r="AW44" s="848"/>
      <c r="AX44" s="848"/>
      <c r="AY44" s="848"/>
      <c r="AZ44" s="849"/>
      <c r="BA44" s="849"/>
      <c r="BB44" s="849"/>
      <c r="BC44" s="849"/>
      <c r="BD44" s="849"/>
      <c r="BE44" s="845"/>
      <c r="BF44" s="845"/>
      <c r="BG44" s="845"/>
      <c r="BH44" s="845"/>
      <c r="BI44" s="846"/>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7"/>
      <c r="AL45" s="848"/>
      <c r="AM45" s="848"/>
      <c r="AN45" s="848"/>
      <c r="AO45" s="848"/>
      <c r="AP45" s="848"/>
      <c r="AQ45" s="848"/>
      <c r="AR45" s="848"/>
      <c r="AS45" s="848"/>
      <c r="AT45" s="848"/>
      <c r="AU45" s="848"/>
      <c r="AV45" s="848"/>
      <c r="AW45" s="848"/>
      <c r="AX45" s="848"/>
      <c r="AY45" s="848"/>
      <c r="AZ45" s="849"/>
      <c r="BA45" s="849"/>
      <c r="BB45" s="849"/>
      <c r="BC45" s="849"/>
      <c r="BD45" s="849"/>
      <c r="BE45" s="845"/>
      <c r="BF45" s="845"/>
      <c r="BG45" s="845"/>
      <c r="BH45" s="845"/>
      <c r="BI45" s="846"/>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7"/>
      <c r="AL46" s="848"/>
      <c r="AM46" s="848"/>
      <c r="AN46" s="848"/>
      <c r="AO46" s="848"/>
      <c r="AP46" s="848"/>
      <c r="AQ46" s="848"/>
      <c r="AR46" s="848"/>
      <c r="AS46" s="848"/>
      <c r="AT46" s="848"/>
      <c r="AU46" s="848"/>
      <c r="AV46" s="848"/>
      <c r="AW46" s="848"/>
      <c r="AX46" s="848"/>
      <c r="AY46" s="848"/>
      <c r="AZ46" s="849"/>
      <c r="BA46" s="849"/>
      <c r="BB46" s="849"/>
      <c r="BC46" s="849"/>
      <c r="BD46" s="849"/>
      <c r="BE46" s="845"/>
      <c r="BF46" s="845"/>
      <c r="BG46" s="845"/>
      <c r="BH46" s="845"/>
      <c r="BI46" s="846"/>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7"/>
      <c r="AL47" s="848"/>
      <c r="AM47" s="848"/>
      <c r="AN47" s="848"/>
      <c r="AO47" s="848"/>
      <c r="AP47" s="848"/>
      <c r="AQ47" s="848"/>
      <c r="AR47" s="848"/>
      <c r="AS47" s="848"/>
      <c r="AT47" s="848"/>
      <c r="AU47" s="848"/>
      <c r="AV47" s="848"/>
      <c r="AW47" s="848"/>
      <c r="AX47" s="848"/>
      <c r="AY47" s="848"/>
      <c r="AZ47" s="849"/>
      <c r="BA47" s="849"/>
      <c r="BB47" s="849"/>
      <c r="BC47" s="849"/>
      <c r="BD47" s="849"/>
      <c r="BE47" s="845"/>
      <c r="BF47" s="845"/>
      <c r="BG47" s="845"/>
      <c r="BH47" s="845"/>
      <c r="BI47" s="846"/>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7"/>
      <c r="AL48" s="848"/>
      <c r="AM48" s="848"/>
      <c r="AN48" s="848"/>
      <c r="AO48" s="848"/>
      <c r="AP48" s="848"/>
      <c r="AQ48" s="848"/>
      <c r="AR48" s="848"/>
      <c r="AS48" s="848"/>
      <c r="AT48" s="848"/>
      <c r="AU48" s="848"/>
      <c r="AV48" s="848"/>
      <c r="AW48" s="848"/>
      <c r="AX48" s="848"/>
      <c r="AY48" s="848"/>
      <c r="AZ48" s="849"/>
      <c r="BA48" s="849"/>
      <c r="BB48" s="849"/>
      <c r="BC48" s="849"/>
      <c r="BD48" s="849"/>
      <c r="BE48" s="845"/>
      <c r="BF48" s="845"/>
      <c r="BG48" s="845"/>
      <c r="BH48" s="845"/>
      <c r="BI48" s="846"/>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7"/>
      <c r="AL49" s="848"/>
      <c r="AM49" s="848"/>
      <c r="AN49" s="848"/>
      <c r="AO49" s="848"/>
      <c r="AP49" s="848"/>
      <c r="AQ49" s="848"/>
      <c r="AR49" s="848"/>
      <c r="AS49" s="848"/>
      <c r="AT49" s="848"/>
      <c r="AU49" s="848"/>
      <c r="AV49" s="848"/>
      <c r="AW49" s="848"/>
      <c r="AX49" s="848"/>
      <c r="AY49" s="848"/>
      <c r="AZ49" s="849"/>
      <c r="BA49" s="849"/>
      <c r="BB49" s="849"/>
      <c r="BC49" s="849"/>
      <c r="BD49" s="849"/>
      <c r="BE49" s="845"/>
      <c r="BF49" s="845"/>
      <c r="BG49" s="845"/>
      <c r="BH49" s="845"/>
      <c r="BI49" s="846"/>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0"/>
      <c r="R50" s="851"/>
      <c r="S50" s="851"/>
      <c r="T50" s="851"/>
      <c r="U50" s="851"/>
      <c r="V50" s="851"/>
      <c r="W50" s="851"/>
      <c r="X50" s="851"/>
      <c r="Y50" s="851"/>
      <c r="Z50" s="851"/>
      <c r="AA50" s="851"/>
      <c r="AB50" s="851"/>
      <c r="AC50" s="851"/>
      <c r="AD50" s="851"/>
      <c r="AE50" s="852"/>
      <c r="AF50" s="779"/>
      <c r="AG50" s="780"/>
      <c r="AH50" s="780"/>
      <c r="AI50" s="780"/>
      <c r="AJ50" s="781"/>
      <c r="AK50" s="853"/>
      <c r="AL50" s="851"/>
      <c r="AM50" s="851"/>
      <c r="AN50" s="851"/>
      <c r="AO50" s="851"/>
      <c r="AP50" s="851"/>
      <c r="AQ50" s="851"/>
      <c r="AR50" s="851"/>
      <c r="AS50" s="851"/>
      <c r="AT50" s="851"/>
      <c r="AU50" s="851"/>
      <c r="AV50" s="851"/>
      <c r="AW50" s="851"/>
      <c r="AX50" s="851"/>
      <c r="AY50" s="851"/>
      <c r="AZ50" s="854"/>
      <c r="BA50" s="854"/>
      <c r="BB50" s="854"/>
      <c r="BC50" s="854"/>
      <c r="BD50" s="854"/>
      <c r="BE50" s="845"/>
      <c r="BF50" s="845"/>
      <c r="BG50" s="845"/>
      <c r="BH50" s="845"/>
      <c r="BI50" s="846"/>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0"/>
      <c r="R51" s="851"/>
      <c r="S51" s="851"/>
      <c r="T51" s="851"/>
      <c r="U51" s="851"/>
      <c r="V51" s="851"/>
      <c r="W51" s="851"/>
      <c r="X51" s="851"/>
      <c r="Y51" s="851"/>
      <c r="Z51" s="851"/>
      <c r="AA51" s="851"/>
      <c r="AB51" s="851"/>
      <c r="AC51" s="851"/>
      <c r="AD51" s="851"/>
      <c r="AE51" s="852"/>
      <c r="AF51" s="779"/>
      <c r="AG51" s="780"/>
      <c r="AH51" s="780"/>
      <c r="AI51" s="780"/>
      <c r="AJ51" s="781"/>
      <c r="AK51" s="853"/>
      <c r="AL51" s="851"/>
      <c r="AM51" s="851"/>
      <c r="AN51" s="851"/>
      <c r="AO51" s="851"/>
      <c r="AP51" s="851"/>
      <c r="AQ51" s="851"/>
      <c r="AR51" s="851"/>
      <c r="AS51" s="851"/>
      <c r="AT51" s="851"/>
      <c r="AU51" s="851"/>
      <c r="AV51" s="851"/>
      <c r="AW51" s="851"/>
      <c r="AX51" s="851"/>
      <c r="AY51" s="851"/>
      <c r="AZ51" s="854"/>
      <c r="BA51" s="854"/>
      <c r="BB51" s="854"/>
      <c r="BC51" s="854"/>
      <c r="BD51" s="854"/>
      <c r="BE51" s="845"/>
      <c r="BF51" s="845"/>
      <c r="BG51" s="845"/>
      <c r="BH51" s="845"/>
      <c r="BI51" s="846"/>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0"/>
      <c r="R52" s="851"/>
      <c r="S52" s="851"/>
      <c r="T52" s="851"/>
      <c r="U52" s="851"/>
      <c r="V52" s="851"/>
      <c r="W52" s="851"/>
      <c r="X52" s="851"/>
      <c r="Y52" s="851"/>
      <c r="Z52" s="851"/>
      <c r="AA52" s="851"/>
      <c r="AB52" s="851"/>
      <c r="AC52" s="851"/>
      <c r="AD52" s="851"/>
      <c r="AE52" s="852"/>
      <c r="AF52" s="779"/>
      <c r="AG52" s="780"/>
      <c r="AH52" s="780"/>
      <c r="AI52" s="780"/>
      <c r="AJ52" s="781"/>
      <c r="AK52" s="853"/>
      <c r="AL52" s="851"/>
      <c r="AM52" s="851"/>
      <c r="AN52" s="851"/>
      <c r="AO52" s="851"/>
      <c r="AP52" s="851"/>
      <c r="AQ52" s="851"/>
      <c r="AR52" s="851"/>
      <c r="AS52" s="851"/>
      <c r="AT52" s="851"/>
      <c r="AU52" s="851"/>
      <c r="AV52" s="851"/>
      <c r="AW52" s="851"/>
      <c r="AX52" s="851"/>
      <c r="AY52" s="851"/>
      <c r="AZ52" s="854"/>
      <c r="BA52" s="854"/>
      <c r="BB52" s="854"/>
      <c r="BC52" s="854"/>
      <c r="BD52" s="854"/>
      <c r="BE52" s="845"/>
      <c r="BF52" s="845"/>
      <c r="BG52" s="845"/>
      <c r="BH52" s="845"/>
      <c r="BI52" s="846"/>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0"/>
      <c r="R53" s="851"/>
      <c r="S53" s="851"/>
      <c r="T53" s="851"/>
      <c r="U53" s="851"/>
      <c r="V53" s="851"/>
      <c r="W53" s="851"/>
      <c r="X53" s="851"/>
      <c r="Y53" s="851"/>
      <c r="Z53" s="851"/>
      <c r="AA53" s="851"/>
      <c r="AB53" s="851"/>
      <c r="AC53" s="851"/>
      <c r="AD53" s="851"/>
      <c r="AE53" s="852"/>
      <c r="AF53" s="779"/>
      <c r="AG53" s="780"/>
      <c r="AH53" s="780"/>
      <c r="AI53" s="780"/>
      <c r="AJ53" s="781"/>
      <c r="AK53" s="853"/>
      <c r="AL53" s="851"/>
      <c r="AM53" s="851"/>
      <c r="AN53" s="851"/>
      <c r="AO53" s="851"/>
      <c r="AP53" s="851"/>
      <c r="AQ53" s="851"/>
      <c r="AR53" s="851"/>
      <c r="AS53" s="851"/>
      <c r="AT53" s="851"/>
      <c r="AU53" s="851"/>
      <c r="AV53" s="851"/>
      <c r="AW53" s="851"/>
      <c r="AX53" s="851"/>
      <c r="AY53" s="851"/>
      <c r="AZ53" s="854"/>
      <c r="BA53" s="854"/>
      <c r="BB53" s="854"/>
      <c r="BC53" s="854"/>
      <c r="BD53" s="854"/>
      <c r="BE53" s="845"/>
      <c r="BF53" s="845"/>
      <c r="BG53" s="845"/>
      <c r="BH53" s="845"/>
      <c r="BI53" s="846"/>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0"/>
      <c r="R54" s="851"/>
      <c r="S54" s="851"/>
      <c r="T54" s="851"/>
      <c r="U54" s="851"/>
      <c r="V54" s="851"/>
      <c r="W54" s="851"/>
      <c r="X54" s="851"/>
      <c r="Y54" s="851"/>
      <c r="Z54" s="851"/>
      <c r="AA54" s="851"/>
      <c r="AB54" s="851"/>
      <c r="AC54" s="851"/>
      <c r="AD54" s="851"/>
      <c r="AE54" s="852"/>
      <c r="AF54" s="779"/>
      <c r="AG54" s="780"/>
      <c r="AH54" s="780"/>
      <c r="AI54" s="780"/>
      <c r="AJ54" s="781"/>
      <c r="AK54" s="853"/>
      <c r="AL54" s="851"/>
      <c r="AM54" s="851"/>
      <c r="AN54" s="851"/>
      <c r="AO54" s="851"/>
      <c r="AP54" s="851"/>
      <c r="AQ54" s="851"/>
      <c r="AR54" s="851"/>
      <c r="AS54" s="851"/>
      <c r="AT54" s="851"/>
      <c r="AU54" s="851"/>
      <c r="AV54" s="851"/>
      <c r="AW54" s="851"/>
      <c r="AX54" s="851"/>
      <c r="AY54" s="851"/>
      <c r="AZ54" s="854"/>
      <c r="BA54" s="854"/>
      <c r="BB54" s="854"/>
      <c r="BC54" s="854"/>
      <c r="BD54" s="854"/>
      <c r="BE54" s="845"/>
      <c r="BF54" s="845"/>
      <c r="BG54" s="845"/>
      <c r="BH54" s="845"/>
      <c r="BI54" s="846"/>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0"/>
      <c r="R55" s="851"/>
      <c r="S55" s="851"/>
      <c r="T55" s="851"/>
      <c r="U55" s="851"/>
      <c r="V55" s="851"/>
      <c r="W55" s="851"/>
      <c r="X55" s="851"/>
      <c r="Y55" s="851"/>
      <c r="Z55" s="851"/>
      <c r="AA55" s="851"/>
      <c r="AB55" s="851"/>
      <c r="AC55" s="851"/>
      <c r="AD55" s="851"/>
      <c r="AE55" s="852"/>
      <c r="AF55" s="779"/>
      <c r="AG55" s="780"/>
      <c r="AH55" s="780"/>
      <c r="AI55" s="780"/>
      <c r="AJ55" s="781"/>
      <c r="AK55" s="853"/>
      <c r="AL55" s="851"/>
      <c r="AM55" s="851"/>
      <c r="AN55" s="851"/>
      <c r="AO55" s="851"/>
      <c r="AP55" s="851"/>
      <c r="AQ55" s="851"/>
      <c r="AR55" s="851"/>
      <c r="AS55" s="851"/>
      <c r="AT55" s="851"/>
      <c r="AU55" s="851"/>
      <c r="AV55" s="851"/>
      <c r="AW55" s="851"/>
      <c r="AX55" s="851"/>
      <c r="AY55" s="851"/>
      <c r="AZ55" s="854"/>
      <c r="BA55" s="854"/>
      <c r="BB55" s="854"/>
      <c r="BC55" s="854"/>
      <c r="BD55" s="854"/>
      <c r="BE55" s="845"/>
      <c r="BF55" s="845"/>
      <c r="BG55" s="845"/>
      <c r="BH55" s="845"/>
      <c r="BI55" s="846"/>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0"/>
      <c r="R56" s="851"/>
      <c r="S56" s="851"/>
      <c r="T56" s="851"/>
      <c r="U56" s="851"/>
      <c r="V56" s="851"/>
      <c r="W56" s="851"/>
      <c r="X56" s="851"/>
      <c r="Y56" s="851"/>
      <c r="Z56" s="851"/>
      <c r="AA56" s="851"/>
      <c r="AB56" s="851"/>
      <c r="AC56" s="851"/>
      <c r="AD56" s="851"/>
      <c r="AE56" s="852"/>
      <c r="AF56" s="779"/>
      <c r="AG56" s="780"/>
      <c r="AH56" s="780"/>
      <c r="AI56" s="780"/>
      <c r="AJ56" s="781"/>
      <c r="AK56" s="853"/>
      <c r="AL56" s="851"/>
      <c r="AM56" s="851"/>
      <c r="AN56" s="851"/>
      <c r="AO56" s="851"/>
      <c r="AP56" s="851"/>
      <c r="AQ56" s="851"/>
      <c r="AR56" s="851"/>
      <c r="AS56" s="851"/>
      <c r="AT56" s="851"/>
      <c r="AU56" s="851"/>
      <c r="AV56" s="851"/>
      <c r="AW56" s="851"/>
      <c r="AX56" s="851"/>
      <c r="AY56" s="851"/>
      <c r="AZ56" s="854"/>
      <c r="BA56" s="854"/>
      <c r="BB56" s="854"/>
      <c r="BC56" s="854"/>
      <c r="BD56" s="854"/>
      <c r="BE56" s="845"/>
      <c r="BF56" s="845"/>
      <c r="BG56" s="845"/>
      <c r="BH56" s="845"/>
      <c r="BI56" s="846"/>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0"/>
      <c r="R57" s="851"/>
      <c r="S57" s="851"/>
      <c r="T57" s="851"/>
      <c r="U57" s="851"/>
      <c r="V57" s="851"/>
      <c r="W57" s="851"/>
      <c r="X57" s="851"/>
      <c r="Y57" s="851"/>
      <c r="Z57" s="851"/>
      <c r="AA57" s="851"/>
      <c r="AB57" s="851"/>
      <c r="AC57" s="851"/>
      <c r="AD57" s="851"/>
      <c r="AE57" s="852"/>
      <c r="AF57" s="779"/>
      <c r="AG57" s="780"/>
      <c r="AH57" s="780"/>
      <c r="AI57" s="780"/>
      <c r="AJ57" s="781"/>
      <c r="AK57" s="853"/>
      <c r="AL57" s="851"/>
      <c r="AM57" s="851"/>
      <c r="AN57" s="851"/>
      <c r="AO57" s="851"/>
      <c r="AP57" s="851"/>
      <c r="AQ57" s="851"/>
      <c r="AR57" s="851"/>
      <c r="AS57" s="851"/>
      <c r="AT57" s="851"/>
      <c r="AU57" s="851"/>
      <c r="AV57" s="851"/>
      <c r="AW57" s="851"/>
      <c r="AX57" s="851"/>
      <c r="AY57" s="851"/>
      <c r="AZ57" s="854"/>
      <c r="BA57" s="854"/>
      <c r="BB57" s="854"/>
      <c r="BC57" s="854"/>
      <c r="BD57" s="854"/>
      <c r="BE57" s="845"/>
      <c r="BF57" s="845"/>
      <c r="BG57" s="845"/>
      <c r="BH57" s="845"/>
      <c r="BI57" s="846"/>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0"/>
      <c r="R58" s="851"/>
      <c r="S58" s="851"/>
      <c r="T58" s="851"/>
      <c r="U58" s="851"/>
      <c r="V58" s="851"/>
      <c r="W58" s="851"/>
      <c r="X58" s="851"/>
      <c r="Y58" s="851"/>
      <c r="Z58" s="851"/>
      <c r="AA58" s="851"/>
      <c r="AB58" s="851"/>
      <c r="AC58" s="851"/>
      <c r="AD58" s="851"/>
      <c r="AE58" s="852"/>
      <c r="AF58" s="779"/>
      <c r="AG58" s="780"/>
      <c r="AH58" s="780"/>
      <c r="AI58" s="780"/>
      <c r="AJ58" s="781"/>
      <c r="AK58" s="853"/>
      <c r="AL58" s="851"/>
      <c r="AM58" s="851"/>
      <c r="AN58" s="851"/>
      <c r="AO58" s="851"/>
      <c r="AP58" s="851"/>
      <c r="AQ58" s="851"/>
      <c r="AR58" s="851"/>
      <c r="AS58" s="851"/>
      <c r="AT58" s="851"/>
      <c r="AU58" s="851"/>
      <c r="AV58" s="851"/>
      <c r="AW58" s="851"/>
      <c r="AX58" s="851"/>
      <c r="AY58" s="851"/>
      <c r="AZ58" s="854"/>
      <c r="BA58" s="854"/>
      <c r="BB58" s="854"/>
      <c r="BC58" s="854"/>
      <c r="BD58" s="854"/>
      <c r="BE58" s="845"/>
      <c r="BF58" s="845"/>
      <c r="BG58" s="845"/>
      <c r="BH58" s="845"/>
      <c r="BI58" s="846"/>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0"/>
      <c r="R59" s="851"/>
      <c r="S59" s="851"/>
      <c r="T59" s="851"/>
      <c r="U59" s="851"/>
      <c r="V59" s="851"/>
      <c r="W59" s="851"/>
      <c r="X59" s="851"/>
      <c r="Y59" s="851"/>
      <c r="Z59" s="851"/>
      <c r="AA59" s="851"/>
      <c r="AB59" s="851"/>
      <c r="AC59" s="851"/>
      <c r="AD59" s="851"/>
      <c r="AE59" s="852"/>
      <c r="AF59" s="779"/>
      <c r="AG59" s="780"/>
      <c r="AH59" s="780"/>
      <c r="AI59" s="780"/>
      <c r="AJ59" s="781"/>
      <c r="AK59" s="853"/>
      <c r="AL59" s="851"/>
      <c r="AM59" s="851"/>
      <c r="AN59" s="851"/>
      <c r="AO59" s="851"/>
      <c r="AP59" s="851"/>
      <c r="AQ59" s="851"/>
      <c r="AR59" s="851"/>
      <c r="AS59" s="851"/>
      <c r="AT59" s="851"/>
      <c r="AU59" s="851"/>
      <c r="AV59" s="851"/>
      <c r="AW59" s="851"/>
      <c r="AX59" s="851"/>
      <c r="AY59" s="851"/>
      <c r="AZ59" s="854"/>
      <c r="BA59" s="854"/>
      <c r="BB59" s="854"/>
      <c r="BC59" s="854"/>
      <c r="BD59" s="854"/>
      <c r="BE59" s="845"/>
      <c r="BF59" s="845"/>
      <c r="BG59" s="845"/>
      <c r="BH59" s="845"/>
      <c r="BI59" s="846"/>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0"/>
      <c r="R60" s="851"/>
      <c r="S60" s="851"/>
      <c r="T60" s="851"/>
      <c r="U60" s="851"/>
      <c r="V60" s="851"/>
      <c r="W60" s="851"/>
      <c r="X60" s="851"/>
      <c r="Y60" s="851"/>
      <c r="Z60" s="851"/>
      <c r="AA60" s="851"/>
      <c r="AB60" s="851"/>
      <c r="AC60" s="851"/>
      <c r="AD60" s="851"/>
      <c r="AE60" s="852"/>
      <c r="AF60" s="779"/>
      <c r="AG60" s="780"/>
      <c r="AH60" s="780"/>
      <c r="AI60" s="780"/>
      <c r="AJ60" s="781"/>
      <c r="AK60" s="853"/>
      <c r="AL60" s="851"/>
      <c r="AM60" s="851"/>
      <c r="AN60" s="851"/>
      <c r="AO60" s="851"/>
      <c r="AP60" s="851"/>
      <c r="AQ60" s="851"/>
      <c r="AR60" s="851"/>
      <c r="AS60" s="851"/>
      <c r="AT60" s="851"/>
      <c r="AU60" s="851"/>
      <c r="AV60" s="851"/>
      <c r="AW60" s="851"/>
      <c r="AX60" s="851"/>
      <c r="AY60" s="851"/>
      <c r="AZ60" s="854"/>
      <c r="BA60" s="854"/>
      <c r="BB60" s="854"/>
      <c r="BC60" s="854"/>
      <c r="BD60" s="854"/>
      <c r="BE60" s="845"/>
      <c r="BF60" s="845"/>
      <c r="BG60" s="845"/>
      <c r="BH60" s="845"/>
      <c r="BI60" s="846"/>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0"/>
      <c r="R61" s="851"/>
      <c r="S61" s="851"/>
      <c r="T61" s="851"/>
      <c r="U61" s="851"/>
      <c r="V61" s="851"/>
      <c r="W61" s="851"/>
      <c r="X61" s="851"/>
      <c r="Y61" s="851"/>
      <c r="Z61" s="851"/>
      <c r="AA61" s="851"/>
      <c r="AB61" s="851"/>
      <c r="AC61" s="851"/>
      <c r="AD61" s="851"/>
      <c r="AE61" s="852"/>
      <c r="AF61" s="779"/>
      <c r="AG61" s="780"/>
      <c r="AH61" s="780"/>
      <c r="AI61" s="780"/>
      <c r="AJ61" s="781"/>
      <c r="AK61" s="853"/>
      <c r="AL61" s="851"/>
      <c r="AM61" s="851"/>
      <c r="AN61" s="851"/>
      <c r="AO61" s="851"/>
      <c r="AP61" s="851"/>
      <c r="AQ61" s="851"/>
      <c r="AR61" s="851"/>
      <c r="AS61" s="851"/>
      <c r="AT61" s="851"/>
      <c r="AU61" s="851"/>
      <c r="AV61" s="851"/>
      <c r="AW61" s="851"/>
      <c r="AX61" s="851"/>
      <c r="AY61" s="851"/>
      <c r="AZ61" s="854"/>
      <c r="BA61" s="854"/>
      <c r="BB61" s="854"/>
      <c r="BC61" s="854"/>
      <c r="BD61" s="854"/>
      <c r="BE61" s="845"/>
      <c r="BF61" s="845"/>
      <c r="BG61" s="845"/>
      <c r="BH61" s="845"/>
      <c r="BI61" s="846"/>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0"/>
      <c r="R62" s="851"/>
      <c r="S62" s="851"/>
      <c r="T62" s="851"/>
      <c r="U62" s="851"/>
      <c r="V62" s="851"/>
      <c r="W62" s="851"/>
      <c r="X62" s="851"/>
      <c r="Y62" s="851"/>
      <c r="Z62" s="851"/>
      <c r="AA62" s="851"/>
      <c r="AB62" s="851"/>
      <c r="AC62" s="851"/>
      <c r="AD62" s="851"/>
      <c r="AE62" s="852"/>
      <c r="AF62" s="779"/>
      <c r="AG62" s="780"/>
      <c r="AH62" s="780"/>
      <c r="AI62" s="780"/>
      <c r="AJ62" s="781"/>
      <c r="AK62" s="853"/>
      <c r="AL62" s="851"/>
      <c r="AM62" s="851"/>
      <c r="AN62" s="851"/>
      <c r="AO62" s="851"/>
      <c r="AP62" s="851"/>
      <c r="AQ62" s="851"/>
      <c r="AR62" s="851"/>
      <c r="AS62" s="851"/>
      <c r="AT62" s="851"/>
      <c r="AU62" s="851"/>
      <c r="AV62" s="851"/>
      <c r="AW62" s="851"/>
      <c r="AX62" s="851"/>
      <c r="AY62" s="851"/>
      <c r="AZ62" s="854"/>
      <c r="BA62" s="854"/>
      <c r="BB62" s="854"/>
      <c r="BC62" s="854"/>
      <c r="BD62" s="854"/>
      <c r="BE62" s="845"/>
      <c r="BF62" s="845"/>
      <c r="BG62" s="845"/>
      <c r="BH62" s="845"/>
      <c r="BI62" s="846"/>
      <c r="BJ62" s="862"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386</v>
      </c>
      <c r="C63" s="809"/>
      <c r="D63" s="809"/>
      <c r="E63" s="809"/>
      <c r="F63" s="809"/>
      <c r="G63" s="809"/>
      <c r="H63" s="809"/>
      <c r="I63" s="809"/>
      <c r="J63" s="809"/>
      <c r="K63" s="809"/>
      <c r="L63" s="809"/>
      <c r="M63" s="809"/>
      <c r="N63" s="809"/>
      <c r="O63" s="809"/>
      <c r="P63" s="810"/>
      <c r="Q63" s="855"/>
      <c r="R63" s="856"/>
      <c r="S63" s="856"/>
      <c r="T63" s="856"/>
      <c r="U63" s="856"/>
      <c r="V63" s="856"/>
      <c r="W63" s="856"/>
      <c r="X63" s="856"/>
      <c r="Y63" s="856"/>
      <c r="Z63" s="856"/>
      <c r="AA63" s="856"/>
      <c r="AB63" s="856"/>
      <c r="AC63" s="856"/>
      <c r="AD63" s="856"/>
      <c r="AE63" s="857"/>
      <c r="AF63" s="858">
        <v>1938</v>
      </c>
      <c r="AG63" s="859"/>
      <c r="AH63" s="859"/>
      <c r="AI63" s="859"/>
      <c r="AJ63" s="860"/>
      <c r="AK63" s="861"/>
      <c r="AL63" s="856"/>
      <c r="AM63" s="856"/>
      <c r="AN63" s="856"/>
      <c r="AO63" s="856"/>
      <c r="AP63" s="859">
        <v>2170</v>
      </c>
      <c r="AQ63" s="859"/>
      <c r="AR63" s="859"/>
      <c r="AS63" s="859"/>
      <c r="AT63" s="859"/>
      <c r="AU63" s="859">
        <v>1077</v>
      </c>
      <c r="AV63" s="859"/>
      <c r="AW63" s="859"/>
      <c r="AX63" s="859"/>
      <c r="AY63" s="859"/>
      <c r="AZ63" s="863"/>
      <c r="BA63" s="863"/>
      <c r="BB63" s="863"/>
      <c r="BC63" s="863"/>
      <c r="BD63" s="863"/>
      <c r="BE63" s="864"/>
      <c r="BF63" s="864"/>
      <c r="BG63" s="864"/>
      <c r="BH63" s="864"/>
      <c r="BI63" s="865"/>
      <c r="BJ63" s="866" t="s">
        <v>108</v>
      </c>
      <c r="BK63" s="867"/>
      <c r="BL63" s="867"/>
      <c r="BM63" s="867"/>
      <c r="BN63" s="868"/>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69" t="s">
        <v>371</v>
      </c>
      <c r="AG66" s="831"/>
      <c r="AH66" s="831"/>
      <c r="AI66" s="831"/>
      <c r="AJ66" s="870"/>
      <c r="AK66" s="735" t="s">
        <v>372</v>
      </c>
      <c r="AL66" s="759"/>
      <c r="AM66" s="759"/>
      <c r="AN66" s="759"/>
      <c r="AO66" s="760"/>
      <c r="AP66" s="735" t="s">
        <v>373</v>
      </c>
      <c r="AQ66" s="736"/>
      <c r="AR66" s="736"/>
      <c r="AS66" s="736"/>
      <c r="AT66" s="737"/>
      <c r="AU66" s="735" t="s">
        <v>389</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0"/>
      <c r="BT66" s="881"/>
      <c r="BU66" s="881"/>
      <c r="BV66" s="881"/>
      <c r="BW66" s="881"/>
      <c r="BX66" s="881"/>
      <c r="BY66" s="881"/>
      <c r="BZ66" s="881"/>
      <c r="CA66" s="881"/>
      <c r="CB66" s="881"/>
      <c r="CC66" s="881"/>
      <c r="CD66" s="881"/>
      <c r="CE66" s="881"/>
      <c r="CF66" s="881"/>
      <c r="CG66" s="882"/>
      <c r="CH66" s="877"/>
      <c r="CI66" s="878"/>
      <c r="CJ66" s="878"/>
      <c r="CK66" s="878"/>
      <c r="CL66" s="879"/>
      <c r="CM66" s="877"/>
      <c r="CN66" s="878"/>
      <c r="CO66" s="878"/>
      <c r="CP66" s="878"/>
      <c r="CQ66" s="879"/>
      <c r="CR66" s="877"/>
      <c r="CS66" s="878"/>
      <c r="CT66" s="878"/>
      <c r="CU66" s="878"/>
      <c r="CV66" s="879"/>
      <c r="CW66" s="877"/>
      <c r="CX66" s="878"/>
      <c r="CY66" s="878"/>
      <c r="CZ66" s="878"/>
      <c r="DA66" s="879"/>
      <c r="DB66" s="877"/>
      <c r="DC66" s="878"/>
      <c r="DD66" s="878"/>
      <c r="DE66" s="878"/>
      <c r="DF66" s="879"/>
      <c r="DG66" s="877"/>
      <c r="DH66" s="878"/>
      <c r="DI66" s="878"/>
      <c r="DJ66" s="878"/>
      <c r="DK66" s="879"/>
      <c r="DL66" s="877"/>
      <c r="DM66" s="878"/>
      <c r="DN66" s="878"/>
      <c r="DO66" s="878"/>
      <c r="DP66" s="879"/>
      <c r="DQ66" s="877"/>
      <c r="DR66" s="878"/>
      <c r="DS66" s="878"/>
      <c r="DT66" s="878"/>
      <c r="DU66" s="879"/>
      <c r="DV66" s="874"/>
      <c r="DW66" s="875"/>
      <c r="DX66" s="875"/>
      <c r="DY66" s="875"/>
      <c r="DZ66" s="876"/>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1"/>
      <c r="AG67" s="834"/>
      <c r="AH67" s="834"/>
      <c r="AI67" s="834"/>
      <c r="AJ67" s="872"/>
      <c r="AK67" s="873"/>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0"/>
      <c r="BT67" s="881"/>
      <c r="BU67" s="881"/>
      <c r="BV67" s="881"/>
      <c r="BW67" s="881"/>
      <c r="BX67" s="881"/>
      <c r="BY67" s="881"/>
      <c r="BZ67" s="881"/>
      <c r="CA67" s="881"/>
      <c r="CB67" s="881"/>
      <c r="CC67" s="881"/>
      <c r="CD67" s="881"/>
      <c r="CE67" s="881"/>
      <c r="CF67" s="881"/>
      <c r="CG67" s="882"/>
      <c r="CH67" s="877"/>
      <c r="CI67" s="878"/>
      <c r="CJ67" s="878"/>
      <c r="CK67" s="878"/>
      <c r="CL67" s="879"/>
      <c r="CM67" s="877"/>
      <c r="CN67" s="878"/>
      <c r="CO67" s="878"/>
      <c r="CP67" s="878"/>
      <c r="CQ67" s="879"/>
      <c r="CR67" s="877"/>
      <c r="CS67" s="878"/>
      <c r="CT67" s="878"/>
      <c r="CU67" s="878"/>
      <c r="CV67" s="879"/>
      <c r="CW67" s="877"/>
      <c r="CX67" s="878"/>
      <c r="CY67" s="878"/>
      <c r="CZ67" s="878"/>
      <c r="DA67" s="879"/>
      <c r="DB67" s="877"/>
      <c r="DC67" s="878"/>
      <c r="DD67" s="878"/>
      <c r="DE67" s="878"/>
      <c r="DF67" s="879"/>
      <c r="DG67" s="877"/>
      <c r="DH67" s="878"/>
      <c r="DI67" s="878"/>
      <c r="DJ67" s="878"/>
      <c r="DK67" s="879"/>
      <c r="DL67" s="877"/>
      <c r="DM67" s="878"/>
      <c r="DN67" s="878"/>
      <c r="DO67" s="878"/>
      <c r="DP67" s="879"/>
      <c r="DQ67" s="877"/>
      <c r="DR67" s="878"/>
      <c r="DS67" s="878"/>
      <c r="DT67" s="878"/>
      <c r="DU67" s="879"/>
      <c r="DV67" s="874"/>
      <c r="DW67" s="875"/>
      <c r="DX67" s="875"/>
      <c r="DY67" s="875"/>
      <c r="DZ67" s="876"/>
      <c r="EA67" s="197"/>
    </row>
    <row r="68" spans="1:131" s="198" customFormat="1" ht="26.25" customHeight="1" thickTop="1" x14ac:dyDescent="0.15">
      <c r="A68" s="209">
        <v>1</v>
      </c>
      <c r="B68" s="886" t="s">
        <v>551</v>
      </c>
      <c r="C68" s="887"/>
      <c r="D68" s="887"/>
      <c r="E68" s="887"/>
      <c r="F68" s="887"/>
      <c r="G68" s="887"/>
      <c r="H68" s="887"/>
      <c r="I68" s="887"/>
      <c r="J68" s="887"/>
      <c r="K68" s="887"/>
      <c r="L68" s="887"/>
      <c r="M68" s="887"/>
      <c r="N68" s="887"/>
      <c r="O68" s="887"/>
      <c r="P68" s="888"/>
      <c r="Q68" s="889">
        <v>4209</v>
      </c>
      <c r="R68" s="883"/>
      <c r="S68" s="883"/>
      <c r="T68" s="883"/>
      <c r="U68" s="883"/>
      <c r="V68" s="883">
        <v>4095</v>
      </c>
      <c r="W68" s="883"/>
      <c r="X68" s="883"/>
      <c r="Y68" s="883"/>
      <c r="Z68" s="883"/>
      <c r="AA68" s="883">
        <v>113</v>
      </c>
      <c r="AB68" s="883"/>
      <c r="AC68" s="883"/>
      <c r="AD68" s="883"/>
      <c r="AE68" s="883"/>
      <c r="AF68" s="883">
        <v>113</v>
      </c>
      <c r="AG68" s="883"/>
      <c r="AH68" s="883"/>
      <c r="AI68" s="883"/>
      <c r="AJ68" s="883"/>
      <c r="AK68" s="890" t="s">
        <v>552</v>
      </c>
      <c r="AL68" s="891"/>
      <c r="AM68" s="891"/>
      <c r="AN68" s="891"/>
      <c r="AO68" s="847"/>
      <c r="AP68" s="883">
        <v>640</v>
      </c>
      <c r="AQ68" s="883"/>
      <c r="AR68" s="883"/>
      <c r="AS68" s="883"/>
      <c r="AT68" s="883"/>
      <c r="AU68" s="883">
        <v>18</v>
      </c>
      <c r="AV68" s="883"/>
      <c r="AW68" s="883"/>
      <c r="AX68" s="883"/>
      <c r="AY68" s="883"/>
      <c r="AZ68" s="884"/>
      <c r="BA68" s="884"/>
      <c r="BB68" s="884"/>
      <c r="BC68" s="884"/>
      <c r="BD68" s="885"/>
      <c r="BE68" s="216"/>
      <c r="BF68" s="216"/>
      <c r="BG68" s="216"/>
      <c r="BH68" s="216"/>
      <c r="BI68" s="216"/>
      <c r="BJ68" s="216"/>
      <c r="BK68" s="216"/>
      <c r="BL68" s="216"/>
      <c r="BM68" s="216"/>
      <c r="BN68" s="216"/>
      <c r="BO68" s="216"/>
      <c r="BP68" s="216"/>
      <c r="BQ68" s="213">
        <v>62</v>
      </c>
      <c r="BR68" s="218"/>
      <c r="BS68" s="880"/>
      <c r="BT68" s="881"/>
      <c r="BU68" s="881"/>
      <c r="BV68" s="881"/>
      <c r="BW68" s="881"/>
      <c r="BX68" s="881"/>
      <c r="BY68" s="881"/>
      <c r="BZ68" s="881"/>
      <c r="CA68" s="881"/>
      <c r="CB68" s="881"/>
      <c r="CC68" s="881"/>
      <c r="CD68" s="881"/>
      <c r="CE68" s="881"/>
      <c r="CF68" s="881"/>
      <c r="CG68" s="882"/>
      <c r="CH68" s="877"/>
      <c r="CI68" s="878"/>
      <c r="CJ68" s="878"/>
      <c r="CK68" s="878"/>
      <c r="CL68" s="879"/>
      <c r="CM68" s="877"/>
      <c r="CN68" s="878"/>
      <c r="CO68" s="878"/>
      <c r="CP68" s="878"/>
      <c r="CQ68" s="879"/>
      <c r="CR68" s="877"/>
      <c r="CS68" s="878"/>
      <c r="CT68" s="878"/>
      <c r="CU68" s="878"/>
      <c r="CV68" s="879"/>
      <c r="CW68" s="877"/>
      <c r="CX68" s="878"/>
      <c r="CY68" s="878"/>
      <c r="CZ68" s="878"/>
      <c r="DA68" s="879"/>
      <c r="DB68" s="877"/>
      <c r="DC68" s="878"/>
      <c r="DD68" s="878"/>
      <c r="DE68" s="878"/>
      <c r="DF68" s="879"/>
      <c r="DG68" s="877"/>
      <c r="DH68" s="878"/>
      <c r="DI68" s="878"/>
      <c r="DJ68" s="878"/>
      <c r="DK68" s="879"/>
      <c r="DL68" s="877"/>
      <c r="DM68" s="878"/>
      <c r="DN68" s="878"/>
      <c r="DO68" s="878"/>
      <c r="DP68" s="879"/>
      <c r="DQ68" s="877"/>
      <c r="DR68" s="878"/>
      <c r="DS68" s="878"/>
      <c r="DT68" s="878"/>
      <c r="DU68" s="879"/>
      <c r="DV68" s="874"/>
      <c r="DW68" s="875"/>
      <c r="DX68" s="875"/>
      <c r="DY68" s="875"/>
      <c r="DZ68" s="876"/>
      <c r="EA68" s="197"/>
    </row>
    <row r="69" spans="1:131" s="198" customFormat="1" ht="26.25" customHeight="1" x14ac:dyDescent="0.15">
      <c r="A69" s="212">
        <v>2</v>
      </c>
      <c r="B69" s="892" t="s">
        <v>553</v>
      </c>
      <c r="C69" s="893"/>
      <c r="D69" s="893"/>
      <c r="E69" s="893"/>
      <c r="F69" s="893"/>
      <c r="G69" s="893"/>
      <c r="H69" s="893"/>
      <c r="I69" s="893"/>
      <c r="J69" s="893"/>
      <c r="K69" s="893"/>
      <c r="L69" s="893"/>
      <c r="M69" s="893"/>
      <c r="N69" s="893"/>
      <c r="O69" s="893"/>
      <c r="P69" s="894"/>
      <c r="Q69" s="896">
        <v>24</v>
      </c>
      <c r="R69" s="848"/>
      <c r="S69" s="848"/>
      <c r="T69" s="848"/>
      <c r="U69" s="848"/>
      <c r="V69" s="848">
        <v>18</v>
      </c>
      <c r="W69" s="848"/>
      <c r="X69" s="848"/>
      <c r="Y69" s="848"/>
      <c r="Z69" s="848"/>
      <c r="AA69" s="848">
        <v>6</v>
      </c>
      <c r="AB69" s="848"/>
      <c r="AC69" s="848"/>
      <c r="AD69" s="848"/>
      <c r="AE69" s="848"/>
      <c r="AF69" s="848">
        <v>6</v>
      </c>
      <c r="AG69" s="848"/>
      <c r="AH69" s="848"/>
      <c r="AI69" s="848"/>
      <c r="AJ69" s="848"/>
      <c r="AK69" s="890" t="s">
        <v>535</v>
      </c>
      <c r="AL69" s="891"/>
      <c r="AM69" s="891"/>
      <c r="AN69" s="891"/>
      <c r="AO69" s="847"/>
      <c r="AP69" s="890" t="s">
        <v>535</v>
      </c>
      <c r="AQ69" s="891"/>
      <c r="AR69" s="891"/>
      <c r="AS69" s="891"/>
      <c r="AT69" s="847"/>
      <c r="AU69" s="890" t="s">
        <v>535</v>
      </c>
      <c r="AV69" s="891"/>
      <c r="AW69" s="891"/>
      <c r="AX69" s="891"/>
      <c r="AY69" s="847"/>
      <c r="AZ69" s="897"/>
      <c r="BA69" s="897"/>
      <c r="BB69" s="897"/>
      <c r="BC69" s="897"/>
      <c r="BD69" s="898"/>
      <c r="BE69" s="216"/>
      <c r="BF69" s="216"/>
      <c r="BG69" s="216"/>
      <c r="BH69" s="216"/>
      <c r="BI69" s="216"/>
      <c r="BJ69" s="216"/>
      <c r="BK69" s="216"/>
      <c r="BL69" s="216"/>
      <c r="BM69" s="216"/>
      <c r="BN69" s="216"/>
      <c r="BO69" s="216"/>
      <c r="BP69" s="216"/>
      <c r="BQ69" s="213">
        <v>63</v>
      </c>
      <c r="BR69" s="218"/>
      <c r="BS69" s="880"/>
      <c r="BT69" s="881"/>
      <c r="BU69" s="881"/>
      <c r="BV69" s="881"/>
      <c r="BW69" s="881"/>
      <c r="BX69" s="881"/>
      <c r="BY69" s="881"/>
      <c r="BZ69" s="881"/>
      <c r="CA69" s="881"/>
      <c r="CB69" s="881"/>
      <c r="CC69" s="881"/>
      <c r="CD69" s="881"/>
      <c r="CE69" s="881"/>
      <c r="CF69" s="881"/>
      <c r="CG69" s="882"/>
      <c r="CH69" s="877"/>
      <c r="CI69" s="878"/>
      <c r="CJ69" s="878"/>
      <c r="CK69" s="878"/>
      <c r="CL69" s="879"/>
      <c r="CM69" s="877"/>
      <c r="CN69" s="878"/>
      <c r="CO69" s="878"/>
      <c r="CP69" s="878"/>
      <c r="CQ69" s="879"/>
      <c r="CR69" s="877"/>
      <c r="CS69" s="878"/>
      <c r="CT69" s="878"/>
      <c r="CU69" s="878"/>
      <c r="CV69" s="879"/>
      <c r="CW69" s="877"/>
      <c r="CX69" s="878"/>
      <c r="CY69" s="878"/>
      <c r="CZ69" s="878"/>
      <c r="DA69" s="879"/>
      <c r="DB69" s="877"/>
      <c r="DC69" s="878"/>
      <c r="DD69" s="878"/>
      <c r="DE69" s="878"/>
      <c r="DF69" s="879"/>
      <c r="DG69" s="877"/>
      <c r="DH69" s="878"/>
      <c r="DI69" s="878"/>
      <c r="DJ69" s="878"/>
      <c r="DK69" s="879"/>
      <c r="DL69" s="877"/>
      <c r="DM69" s="878"/>
      <c r="DN69" s="878"/>
      <c r="DO69" s="878"/>
      <c r="DP69" s="879"/>
      <c r="DQ69" s="877"/>
      <c r="DR69" s="878"/>
      <c r="DS69" s="878"/>
      <c r="DT69" s="878"/>
      <c r="DU69" s="879"/>
      <c r="DV69" s="874"/>
      <c r="DW69" s="875"/>
      <c r="DX69" s="875"/>
      <c r="DY69" s="875"/>
      <c r="DZ69" s="876"/>
      <c r="EA69" s="197"/>
    </row>
    <row r="70" spans="1:131" s="198" customFormat="1" ht="26.25" customHeight="1" x14ac:dyDescent="0.15">
      <c r="A70" s="212">
        <v>3</v>
      </c>
      <c r="B70" s="892" t="s">
        <v>536</v>
      </c>
      <c r="C70" s="893"/>
      <c r="D70" s="893"/>
      <c r="E70" s="893"/>
      <c r="F70" s="893"/>
      <c r="G70" s="893"/>
      <c r="H70" s="893"/>
      <c r="I70" s="893"/>
      <c r="J70" s="893"/>
      <c r="K70" s="893"/>
      <c r="L70" s="893"/>
      <c r="M70" s="893"/>
      <c r="N70" s="893"/>
      <c r="O70" s="893"/>
      <c r="P70" s="894"/>
      <c r="Q70" s="895">
        <v>304</v>
      </c>
      <c r="R70" s="891"/>
      <c r="S70" s="891"/>
      <c r="T70" s="891"/>
      <c r="U70" s="847"/>
      <c r="V70" s="890">
        <v>292</v>
      </c>
      <c r="W70" s="891"/>
      <c r="X70" s="891"/>
      <c r="Y70" s="891"/>
      <c r="Z70" s="847"/>
      <c r="AA70" s="890">
        <v>12</v>
      </c>
      <c r="AB70" s="891"/>
      <c r="AC70" s="891"/>
      <c r="AD70" s="891"/>
      <c r="AE70" s="847"/>
      <c r="AF70" s="890">
        <v>12</v>
      </c>
      <c r="AG70" s="891"/>
      <c r="AH70" s="891"/>
      <c r="AI70" s="891"/>
      <c r="AJ70" s="847"/>
      <c r="AK70" s="890" t="s">
        <v>535</v>
      </c>
      <c r="AL70" s="891"/>
      <c r="AM70" s="891"/>
      <c r="AN70" s="891"/>
      <c r="AO70" s="847"/>
      <c r="AP70" s="890" t="s">
        <v>535</v>
      </c>
      <c r="AQ70" s="891"/>
      <c r="AR70" s="891"/>
      <c r="AS70" s="891"/>
      <c r="AT70" s="847"/>
      <c r="AU70" s="890" t="s">
        <v>535</v>
      </c>
      <c r="AV70" s="891"/>
      <c r="AW70" s="891"/>
      <c r="AX70" s="891"/>
      <c r="AY70" s="847"/>
      <c r="AZ70" s="897"/>
      <c r="BA70" s="897"/>
      <c r="BB70" s="897"/>
      <c r="BC70" s="897"/>
      <c r="BD70" s="898"/>
      <c r="BE70" s="216"/>
      <c r="BF70" s="216"/>
      <c r="BG70" s="216"/>
      <c r="BH70" s="216"/>
      <c r="BI70" s="216"/>
      <c r="BJ70" s="216"/>
      <c r="BK70" s="216"/>
      <c r="BL70" s="216"/>
      <c r="BM70" s="216"/>
      <c r="BN70" s="216"/>
      <c r="BO70" s="216"/>
      <c r="BP70" s="216"/>
      <c r="BQ70" s="213">
        <v>64</v>
      </c>
      <c r="BR70" s="218"/>
      <c r="BS70" s="880"/>
      <c r="BT70" s="881"/>
      <c r="BU70" s="881"/>
      <c r="BV70" s="881"/>
      <c r="BW70" s="881"/>
      <c r="BX70" s="881"/>
      <c r="BY70" s="881"/>
      <c r="BZ70" s="881"/>
      <c r="CA70" s="881"/>
      <c r="CB70" s="881"/>
      <c r="CC70" s="881"/>
      <c r="CD70" s="881"/>
      <c r="CE70" s="881"/>
      <c r="CF70" s="881"/>
      <c r="CG70" s="882"/>
      <c r="CH70" s="877"/>
      <c r="CI70" s="878"/>
      <c r="CJ70" s="878"/>
      <c r="CK70" s="878"/>
      <c r="CL70" s="879"/>
      <c r="CM70" s="877"/>
      <c r="CN70" s="878"/>
      <c r="CO70" s="878"/>
      <c r="CP70" s="878"/>
      <c r="CQ70" s="879"/>
      <c r="CR70" s="877"/>
      <c r="CS70" s="878"/>
      <c r="CT70" s="878"/>
      <c r="CU70" s="878"/>
      <c r="CV70" s="879"/>
      <c r="CW70" s="877"/>
      <c r="CX70" s="878"/>
      <c r="CY70" s="878"/>
      <c r="CZ70" s="878"/>
      <c r="DA70" s="879"/>
      <c r="DB70" s="877"/>
      <c r="DC70" s="878"/>
      <c r="DD70" s="878"/>
      <c r="DE70" s="878"/>
      <c r="DF70" s="879"/>
      <c r="DG70" s="877"/>
      <c r="DH70" s="878"/>
      <c r="DI70" s="878"/>
      <c r="DJ70" s="878"/>
      <c r="DK70" s="879"/>
      <c r="DL70" s="877"/>
      <c r="DM70" s="878"/>
      <c r="DN70" s="878"/>
      <c r="DO70" s="878"/>
      <c r="DP70" s="879"/>
      <c r="DQ70" s="877"/>
      <c r="DR70" s="878"/>
      <c r="DS70" s="878"/>
      <c r="DT70" s="878"/>
      <c r="DU70" s="879"/>
      <c r="DV70" s="874"/>
      <c r="DW70" s="875"/>
      <c r="DX70" s="875"/>
      <c r="DY70" s="875"/>
      <c r="DZ70" s="876"/>
      <c r="EA70" s="197"/>
    </row>
    <row r="71" spans="1:131" s="198" customFormat="1" ht="26.25" customHeight="1" x14ac:dyDescent="0.15">
      <c r="A71" s="212">
        <v>4</v>
      </c>
      <c r="B71" s="892" t="s">
        <v>537</v>
      </c>
      <c r="C71" s="893"/>
      <c r="D71" s="893"/>
      <c r="E71" s="893"/>
      <c r="F71" s="893"/>
      <c r="G71" s="893"/>
      <c r="H71" s="893"/>
      <c r="I71" s="893"/>
      <c r="J71" s="893"/>
      <c r="K71" s="893"/>
      <c r="L71" s="893"/>
      <c r="M71" s="893"/>
      <c r="N71" s="893"/>
      <c r="O71" s="893"/>
      <c r="P71" s="894"/>
      <c r="Q71" s="895">
        <v>1844</v>
      </c>
      <c r="R71" s="891"/>
      <c r="S71" s="891"/>
      <c r="T71" s="891"/>
      <c r="U71" s="847"/>
      <c r="V71" s="890">
        <v>1770</v>
      </c>
      <c r="W71" s="891"/>
      <c r="X71" s="891"/>
      <c r="Y71" s="891"/>
      <c r="Z71" s="847"/>
      <c r="AA71" s="890">
        <v>74</v>
      </c>
      <c r="AB71" s="891"/>
      <c r="AC71" s="891"/>
      <c r="AD71" s="891"/>
      <c r="AE71" s="847"/>
      <c r="AF71" s="890">
        <v>74</v>
      </c>
      <c r="AG71" s="891"/>
      <c r="AH71" s="891"/>
      <c r="AI71" s="891"/>
      <c r="AJ71" s="847"/>
      <c r="AK71" s="890">
        <v>131</v>
      </c>
      <c r="AL71" s="891"/>
      <c r="AM71" s="891"/>
      <c r="AN71" s="891"/>
      <c r="AO71" s="847"/>
      <c r="AP71" s="890" t="s">
        <v>535</v>
      </c>
      <c r="AQ71" s="891"/>
      <c r="AR71" s="891"/>
      <c r="AS71" s="891"/>
      <c r="AT71" s="847"/>
      <c r="AU71" s="890" t="s">
        <v>535</v>
      </c>
      <c r="AV71" s="891"/>
      <c r="AW71" s="891"/>
      <c r="AX71" s="891"/>
      <c r="AY71" s="847"/>
      <c r="AZ71" s="897"/>
      <c r="BA71" s="897"/>
      <c r="BB71" s="897"/>
      <c r="BC71" s="897"/>
      <c r="BD71" s="898"/>
      <c r="BE71" s="216"/>
      <c r="BF71" s="216"/>
      <c r="BG71" s="216"/>
      <c r="BH71" s="216"/>
      <c r="BI71" s="216"/>
      <c r="BJ71" s="216"/>
      <c r="BK71" s="216"/>
      <c r="BL71" s="216"/>
      <c r="BM71" s="216"/>
      <c r="BN71" s="216"/>
      <c r="BO71" s="216"/>
      <c r="BP71" s="216"/>
      <c r="BQ71" s="213">
        <v>65</v>
      </c>
      <c r="BR71" s="218"/>
      <c r="BS71" s="880"/>
      <c r="BT71" s="881"/>
      <c r="BU71" s="881"/>
      <c r="BV71" s="881"/>
      <c r="BW71" s="881"/>
      <c r="BX71" s="881"/>
      <c r="BY71" s="881"/>
      <c r="BZ71" s="881"/>
      <c r="CA71" s="881"/>
      <c r="CB71" s="881"/>
      <c r="CC71" s="881"/>
      <c r="CD71" s="881"/>
      <c r="CE71" s="881"/>
      <c r="CF71" s="881"/>
      <c r="CG71" s="882"/>
      <c r="CH71" s="877"/>
      <c r="CI71" s="878"/>
      <c r="CJ71" s="878"/>
      <c r="CK71" s="878"/>
      <c r="CL71" s="879"/>
      <c r="CM71" s="877"/>
      <c r="CN71" s="878"/>
      <c r="CO71" s="878"/>
      <c r="CP71" s="878"/>
      <c r="CQ71" s="879"/>
      <c r="CR71" s="877"/>
      <c r="CS71" s="878"/>
      <c r="CT71" s="878"/>
      <c r="CU71" s="878"/>
      <c r="CV71" s="879"/>
      <c r="CW71" s="877"/>
      <c r="CX71" s="878"/>
      <c r="CY71" s="878"/>
      <c r="CZ71" s="878"/>
      <c r="DA71" s="879"/>
      <c r="DB71" s="877"/>
      <c r="DC71" s="878"/>
      <c r="DD71" s="878"/>
      <c r="DE71" s="878"/>
      <c r="DF71" s="879"/>
      <c r="DG71" s="877"/>
      <c r="DH71" s="878"/>
      <c r="DI71" s="878"/>
      <c r="DJ71" s="878"/>
      <c r="DK71" s="879"/>
      <c r="DL71" s="877"/>
      <c r="DM71" s="878"/>
      <c r="DN71" s="878"/>
      <c r="DO71" s="878"/>
      <c r="DP71" s="879"/>
      <c r="DQ71" s="877"/>
      <c r="DR71" s="878"/>
      <c r="DS71" s="878"/>
      <c r="DT71" s="878"/>
      <c r="DU71" s="879"/>
      <c r="DV71" s="874"/>
      <c r="DW71" s="875"/>
      <c r="DX71" s="875"/>
      <c r="DY71" s="875"/>
      <c r="DZ71" s="876"/>
      <c r="EA71" s="197"/>
    </row>
    <row r="72" spans="1:131" s="198" customFormat="1" ht="26.25" customHeight="1" x14ac:dyDescent="0.15">
      <c r="A72" s="212">
        <v>5</v>
      </c>
      <c r="B72" s="892" t="s">
        <v>538</v>
      </c>
      <c r="C72" s="893"/>
      <c r="D72" s="893"/>
      <c r="E72" s="893"/>
      <c r="F72" s="893"/>
      <c r="G72" s="893"/>
      <c r="H72" s="893"/>
      <c r="I72" s="893"/>
      <c r="J72" s="893"/>
      <c r="K72" s="893"/>
      <c r="L72" s="893"/>
      <c r="M72" s="893"/>
      <c r="N72" s="893"/>
      <c r="O72" s="893"/>
      <c r="P72" s="894"/>
      <c r="Q72" s="895">
        <v>271713</v>
      </c>
      <c r="R72" s="891"/>
      <c r="S72" s="891"/>
      <c r="T72" s="891"/>
      <c r="U72" s="847"/>
      <c r="V72" s="890">
        <v>261269</v>
      </c>
      <c r="W72" s="891"/>
      <c r="X72" s="891"/>
      <c r="Y72" s="891"/>
      <c r="Z72" s="847"/>
      <c r="AA72" s="890">
        <v>10444</v>
      </c>
      <c r="AB72" s="891"/>
      <c r="AC72" s="891"/>
      <c r="AD72" s="891"/>
      <c r="AE72" s="847"/>
      <c r="AF72" s="890">
        <v>10444</v>
      </c>
      <c r="AG72" s="891"/>
      <c r="AH72" s="891"/>
      <c r="AI72" s="891"/>
      <c r="AJ72" s="847"/>
      <c r="AK72" s="890">
        <v>1787</v>
      </c>
      <c r="AL72" s="891"/>
      <c r="AM72" s="891"/>
      <c r="AN72" s="891"/>
      <c r="AO72" s="847"/>
      <c r="AP72" s="890" t="s">
        <v>535</v>
      </c>
      <c r="AQ72" s="891"/>
      <c r="AR72" s="891"/>
      <c r="AS72" s="891"/>
      <c r="AT72" s="847"/>
      <c r="AU72" s="890" t="s">
        <v>535</v>
      </c>
      <c r="AV72" s="891"/>
      <c r="AW72" s="891"/>
      <c r="AX72" s="891"/>
      <c r="AY72" s="847"/>
      <c r="AZ72" s="897"/>
      <c r="BA72" s="897"/>
      <c r="BB72" s="897"/>
      <c r="BC72" s="897"/>
      <c r="BD72" s="898"/>
      <c r="BE72" s="216"/>
      <c r="BF72" s="216"/>
      <c r="BG72" s="216"/>
      <c r="BH72" s="216"/>
      <c r="BI72" s="216"/>
      <c r="BJ72" s="216"/>
      <c r="BK72" s="216"/>
      <c r="BL72" s="216"/>
      <c r="BM72" s="216"/>
      <c r="BN72" s="216"/>
      <c r="BO72" s="216"/>
      <c r="BP72" s="216"/>
      <c r="BQ72" s="213">
        <v>66</v>
      </c>
      <c r="BR72" s="218"/>
      <c r="BS72" s="880"/>
      <c r="BT72" s="881"/>
      <c r="BU72" s="881"/>
      <c r="BV72" s="881"/>
      <c r="BW72" s="881"/>
      <c r="BX72" s="881"/>
      <c r="BY72" s="881"/>
      <c r="BZ72" s="881"/>
      <c r="CA72" s="881"/>
      <c r="CB72" s="881"/>
      <c r="CC72" s="881"/>
      <c r="CD72" s="881"/>
      <c r="CE72" s="881"/>
      <c r="CF72" s="881"/>
      <c r="CG72" s="882"/>
      <c r="CH72" s="877"/>
      <c r="CI72" s="878"/>
      <c r="CJ72" s="878"/>
      <c r="CK72" s="878"/>
      <c r="CL72" s="879"/>
      <c r="CM72" s="877"/>
      <c r="CN72" s="878"/>
      <c r="CO72" s="878"/>
      <c r="CP72" s="878"/>
      <c r="CQ72" s="879"/>
      <c r="CR72" s="877"/>
      <c r="CS72" s="878"/>
      <c r="CT72" s="878"/>
      <c r="CU72" s="878"/>
      <c r="CV72" s="879"/>
      <c r="CW72" s="877"/>
      <c r="CX72" s="878"/>
      <c r="CY72" s="878"/>
      <c r="CZ72" s="878"/>
      <c r="DA72" s="879"/>
      <c r="DB72" s="877"/>
      <c r="DC72" s="878"/>
      <c r="DD72" s="878"/>
      <c r="DE72" s="878"/>
      <c r="DF72" s="879"/>
      <c r="DG72" s="877"/>
      <c r="DH72" s="878"/>
      <c r="DI72" s="878"/>
      <c r="DJ72" s="878"/>
      <c r="DK72" s="879"/>
      <c r="DL72" s="877"/>
      <c r="DM72" s="878"/>
      <c r="DN72" s="878"/>
      <c r="DO72" s="878"/>
      <c r="DP72" s="879"/>
      <c r="DQ72" s="877"/>
      <c r="DR72" s="878"/>
      <c r="DS72" s="878"/>
      <c r="DT72" s="878"/>
      <c r="DU72" s="879"/>
      <c r="DV72" s="874"/>
      <c r="DW72" s="875"/>
      <c r="DX72" s="875"/>
      <c r="DY72" s="875"/>
      <c r="DZ72" s="876"/>
      <c r="EA72" s="197"/>
    </row>
    <row r="73" spans="1:131" s="198" customFormat="1" ht="26.25" customHeight="1" x14ac:dyDescent="0.15">
      <c r="A73" s="212">
        <v>6</v>
      </c>
      <c r="B73" s="892" t="s">
        <v>539</v>
      </c>
      <c r="C73" s="893"/>
      <c r="D73" s="893"/>
      <c r="E73" s="893"/>
      <c r="F73" s="893"/>
      <c r="G73" s="893"/>
      <c r="H73" s="893"/>
      <c r="I73" s="893"/>
      <c r="J73" s="893"/>
      <c r="K73" s="893"/>
      <c r="L73" s="893"/>
      <c r="M73" s="893"/>
      <c r="N73" s="893"/>
      <c r="O73" s="893"/>
      <c r="P73" s="894"/>
      <c r="Q73" s="895">
        <v>7548</v>
      </c>
      <c r="R73" s="891"/>
      <c r="S73" s="891"/>
      <c r="T73" s="891"/>
      <c r="U73" s="847"/>
      <c r="V73" s="890">
        <v>6546</v>
      </c>
      <c r="W73" s="891"/>
      <c r="X73" s="891"/>
      <c r="Y73" s="891"/>
      <c r="Z73" s="847"/>
      <c r="AA73" s="890">
        <v>1002</v>
      </c>
      <c r="AB73" s="891"/>
      <c r="AC73" s="891"/>
      <c r="AD73" s="891"/>
      <c r="AE73" s="847"/>
      <c r="AF73" s="890">
        <v>1002</v>
      </c>
      <c r="AG73" s="891"/>
      <c r="AH73" s="891"/>
      <c r="AI73" s="891"/>
      <c r="AJ73" s="847"/>
      <c r="AK73" s="890">
        <v>1123</v>
      </c>
      <c r="AL73" s="891"/>
      <c r="AM73" s="891"/>
      <c r="AN73" s="891"/>
      <c r="AO73" s="847"/>
      <c r="AP73" s="890" t="s">
        <v>535</v>
      </c>
      <c r="AQ73" s="891"/>
      <c r="AR73" s="891"/>
      <c r="AS73" s="891"/>
      <c r="AT73" s="847"/>
      <c r="AU73" s="890" t="s">
        <v>535</v>
      </c>
      <c r="AV73" s="891"/>
      <c r="AW73" s="891"/>
      <c r="AX73" s="891"/>
      <c r="AY73" s="847"/>
      <c r="AZ73" s="897"/>
      <c r="BA73" s="897"/>
      <c r="BB73" s="897"/>
      <c r="BC73" s="897"/>
      <c r="BD73" s="898"/>
      <c r="BE73" s="216"/>
      <c r="BF73" s="216"/>
      <c r="BG73" s="216"/>
      <c r="BH73" s="216"/>
      <c r="BI73" s="216"/>
      <c r="BJ73" s="216"/>
      <c r="BK73" s="216"/>
      <c r="BL73" s="216"/>
      <c r="BM73" s="216"/>
      <c r="BN73" s="216"/>
      <c r="BO73" s="216"/>
      <c r="BP73" s="216"/>
      <c r="BQ73" s="213">
        <v>67</v>
      </c>
      <c r="BR73" s="218"/>
      <c r="BS73" s="880"/>
      <c r="BT73" s="881"/>
      <c r="BU73" s="881"/>
      <c r="BV73" s="881"/>
      <c r="BW73" s="881"/>
      <c r="BX73" s="881"/>
      <c r="BY73" s="881"/>
      <c r="BZ73" s="881"/>
      <c r="CA73" s="881"/>
      <c r="CB73" s="881"/>
      <c r="CC73" s="881"/>
      <c r="CD73" s="881"/>
      <c r="CE73" s="881"/>
      <c r="CF73" s="881"/>
      <c r="CG73" s="882"/>
      <c r="CH73" s="877"/>
      <c r="CI73" s="878"/>
      <c r="CJ73" s="878"/>
      <c r="CK73" s="878"/>
      <c r="CL73" s="879"/>
      <c r="CM73" s="877"/>
      <c r="CN73" s="878"/>
      <c r="CO73" s="878"/>
      <c r="CP73" s="878"/>
      <c r="CQ73" s="879"/>
      <c r="CR73" s="877"/>
      <c r="CS73" s="878"/>
      <c r="CT73" s="878"/>
      <c r="CU73" s="878"/>
      <c r="CV73" s="879"/>
      <c r="CW73" s="877"/>
      <c r="CX73" s="878"/>
      <c r="CY73" s="878"/>
      <c r="CZ73" s="878"/>
      <c r="DA73" s="879"/>
      <c r="DB73" s="877"/>
      <c r="DC73" s="878"/>
      <c r="DD73" s="878"/>
      <c r="DE73" s="878"/>
      <c r="DF73" s="879"/>
      <c r="DG73" s="877"/>
      <c r="DH73" s="878"/>
      <c r="DI73" s="878"/>
      <c r="DJ73" s="878"/>
      <c r="DK73" s="879"/>
      <c r="DL73" s="877"/>
      <c r="DM73" s="878"/>
      <c r="DN73" s="878"/>
      <c r="DO73" s="878"/>
      <c r="DP73" s="879"/>
      <c r="DQ73" s="877"/>
      <c r="DR73" s="878"/>
      <c r="DS73" s="878"/>
      <c r="DT73" s="878"/>
      <c r="DU73" s="879"/>
      <c r="DV73" s="874"/>
      <c r="DW73" s="875"/>
      <c r="DX73" s="875"/>
      <c r="DY73" s="875"/>
      <c r="DZ73" s="876"/>
      <c r="EA73" s="197"/>
    </row>
    <row r="74" spans="1:131" s="198" customFormat="1" ht="26.25" customHeight="1" x14ac:dyDescent="0.15">
      <c r="A74" s="212">
        <v>7</v>
      </c>
      <c r="B74" s="892" t="s">
        <v>540</v>
      </c>
      <c r="C74" s="893"/>
      <c r="D74" s="893"/>
      <c r="E74" s="893"/>
      <c r="F74" s="893"/>
      <c r="G74" s="893"/>
      <c r="H74" s="893"/>
      <c r="I74" s="893"/>
      <c r="J74" s="893"/>
      <c r="K74" s="893"/>
      <c r="L74" s="893"/>
      <c r="M74" s="893"/>
      <c r="N74" s="893"/>
      <c r="O74" s="893"/>
      <c r="P74" s="894"/>
      <c r="Q74" s="895">
        <v>21</v>
      </c>
      <c r="R74" s="891"/>
      <c r="S74" s="891"/>
      <c r="T74" s="891"/>
      <c r="U74" s="847"/>
      <c r="V74" s="890">
        <v>17</v>
      </c>
      <c r="W74" s="891"/>
      <c r="X74" s="891"/>
      <c r="Y74" s="891"/>
      <c r="Z74" s="847"/>
      <c r="AA74" s="890">
        <v>4</v>
      </c>
      <c r="AB74" s="891"/>
      <c r="AC74" s="891"/>
      <c r="AD74" s="891"/>
      <c r="AE74" s="847"/>
      <c r="AF74" s="890">
        <v>4</v>
      </c>
      <c r="AG74" s="891"/>
      <c r="AH74" s="891"/>
      <c r="AI74" s="891"/>
      <c r="AJ74" s="847"/>
      <c r="AK74" s="890">
        <v>15</v>
      </c>
      <c r="AL74" s="891"/>
      <c r="AM74" s="891"/>
      <c r="AN74" s="891"/>
      <c r="AO74" s="847"/>
      <c r="AP74" s="890" t="s">
        <v>535</v>
      </c>
      <c r="AQ74" s="891"/>
      <c r="AR74" s="891"/>
      <c r="AS74" s="891"/>
      <c r="AT74" s="847"/>
      <c r="AU74" s="890" t="s">
        <v>535</v>
      </c>
      <c r="AV74" s="891"/>
      <c r="AW74" s="891"/>
      <c r="AX74" s="891"/>
      <c r="AY74" s="847"/>
      <c r="AZ74" s="897"/>
      <c r="BA74" s="897"/>
      <c r="BB74" s="897"/>
      <c r="BC74" s="897"/>
      <c r="BD74" s="898"/>
      <c r="BE74" s="216"/>
      <c r="BF74" s="216"/>
      <c r="BG74" s="216"/>
      <c r="BH74" s="216"/>
      <c r="BI74" s="216"/>
      <c r="BJ74" s="216"/>
      <c r="BK74" s="216"/>
      <c r="BL74" s="216"/>
      <c r="BM74" s="216"/>
      <c r="BN74" s="216"/>
      <c r="BO74" s="216"/>
      <c r="BP74" s="216"/>
      <c r="BQ74" s="213">
        <v>68</v>
      </c>
      <c r="BR74" s="218"/>
      <c r="BS74" s="880"/>
      <c r="BT74" s="881"/>
      <c r="BU74" s="881"/>
      <c r="BV74" s="881"/>
      <c r="BW74" s="881"/>
      <c r="BX74" s="881"/>
      <c r="BY74" s="881"/>
      <c r="BZ74" s="881"/>
      <c r="CA74" s="881"/>
      <c r="CB74" s="881"/>
      <c r="CC74" s="881"/>
      <c r="CD74" s="881"/>
      <c r="CE74" s="881"/>
      <c r="CF74" s="881"/>
      <c r="CG74" s="882"/>
      <c r="CH74" s="877"/>
      <c r="CI74" s="878"/>
      <c r="CJ74" s="878"/>
      <c r="CK74" s="878"/>
      <c r="CL74" s="879"/>
      <c r="CM74" s="877"/>
      <c r="CN74" s="878"/>
      <c r="CO74" s="878"/>
      <c r="CP74" s="878"/>
      <c r="CQ74" s="879"/>
      <c r="CR74" s="877"/>
      <c r="CS74" s="878"/>
      <c r="CT74" s="878"/>
      <c r="CU74" s="878"/>
      <c r="CV74" s="879"/>
      <c r="CW74" s="877"/>
      <c r="CX74" s="878"/>
      <c r="CY74" s="878"/>
      <c r="CZ74" s="878"/>
      <c r="DA74" s="879"/>
      <c r="DB74" s="877"/>
      <c r="DC74" s="878"/>
      <c r="DD74" s="878"/>
      <c r="DE74" s="878"/>
      <c r="DF74" s="879"/>
      <c r="DG74" s="877"/>
      <c r="DH74" s="878"/>
      <c r="DI74" s="878"/>
      <c r="DJ74" s="878"/>
      <c r="DK74" s="879"/>
      <c r="DL74" s="877"/>
      <c r="DM74" s="878"/>
      <c r="DN74" s="878"/>
      <c r="DO74" s="878"/>
      <c r="DP74" s="879"/>
      <c r="DQ74" s="877"/>
      <c r="DR74" s="878"/>
      <c r="DS74" s="878"/>
      <c r="DT74" s="878"/>
      <c r="DU74" s="879"/>
      <c r="DV74" s="874"/>
      <c r="DW74" s="875"/>
      <c r="DX74" s="875"/>
      <c r="DY74" s="875"/>
      <c r="DZ74" s="876"/>
      <c r="EA74" s="197"/>
    </row>
    <row r="75" spans="1:131" s="198" customFormat="1" ht="26.25" customHeight="1" x14ac:dyDescent="0.15">
      <c r="A75" s="212">
        <v>8</v>
      </c>
      <c r="B75" s="892" t="s">
        <v>541</v>
      </c>
      <c r="C75" s="893"/>
      <c r="D75" s="893"/>
      <c r="E75" s="893"/>
      <c r="F75" s="893"/>
      <c r="G75" s="893"/>
      <c r="H75" s="893"/>
      <c r="I75" s="893"/>
      <c r="J75" s="893"/>
      <c r="K75" s="893"/>
      <c r="L75" s="893"/>
      <c r="M75" s="893"/>
      <c r="N75" s="893"/>
      <c r="O75" s="893"/>
      <c r="P75" s="894"/>
      <c r="Q75" s="895">
        <v>67</v>
      </c>
      <c r="R75" s="891"/>
      <c r="S75" s="891"/>
      <c r="T75" s="891"/>
      <c r="U75" s="847"/>
      <c r="V75" s="890">
        <v>58</v>
      </c>
      <c r="W75" s="891"/>
      <c r="X75" s="891"/>
      <c r="Y75" s="891"/>
      <c r="Z75" s="847"/>
      <c r="AA75" s="890">
        <v>9</v>
      </c>
      <c r="AB75" s="891"/>
      <c r="AC75" s="891"/>
      <c r="AD75" s="891"/>
      <c r="AE75" s="847"/>
      <c r="AF75" s="890">
        <v>9</v>
      </c>
      <c r="AG75" s="891"/>
      <c r="AH75" s="891"/>
      <c r="AI75" s="891"/>
      <c r="AJ75" s="847"/>
      <c r="AK75" s="890" t="s">
        <v>535</v>
      </c>
      <c r="AL75" s="891"/>
      <c r="AM75" s="891"/>
      <c r="AN75" s="891"/>
      <c r="AO75" s="847"/>
      <c r="AP75" s="890" t="s">
        <v>535</v>
      </c>
      <c r="AQ75" s="891"/>
      <c r="AR75" s="891"/>
      <c r="AS75" s="891"/>
      <c r="AT75" s="847"/>
      <c r="AU75" s="890" t="s">
        <v>535</v>
      </c>
      <c r="AV75" s="891"/>
      <c r="AW75" s="891"/>
      <c r="AX75" s="891"/>
      <c r="AY75" s="847"/>
      <c r="AZ75" s="897"/>
      <c r="BA75" s="897"/>
      <c r="BB75" s="897"/>
      <c r="BC75" s="897"/>
      <c r="BD75" s="898"/>
      <c r="BE75" s="216"/>
      <c r="BF75" s="216"/>
      <c r="BG75" s="216"/>
      <c r="BH75" s="216"/>
      <c r="BI75" s="216"/>
      <c r="BJ75" s="216"/>
      <c r="BK75" s="216"/>
      <c r="BL75" s="216"/>
      <c r="BM75" s="216"/>
      <c r="BN75" s="216"/>
      <c r="BO75" s="216"/>
      <c r="BP75" s="216"/>
      <c r="BQ75" s="213">
        <v>69</v>
      </c>
      <c r="BR75" s="218"/>
      <c r="BS75" s="880"/>
      <c r="BT75" s="881"/>
      <c r="BU75" s="881"/>
      <c r="BV75" s="881"/>
      <c r="BW75" s="881"/>
      <c r="BX75" s="881"/>
      <c r="BY75" s="881"/>
      <c r="BZ75" s="881"/>
      <c r="CA75" s="881"/>
      <c r="CB75" s="881"/>
      <c r="CC75" s="881"/>
      <c r="CD75" s="881"/>
      <c r="CE75" s="881"/>
      <c r="CF75" s="881"/>
      <c r="CG75" s="882"/>
      <c r="CH75" s="877"/>
      <c r="CI75" s="878"/>
      <c r="CJ75" s="878"/>
      <c r="CK75" s="878"/>
      <c r="CL75" s="879"/>
      <c r="CM75" s="877"/>
      <c r="CN75" s="878"/>
      <c r="CO75" s="878"/>
      <c r="CP75" s="878"/>
      <c r="CQ75" s="879"/>
      <c r="CR75" s="877"/>
      <c r="CS75" s="878"/>
      <c r="CT75" s="878"/>
      <c r="CU75" s="878"/>
      <c r="CV75" s="879"/>
      <c r="CW75" s="877"/>
      <c r="CX75" s="878"/>
      <c r="CY75" s="878"/>
      <c r="CZ75" s="878"/>
      <c r="DA75" s="879"/>
      <c r="DB75" s="877"/>
      <c r="DC75" s="878"/>
      <c r="DD75" s="878"/>
      <c r="DE75" s="878"/>
      <c r="DF75" s="879"/>
      <c r="DG75" s="877"/>
      <c r="DH75" s="878"/>
      <c r="DI75" s="878"/>
      <c r="DJ75" s="878"/>
      <c r="DK75" s="879"/>
      <c r="DL75" s="877"/>
      <c r="DM75" s="878"/>
      <c r="DN75" s="878"/>
      <c r="DO75" s="878"/>
      <c r="DP75" s="879"/>
      <c r="DQ75" s="877"/>
      <c r="DR75" s="878"/>
      <c r="DS75" s="878"/>
      <c r="DT75" s="878"/>
      <c r="DU75" s="879"/>
      <c r="DV75" s="874"/>
      <c r="DW75" s="875"/>
      <c r="DX75" s="875"/>
      <c r="DY75" s="875"/>
      <c r="DZ75" s="876"/>
      <c r="EA75" s="197"/>
    </row>
    <row r="76" spans="1:131" s="198" customFormat="1" ht="26.25" customHeight="1" x14ac:dyDescent="0.15">
      <c r="A76" s="212">
        <v>9</v>
      </c>
      <c r="B76" s="892" t="s">
        <v>542</v>
      </c>
      <c r="C76" s="893"/>
      <c r="D76" s="893"/>
      <c r="E76" s="893"/>
      <c r="F76" s="893"/>
      <c r="G76" s="893"/>
      <c r="H76" s="893"/>
      <c r="I76" s="893"/>
      <c r="J76" s="893"/>
      <c r="K76" s="893"/>
      <c r="L76" s="893"/>
      <c r="M76" s="893"/>
      <c r="N76" s="893"/>
      <c r="O76" s="893"/>
      <c r="P76" s="894"/>
      <c r="Q76" s="895">
        <v>382</v>
      </c>
      <c r="R76" s="891"/>
      <c r="S76" s="891"/>
      <c r="T76" s="891"/>
      <c r="U76" s="847"/>
      <c r="V76" s="890">
        <v>351</v>
      </c>
      <c r="W76" s="891"/>
      <c r="X76" s="891"/>
      <c r="Y76" s="891"/>
      <c r="Z76" s="847"/>
      <c r="AA76" s="890">
        <v>31</v>
      </c>
      <c r="AB76" s="891"/>
      <c r="AC76" s="891"/>
      <c r="AD76" s="891"/>
      <c r="AE76" s="847"/>
      <c r="AF76" s="890">
        <v>31</v>
      </c>
      <c r="AG76" s="891"/>
      <c r="AH76" s="891"/>
      <c r="AI76" s="891"/>
      <c r="AJ76" s="847"/>
      <c r="AK76" s="890" t="s">
        <v>535</v>
      </c>
      <c r="AL76" s="891"/>
      <c r="AM76" s="891"/>
      <c r="AN76" s="891"/>
      <c r="AO76" s="847"/>
      <c r="AP76" s="890">
        <v>589</v>
      </c>
      <c r="AQ76" s="891"/>
      <c r="AR76" s="891"/>
      <c r="AS76" s="891"/>
      <c r="AT76" s="847"/>
      <c r="AU76" s="890">
        <v>18</v>
      </c>
      <c r="AV76" s="891"/>
      <c r="AW76" s="891"/>
      <c r="AX76" s="891"/>
      <c r="AY76" s="847"/>
      <c r="AZ76" s="897"/>
      <c r="BA76" s="897"/>
      <c r="BB76" s="897"/>
      <c r="BC76" s="897"/>
      <c r="BD76" s="898"/>
      <c r="BE76" s="216"/>
      <c r="BF76" s="216"/>
      <c r="BG76" s="216"/>
      <c r="BH76" s="216"/>
      <c r="BI76" s="216"/>
      <c r="BJ76" s="216"/>
      <c r="BK76" s="216"/>
      <c r="BL76" s="216"/>
      <c r="BM76" s="216"/>
      <c r="BN76" s="216"/>
      <c r="BO76" s="216"/>
      <c r="BP76" s="216"/>
      <c r="BQ76" s="213">
        <v>70</v>
      </c>
      <c r="BR76" s="218"/>
      <c r="BS76" s="880"/>
      <c r="BT76" s="881"/>
      <c r="BU76" s="881"/>
      <c r="BV76" s="881"/>
      <c r="BW76" s="881"/>
      <c r="BX76" s="881"/>
      <c r="BY76" s="881"/>
      <c r="BZ76" s="881"/>
      <c r="CA76" s="881"/>
      <c r="CB76" s="881"/>
      <c r="CC76" s="881"/>
      <c r="CD76" s="881"/>
      <c r="CE76" s="881"/>
      <c r="CF76" s="881"/>
      <c r="CG76" s="882"/>
      <c r="CH76" s="877"/>
      <c r="CI76" s="878"/>
      <c r="CJ76" s="878"/>
      <c r="CK76" s="878"/>
      <c r="CL76" s="879"/>
      <c r="CM76" s="877"/>
      <c r="CN76" s="878"/>
      <c r="CO76" s="878"/>
      <c r="CP76" s="878"/>
      <c r="CQ76" s="879"/>
      <c r="CR76" s="877"/>
      <c r="CS76" s="878"/>
      <c r="CT76" s="878"/>
      <c r="CU76" s="878"/>
      <c r="CV76" s="879"/>
      <c r="CW76" s="877"/>
      <c r="CX76" s="878"/>
      <c r="CY76" s="878"/>
      <c r="CZ76" s="878"/>
      <c r="DA76" s="879"/>
      <c r="DB76" s="877"/>
      <c r="DC76" s="878"/>
      <c r="DD76" s="878"/>
      <c r="DE76" s="878"/>
      <c r="DF76" s="879"/>
      <c r="DG76" s="877"/>
      <c r="DH76" s="878"/>
      <c r="DI76" s="878"/>
      <c r="DJ76" s="878"/>
      <c r="DK76" s="879"/>
      <c r="DL76" s="877"/>
      <c r="DM76" s="878"/>
      <c r="DN76" s="878"/>
      <c r="DO76" s="878"/>
      <c r="DP76" s="879"/>
      <c r="DQ76" s="877"/>
      <c r="DR76" s="878"/>
      <c r="DS76" s="878"/>
      <c r="DT76" s="878"/>
      <c r="DU76" s="879"/>
      <c r="DV76" s="874"/>
      <c r="DW76" s="875"/>
      <c r="DX76" s="875"/>
      <c r="DY76" s="875"/>
      <c r="DZ76" s="876"/>
      <c r="EA76" s="197"/>
    </row>
    <row r="77" spans="1:131" s="198" customFormat="1" ht="26.25" customHeight="1" x14ac:dyDescent="0.15">
      <c r="A77" s="212">
        <v>10</v>
      </c>
      <c r="B77" s="892" t="s">
        <v>543</v>
      </c>
      <c r="C77" s="893"/>
      <c r="D77" s="893"/>
      <c r="E77" s="893"/>
      <c r="F77" s="893"/>
      <c r="G77" s="893"/>
      <c r="H77" s="893"/>
      <c r="I77" s="893"/>
      <c r="J77" s="893"/>
      <c r="K77" s="893"/>
      <c r="L77" s="893"/>
      <c r="M77" s="893"/>
      <c r="N77" s="893"/>
      <c r="O77" s="893"/>
      <c r="P77" s="894"/>
      <c r="Q77" s="896">
        <v>4587</v>
      </c>
      <c r="R77" s="848"/>
      <c r="S77" s="848"/>
      <c r="T77" s="848"/>
      <c r="U77" s="848"/>
      <c r="V77" s="848">
        <v>4520</v>
      </c>
      <c r="W77" s="848"/>
      <c r="X77" s="848"/>
      <c r="Y77" s="848"/>
      <c r="Z77" s="848"/>
      <c r="AA77" s="848">
        <v>67</v>
      </c>
      <c r="AB77" s="848"/>
      <c r="AC77" s="848"/>
      <c r="AD77" s="848"/>
      <c r="AE77" s="848"/>
      <c r="AF77" s="848">
        <v>67</v>
      </c>
      <c r="AG77" s="848"/>
      <c r="AH77" s="848"/>
      <c r="AI77" s="848"/>
      <c r="AJ77" s="848"/>
      <c r="AK77" s="848">
        <v>146</v>
      </c>
      <c r="AL77" s="848"/>
      <c r="AM77" s="848"/>
      <c r="AN77" s="848"/>
      <c r="AO77" s="848"/>
      <c r="AP77" s="848">
        <v>299</v>
      </c>
      <c r="AQ77" s="848"/>
      <c r="AR77" s="848"/>
      <c r="AS77" s="848"/>
      <c r="AT77" s="848"/>
      <c r="AU77" s="890" t="s">
        <v>535</v>
      </c>
      <c r="AV77" s="891"/>
      <c r="AW77" s="891"/>
      <c r="AX77" s="891"/>
      <c r="AY77" s="847"/>
      <c r="AZ77" s="897"/>
      <c r="BA77" s="897"/>
      <c r="BB77" s="897"/>
      <c r="BC77" s="897"/>
      <c r="BD77" s="898"/>
      <c r="BE77" s="216"/>
      <c r="BF77" s="216"/>
      <c r="BG77" s="216"/>
      <c r="BH77" s="216"/>
      <c r="BI77" s="216"/>
      <c r="BJ77" s="216"/>
      <c r="BK77" s="216"/>
      <c r="BL77" s="216"/>
      <c r="BM77" s="216"/>
      <c r="BN77" s="216"/>
      <c r="BO77" s="216"/>
      <c r="BP77" s="216"/>
      <c r="BQ77" s="213">
        <v>71</v>
      </c>
      <c r="BR77" s="218"/>
      <c r="BS77" s="880"/>
      <c r="BT77" s="881"/>
      <c r="BU77" s="881"/>
      <c r="BV77" s="881"/>
      <c r="BW77" s="881"/>
      <c r="BX77" s="881"/>
      <c r="BY77" s="881"/>
      <c r="BZ77" s="881"/>
      <c r="CA77" s="881"/>
      <c r="CB77" s="881"/>
      <c r="CC77" s="881"/>
      <c r="CD77" s="881"/>
      <c r="CE77" s="881"/>
      <c r="CF77" s="881"/>
      <c r="CG77" s="882"/>
      <c r="CH77" s="877"/>
      <c r="CI77" s="878"/>
      <c r="CJ77" s="878"/>
      <c r="CK77" s="878"/>
      <c r="CL77" s="879"/>
      <c r="CM77" s="877"/>
      <c r="CN77" s="878"/>
      <c r="CO77" s="878"/>
      <c r="CP77" s="878"/>
      <c r="CQ77" s="879"/>
      <c r="CR77" s="877"/>
      <c r="CS77" s="878"/>
      <c r="CT77" s="878"/>
      <c r="CU77" s="878"/>
      <c r="CV77" s="879"/>
      <c r="CW77" s="877"/>
      <c r="CX77" s="878"/>
      <c r="CY77" s="878"/>
      <c r="CZ77" s="878"/>
      <c r="DA77" s="879"/>
      <c r="DB77" s="877"/>
      <c r="DC77" s="878"/>
      <c r="DD77" s="878"/>
      <c r="DE77" s="878"/>
      <c r="DF77" s="879"/>
      <c r="DG77" s="877"/>
      <c r="DH77" s="878"/>
      <c r="DI77" s="878"/>
      <c r="DJ77" s="878"/>
      <c r="DK77" s="879"/>
      <c r="DL77" s="877"/>
      <c r="DM77" s="878"/>
      <c r="DN77" s="878"/>
      <c r="DO77" s="878"/>
      <c r="DP77" s="879"/>
      <c r="DQ77" s="877"/>
      <c r="DR77" s="878"/>
      <c r="DS77" s="878"/>
      <c r="DT77" s="878"/>
      <c r="DU77" s="879"/>
      <c r="DV77" s="874"/>
      <c r="DW77" s="875"/>
      <c r="DX77" s="875"/>
      <c r="DY77" s="875"/>
      <c r="DZ77" s="876"/>
      <c r="EA77" s="197"/>
    </row>
    <row r="78" spans="1:131" s="198" customFormat="1" ht="26.25" customHeight="1" x14ac:dyDescent="0.15">
      <c r="A78" s="212">
        <v>11</v>
      </c>
      <c r="B78" s="892" t="s">
        <v>544</v>
      </c>
      <c r="C78" s="893"/>
      <c r="D78" s="893"/>
      <c r="E78" s="893"/>
      <c r="F78" s="893"/>
      <c r="G78" s="893"/>
      <c r="H78" s="893"/>
      <c r="I78" s="893"/>
      <c r="J78" s="893"/>
      <c r="K78" s="893"/>
      <c r="L78" s="893"/>
      <c r="M78" s="893"/>
      <c r="N78" s="893"/>
      <c r="O78" s="893"/>
      <c r="P78" s="894"/>
      <c r="Q78" s="896">
        <v>72</v>
      </c>
      <c r="R78" s="848"/>
      <c r="S78" s="848"/>
      <c r="T78" s="848"/>
      <c r="U78" s="848"/>
      <c r="V78" s="848">
        <v>65</v>
      </c>
      <c r="W78" s="848"/>
      <c r="X78" s="848"/>
      <c r="Y78" s="848"/>
      <c r="Z78" s="848"/>
      <c r="AA78" s="848">
        <v>7</v>
      </c>
      <c r="AB78" s="848"/>
      <c r="AC78" s="848"/>
      <c r="AD78" s="848"/>
      <c r="AE78" s="848"/>
      <c r="AF78" s="848">
        <v>7</v>
      </c>
      <c r="AG78" s="848"/>
      <c r="AH78" s="848"/>
      <c r="AI78" s="848"/>
      <c r="AJ78" s="848"/>
      <c r="AK78" s="890" t="s">
        <v>535</v>
      </c>
      <c r="AL78" s="891"/>
      <c r="AM78" s="891"/>
      <c r="AN78" s="891"/>
      <c r="AO78" s="847"/>
      <c r="AP78" s="890" t="s">
        <v>535</v>
      </c>
      <c r="AQ78" s="891"/>
      <c r="AR78" s="891"/>
      <c r="AS78" s="891"/>
      <c r="AT78" s="847"/>
      <c r="AU78" s="890" t="s">
        <v>535</v>
      </c>
      <c r="AV78" s="891"/>
      <c r="AW78" s="891"/>
      <c r="AX78" s="891"/>
      <c r="AY78" s="847"/>
      <c r="AZ78" s="897"/>
      <c r="BA78" s="897"/>
      <c r="BB78" s="897"/>
      <c r="BC78" s="897"/>
      <c r="BD78" s="898"/>
      <c r="BE78" s="216"/>
      <c r="BF78" s="216"/>
      <c r="BG78" s="216"/>
      <c r="BH78" s="216"/>
      <c r="BI78" s="216"/>
      <c r="BJ78" s="219"/>
      <c r="BK78" s="219"/>
      <c r="BL78" s="219"/>
      <c r="BM78" s="219"/>
      <c r="BN78" s="219"/>
      <c r="BO78" s="216"/>
      <c r="BP78" s="216"/>
      <c r="BQ78" s="213">
        <v>72</v>
      </c>
      <c r="BR78" s="218"/>
      <c r="BS78" s="880"/>
      <c r="BT78" s="881"/>
      <c r="BU78" s="881"/>
      <c r="BV78" s="881"/>
      <c r="BW78" s="881"/>
      <c r="BX78" s="881"/>
      <c r="BY78" s="881"/>
      <c r="BZ78" s="881"/>
      <c r="CA78" s="881"/>
      <c r="CB78" s="881"/>
      <c r="CC78" s="881"/>
      <c r="CD78" s="881"/>
      <c r="CE78" s="881"/>
      <c r="CF78" s="881"/>
      <c r="CG78" s="882"/>
      <c r="CH78" s="877"/>
      <c r="CI78" s="878"/>
      <c r="CJ78" s="878"/>
      <c r="CK78" s="878"/>
      <c r="CL78" s="879"/>
      <c r="CM78" s="877"/>
      <c r="CN78" s="878"/>
      <c r="CO78" s="878"/>
      <c r="CP78" s="878"/>
      <c r="CQ78" s="879"/>
      <c r="CR78" s="877"/>
      <c r="CS78" s="878"/>
      <c r="CT78" s="878"/>
      <c r="CU78" s="878"/>
      <c r="CV78" s="879"/>
      <c r="CW78" s="877"/>
      <c r="CX78" s="878"/>
      <c r="CY78" s="878"/>
      <c r="CZ78" s="878"/>
      <c r="DA78" s="879"/>
      <c r="DB78" s="877"/>
      <c r="DC78" s="878"/>
      <c r="DD78" s="878"/>
      <c r="DE78" s="878"/>
      <c r="DF78" s="879"/>
      <c r="DG78" s="877"/>
      <c r="DH78" s="878"/>
      <c r="DI78" s="878"/>
      <c r="DJ78" s="878"/>
      <c r="DK78" s="879"/>
      <c r="DL78" s="877"/>
      <c r="DM78" s="878"/>
      <c r="DN78" s="878"/>
      <c r="DO78" s="878"/>
      <c r="DP78" s="879"/>
      <c r="DQ78" s="877"/>
      <c r="DR78" s="878"/>
      <c r="DS78" s="878"/>
      <c r="DT78" s="878"/>
      <c r="DU78" s="879"/>
      <c r="DV78" s="874"/>
      <c r="DW78" s="875"/>
      <c r="DX78" s="875"/>
      <c r="DY78" s="875"/>
      <c r="DZ78" s="876"/>
      <c r="EA78" s="197"/>
    </row>
    <row r="79" spans="1:131" s="198" customFormat="1" ht="26.25" customHeight="1" x14ac:dyDescent="0.15">
      <c r="A79" s="212">
        <v>12</v>
      </c>
      <c r="B79" s="892" t="s">
        <v>545</v>
      </c>
      <c r="C79" s="893"/>
      <c r="D79" s="893"/>
      <c r="E79" s="893"/>
      <c r="F79" s="893"/>
      <c r="G79" s="893"/>
      <c r="H79" s="893"/>
      <c r="I79" s="893"/>
      <c r="J79" s="893"/>
      <c r="K79" s="893"/>
      <c r="L79" s="893"/>
      <c r="M79" s="893"/>
      <c r="N79" s="893"/>
      <c r="O79" s="893"/>
      <c r="P79" s="894"/>
      <c r="Q79" s="896">
        <v>51</v>
      </c>
      <c r="R79" s="848"/>
      <c r="S79" s="848"/>
      <c r="T79" s="848"/>
      <c r="U79" s="848"/>
      <c r="V79" s="848">
        <v>33</v>
      </c>
      <c r="W79" s="848"/>
      <c r="X79" s="848"/>
      <c r="Y79" s="848"/>
      <c r="Z79" s="848"/>
      <c r="AA79" s="848">
        <v>17</v>
      </c>
      <c r="AB79" s="848"/>
      <c r="AC79" s="848"/>
      <c r="AD79" s="848"/>
      <c r="AE79" s="848"/>
      <c r="AF79" s="848">
        <v>14</v>
      </c>
      <c r="AG79" s="848"/>
      <c r="AH79" s="848"/>
      <c r="AI79" s="848"/>
      <c r="AJ79" s="848"/>
      <c r="AK79" s="848">
        <v>21</v>
      </c>
      <c r="AL79" s="848"/>
      <c r="AM79" s="848"/>
      <c r="AN79" s="848"/>
      <c r="AO79" s="848"/>
      <c r="AP79" s="890" t="s">
        <v>535</v>
      </c>
      <c r="AQ79" s="891"/>
      <c r="AR79" s="891"/>
      <c r="AS79" s="891"/>
      <c r="AT79" s="847"/>
      <c r="AU79" s="890" t="s">
        <v>535</v>
      </c>
      <c r="AV79" s="891"/>
      <c r="AW79" s="891"/>
      <c r="AX79" s="891"/>
      <c r="AY79" s="847"/>
      <c r="AZ79" s="897"/>
      <c r="BA79" s="897"/>
      <c r="BB79" s="897"/>
      <c r="BC79" s="897"/>
      <c r="BD79" s="898"/>
      <c r="BE79" s="216"/>
      <c r="BF79" s="216"/>
      <c r="BG79" s="216"/>
      <c r="BH79" s="216"/>
      <c r="BI79" s="216"/>
      <c r="BJ79" s="219"/>
      <c r="BK79" s="219"/>
      <c r="BL79" s="219"/>
      <c r="BM79" s="219"/>
      <c r="BN79" s="219"/>
      <c r="BO79" s="216"/>
      <c r="BP79" s="216"/>
      <c r="BQ79" s="213">
        <v>73</v>
      </c>
      <c r="BR79" s="218"/>
      <c r="BS79" s="880"/>
      <c r="BT79" s="881"/>
      <c r="BU79" s="881"/>
      <c r="BV79" s="881"/>
      <c r="BW79" s="881"/>
      <c r="BX79" s="881"/>
      <c r="BY79" s="881"/>
      <c r="BZ79" s="881"/>
      <c r="CA79" s="881"/>
      <c r="CB79" s="881"/>
      <c r="CC79" s="881"/>
      <c r="CD79" s="881"/>
      <c r="CE79" s="881"/>
      <c r="CF79" s="881"/>
      <c r="CG79" s="882"/>
      <c r="CH79" s="877"/>
      <c r="CI79" s="878"/>
      <c r="CJ79" s="878"/>
      <c r="CK79" s="878"/>
      <c r="CL79" s="879"/>
      <c r="CM79" s="877"/>
      <c r="CN79" s="878"/>
      <c r="CO79" s="878"/>
      <c r="CP79" s="878"/>
      <c r="CQ79" s="879"/>
      <c r="CR79" s="877"/>
      <c r="CS79" s="878"/>
      <c r="CT79" s="878"/>
      <c r="CU79" s="878"/>
      <c r="CV79" s="879"/>
      <c r="CW79" s="877"/>
      <c r="CX79" s="878"/>
      <c r="CY79" s="878"/>
      <c r="CZ79" s="878"/>
      <c r="DA79" s="879"/>
      <c r="DB79" s="877"/>
      <c r="DC79" s="878"/>
      <c r="DD79" s="878"/>
      <c r="DE79" s="878"/>
      <c r="DF79" s="879"/>
      <c r="DG79" s="877"/>
      <c r="DH79" s="878"/>
      <c r="DI79" s="878"/>
      <c r="DJ79" s="878"/>
      <c r="DK79" s="879"/>
      <c r="DL79" s="877"/>
      <c r="DM79" s="878"/>
      <c r="DN79" s="878"/>
      <c r="DO79" s="878"/>
      <c r="DP79" s="879"/>
      <c r="DQ79" s="877"/>
      <c r="DR79" s="878"/>
      <c r="DS79" s="878"/>
      <c r="DT79" s="878"/>
      <c r="DU79" s="879"/>
      <c r="DV79" s="874"/>
      <c r="DW79" s="875"/>
      <c r="DX79" s="875"/>
      <c r="DY79" s="875"/>
      <c r="DZ79" s="876"/>
      <c r="EA79" s="197"/>
    </row>
    <row r="80" spans="1:131" s="198" customFormat="1" ht="26.25" customHeight="1" x14ac:dyDescent="0.15">
      <c r="A80" s="212">
        <v>13</v>
      </c>
      <c r="B80" s="892" t="s">
        <v>546</v>
      </c>
      <c r="C80" s="893"/>
      <c r="D80" s="893"/>
      <c r="E80" s="893"/>
      <c r="F80" s="893"/>
      <c r="G80" s="893"/>
      <c r="H80" s="893"/>
      <c r="I80" s="893"/>
      <c r="J80" s="893"/>
      <c r="K80" s="893"/>
      <c r="L80" s="893"/>
      <c r="M80" s="893"/>
      <c r="N80" s="893"/>
      <c r="O80" s="893"/>
      <c r="P80" s="894"/>
      <c r="Q80" s="896">
        <v>1221</v>
      </c>
      <c r="R80" s="848"/>
      <c r="S80" s="848"/>
      <c r="T80" s="848"/>
      <c r="U80" s="848"/>
      <c r="V80" s="848">
        <v>1189</v>
      </c>
      <c r="W80" s="848"/>
      <c r="X80" s="848"/>
      <c r="Y80" s="848"/>
      <c r="Z80" s="848"/>
      <c r="AA80" s="848">
        <v>32</v>
      </c>
      <c r="AB80" s="848"/>
      <c r="AC80" s="848"/>
      <c r="AD80" s="848"/>
      <c r="AE80" s="848"/>
      <c r="AF80" s="848">
        <v>32</v>
      </c>
      <c r="AG80" s="848"/>
      <c r="AH80" s="848"/>
      <c r="AI80" s="848"/>
      <c r="AJ80" s="848"/>
      <c r="AK80" s="848" t="s">
        <v>535</v>
      </c>
      <c r="AL80" s="848"/>
      <c r="AM80" s="848"/>
      <c r="AN80" s="848"/>
      <c r="AO80" s="848"/>
      <c r="AP80" s="848">
        <v>306</v>
      </c>
      <c r="AQ80" s="848"/>
      <c r="AR80" s="848"/>
      <c r="AS80" s="848"/>
      <c r="AT80" s="848"/>
      <c r="AU80" s="848">
        <v>1</v>
      </c>
      <c r="AV80" s="848"/>
      <c r="AW80" s="848"/>
      <c r="AX80" s="848"/>
      <c r="AY80" s="848"/>
      <c r="AZ80" s="897"/>
      <c r="BA80" s="897"/>
      <c r="BB80" s="897"/>
      <c r="BC80" s="897"/>
      <c r="BD80" s="898"/>
      <c r="BE80" s="216"/>
      <c r="BF80" s="216"/>
      <c r="BG80" s="216"/>
      <c r="BH80" s="216"/>
      <c r="BI80" s="216"/>
      <c r="BJ80" s="216"/>
      <c r="BK80" s="216"/>
      <c r="BL80" s="216"/>
      <c r="BM80" s="216"/>
      <c r="BN80" s="216"/>
      <c r="BO80" s="216"/>
      <c r="BP80" s="216"/>
      <c r="BQ80" s="213">
        <v>74</v>
      </c>
      <c r="BR80" s="218"/>
      <c r="BS80" s="880"/>
      <c r="BT80" s="881"/>
      <c r="BU80" s="881"/>
      <c r="BV80" s="881"/>
      <c r="BW80" s="881"/>
      <c r="BX80" s="881"/>
      <c r="BY80" s="881"/>
      <c r="BZ80" s="881"/>
      <c r="CA80" s="881"/>
      <c r="CB80" s="881"/>
      <c r="CC80" s="881"/>
      <c r="CD80" s="881"/>
      <c r="CE80" s="881"/>
      <c r="CF80" s="881"/>
      <c r="CG80" s="882"/>
      <c r="CH80" s="877"/>
      <c r="CI80" s="878"/>
      <c r="CJ80" s="878"/>
      <c r="CK80" s="878"/>
      <c r="CL80" s="879"/>
      <c r="CM80" s="877"/>
      <c r="CN80" s="878"/>
      <c r="CO80" s="878"/>
      <c r="CP80" s="878"/>
      <c r="CQ80" s="879"/>
      <c r="CR80" s="877"/>
      <c r="CS80" s="878"/>
      <c r="CT80" s="878"/>
      <c r="CU80" s="878"/>
      <c r="CV80" s="879"/>
      <c r="CW80" s="877"/>
      <c r="CX80" s="878"/>
      <c r="CY80" s="878"/>
      <c r="CZ80" s="878"/>
      <c r="DA80" s="879"/>
      <c r="DB80" s="877"/>
      <c r="DC80" s="878"/>
      <c r="DD80" s="878"/>
      <c r="DE80" s="878"/>
      <c r="DF80" s="879"/>
      <c r="DG80" s="877"/>
      <c r="DH80" s="878"/>
      <c r="DI80" s="878"/>
      <c r="DJ80" s="878"/>
      <c r="DK80" s="879"/>
      <c r="DL80" s="877"/>
      <c r="DM80" s="878"/>
      <c r="DN80" s="878"/>
      <c r="DO80" s="878"/>
      <c r="DP80" s="879"/>
      <c r="DQ80" s="877"/>
      <c r="DR80" s="878"/>
      <c r="DS80" s="878"/>
      <c r="DT80" s="878"/>
      <c r="DU80" s="879"/>
      <c r="DV80" s="874"/>
      <c r="DW80" s="875"/>
      <c r="DX80" s="875"/>
      <c r="DY80" s="875"/>
      <c r="DZ80" s="876"/>
      <c r="EA80" s="197"/>
    </row>
    <row r="81" spans="1:131" s="198" customFormat="1" ht="26.25" customHeight="1" x14ac:dyDescent="0.15">
      <c r="A81" s="212">
        <v>14</v>
      </c>
      <c r="B81" s="892" t="s">
        <v>547</v>
      </c>
      <c r="C81" s="893"/>
      <c r="D81" s="893"/>
      <c r="E81" s="893"/>
      <c r="F81" s="893"/>
      <c r="G81" s="893"/>
      <c r="H81" s="893"/>
      <c r="I81" s="893"/>
      <c r="J81" s="893"/>
      <c r="K81" s="893"/>
      <c r="L81" s="893"/>
      <c r="M81" s="893"/>
      <c r="N81" s="893"/>
      <c r="O81" s="893"/>
      <c r="P81" s="894"/>
      <c r="Q81" s="895">
        <v>216</v>
      </c>
      <c r="R81" s="891"/>
      <c r="S81" s="891"/>
      <c r="T81" s="891"/>
      <c r="U81" s="847"/>
      <c r="V81" s="890">
        <v>204</v>
      </c>
      <c r="W81" s="891"/>
      <c r="X81" s="891"/>
      <c r="Y81" s="891"/>
      <c r="Z81" s="847"/>
      <c r="AA81" s="890">
        <v>12</v>
      </c>
      <c r="AB81" s="891"/>
      <c r="AC81" s="891"/>
      <c r="AD81" s="891"/>
      <c r="AE81" s="847"/>
      <c r="AF81" s="890">
        <v>12</v>
      </c>
      <c r="AG81" s="891"/>
      <c r="AH81" s="891"/>
      <c r="AI81" s="891"/>
      <c r="AJ81" s="847"/>
      <c r="AK81" s="890">
        <v>46</v>
      </c>
      <c r="AL81" s="891"/>
      <c r="AM81" s="891"/>
      <c r="AN81" s="891"/>
      <c r="AO81" s="847"/>
      <c r="AP81" s="890" t="s">
        <v>554</v>
      </c>
      <c r="AQ81" s="891"/>
      <c r="AR81" s="891"/>
      <c r="AS81" s="891"/>
      <c r="AT81" s="847"/>
      <c r="AU81" s="890" t="s">
        <v>535</v>
      </c>
      <c r="AV81" s="891"/>
      <c r="AW81" s="891"/>
      <c r="AX81" s="891"/>
      <c r="AY81" s="847"/>
      <c r="AZ81" s="897"/>
      <c r="BA81" s="897"/>
      <c r="BB81" s="897"/>
      <c r="BC81" s="897"/>
      <c r="BD81" s="898"/>
      <c r="BE81" s="216"/>
      <c r="BF81" s="216"/>
      <c r="BG81" s="216"/>
      <c r="BH81" s="216"/>
      <c r="BI81" s="216"/>
      <c r="BJ81" s="216"/>
      <c r="BK81" s="216"/>
      <c r="BL81" s="216"/>
      <c r="BM81" s="216"/>
      <c r="BN81" s="216"/>
      <c r="BO81" s="216"/>
      <c r="BP81" s="216"/>
      <c r="BQ81" s="213">
        <v>75</v>
      </c>
      <c r="BR81" s="218"/>
      <c r="BS81" s="880"/>
      <c r="BT81" s="881"/>
      <c r="BU81" s="881"/>
      <c r="BV81" s="881"/>
      <c r="BW81" s="881"/>
      <c r="BX81" s="881"/>
      <c r="BY81" s="881"/>
      <c r="BZ81" s="881"/>
      <c r="CA81" s="881"/>
      <c r="CB81" s="881"/>
      <c r="CC81" s="881"/>
      <c r="CD81" s="881"/>
      <c r="CE81" s="881"/>
      <c r="CF81" s="881"/>
      <c r="CG81" s="882"/>
      <c r="CH81" s="877"/>
      <c r="CI81" s="878"/>
      <c r="CJ81" s="878"/>
      <c r="CK81" s="878"/>
      <c r="CL81" s="879"/>
      <c r="CM81" s="877"/>
      <c r="CN81" s="878"/>
      <c r="CO81" s="878"/>
      <c r="CP81" s="878"/>
      <c r="CQ81" s="879"/>
      <c r="CR81" s="877"/>
      <c r="CS81" s="878"/>
      <c r="CT81" s="878"/>
      <c r="CU81" s="878"/>
      <c r="CV81" s="879"/>
      <c r="CW81" s="877"/>
      <c r="CX81" s="878"/>
      <c r="CY81" s="878"/>
      <c r="CZ81" s="878"/>
      <c r="DA81" s="879"/>
      <c r="DB81" s="877"/>
      <c r="DC81" s="878"/>
      <c r="DD81" s="878"/>
      <c r="DE81" s="878"/>
      <c r="DF81" s="879"/>
      <c r="DG81" s="877"/>
      <c r="DH81" s="878"/>
      <c r="DI81" s="878"/>
      <c r="DJ81" s="878"/>
      <c r="DK81" s="879"/>
      <c r="DL81" s="877"/>
      <c r="DM81" s="878"/>
      <c r="DN81" s="878"/>
      <c r="DO81" s="878"/>
      <c r="DP81" s="879"/>
      <c r="DQ81" s="877"/>
      <c r="DR81" s="878"/>
      <c r="DS81" s="878"/>
      <c r="DT81" s="878"/>
      <c r="DU81" s="879"/>
      <c r="DV81" s="874"/>
      <c r="DW81" s="875"/>
      <c r="DX81" s="875"/>
      <c r="DY81" s="875"/>
      <c r="DZ81" s="876"/>
      <c r="EA81" s="197"/>
    </row>
    <row r="82" spans="1:131" s="198" customFormat="1" ht="26.25" customHeight="1" x14ac:dyDescent="0.15">
      <c r="A82" s="212">
        <v>15</v>
      </c>
      <c r="B82" s="892" t="s">
        <v>548</v>
      </c>
      <c r="C82" s="893"/>
      <c r="D82" s="893"/>
      <c r="E82" s="893"/>
      <c r="F82" s="893"/>
      <c r="G82" s="893"/>
      <c r="H82" s="893"/>
      <c r="I82" s="893"/>
      <c r="J82" s="893"/>
      <c r="K82" s="893"/>
      <c r="L82" s="893"/>
      <c r="M82" s="893"/>
      <c r="N82" s="893"/>
      <c r="O82" s="893"/>
      <c r="P82" s="894"/>
      <c r="Q82" s="895">
        <v>197</v>
      </c>
      <c r="R82" s="891"/>
      <c r="S82" s="891"/>
      <c r="T82" s="891"/>
      <c r="U82" s="847"/>
      <c r="V82" s="890">
        <v>189</v>
      </c>
      <c r="W82" s="891"/>
      <c r="X82" s="891"/>
      <c r="Y82" s="891"/>
      <c r="Z82" s="847"/>
      <c r="AA82" s="890">
        <v>8</v>
      </c>
      <c r="AB82" s="891"/>
      <c r="AC82" s="891"/>
      <c r="AD82" s="891"/>
      <c r="AE82" s="847"/>
      <c r="AF82" s="890">
        <v>8</v>
      </c>
      <c r="AG82" s="891"/>
      <c r="AH82" s="891"/>
      <c r="AI82" s="891"/>
      <c r="AJ82" s="847"/>
      <c r="AK82" s="890" t="s">
        <v>535</v>
      </c>
      <c r="AL82" s="891"/>
      <c r="AM82" s="891"/>
      <c r="AN82" s="891"/>
      <c r="AO82" s="847"/>
      <c r="AP82" s="890" t="s">
        <v>555</v>
      </c>
      <c r="AQ82" s="891"/>
      <c r="AR82" s="891"/>
      <c r="AS82" s="891"/>
      <c r="AT82" s="847"/>
      <c r="AU82" s="890" t="s">
        <v>535</v>
      </c>
      <c r="AV82" s="891"/>
      <c r="AW82" s="891"/>
      <c r="AX82" s="891"/>
      <c r="AY82" s="847"/>
      <c r="AZ82" s="897"/>
      <c r="BA82" s="897"/>
      <c r="BB82" s="897"/>
      <c r="BC82" s="897"/>
      <c r="BD82" s="898"/>
      <c r="BE82" s="216"/>
      <c r="BF82" s="216"/>
      <c r="BG82" s="216"/>
      <c r="BH82" s="216"/>
      <c r="BI82" s="216"/>
      <c r="BJ82" s="216"/>
      <c r="BK82" s="216"/>
      <c r="BL82" s="216"/>
      <c r="BM82" s="216"/>
      <c r="BN82" s="216"/>
      <c r="BO82" s="216"/>
      <c r="BP82" s="216"/>
      <c r="BQ82" s="213">
        <v>76</v>
      </c>
      <c r="BR82" s="218"/>
      <c r="BS82" s="880"/>
      <c r="BT82" s="881"/>
      <c r="BU82" s="881"/>
      <c r="BV82" s="881"/>
      <c r="BW82" s="881"/>
      <c r="BX82" s="881"/>
      <c r="BY82" s="881"/>
      <c r="BZ82" s="881"/>
      <c r="CA82" s="881"/>
      <c r="CB82" s="881"/>
      <c r="CC82" s="881"/>
      <c r="CD82" s="881"/>
      <c r="CE82" s="881"/>
      <c r="CF82" s="881"/>
      <c r="CG82" s="882"/>
      <c r="CH82" s="877"/>
      <c r="CI82" s="878"/>
      <c r="CJ82" s="878"/>
      <c r="CK82" s="878"/>
      <c r="CL82" s="879"/>
      <c r="CM82" s="877"/>
      <c r="CN82" s="878"/>
      <c r="CO82" s="878"/>
      <c r="CP82" s="878"/>
      <c r="CQ82" s="879"/>
      <c r="CR82" s="877"/>
      <c r="CS82" s="878"/>
      <c r="CT82" s="878"/>
      <c r="CU82" s="878"/>
      <c r="CV82" s="879"/>
      <c r="CW82" s="877"/>
      <c r="CX82" s="878"/>
      <c r="CY82" s="878"/>
      <c r="CZ82" s="878"/>
      <c r="DA82" s="879"/>
      <c r="DB82" s="877"/>
      <c r="DC82" s="878"/>
      <c r="DD82" s="878"/>
      <c r="DE82" s="878"/>
      <c r="DF82" s="879"/>
      <c r="DG82" s="877"/>
      <c r="DH82" s="878"/>
      <c r="DI82" s="878"/>
      <c r="DJ82" s="878"/>
      <c r="DK82" s="879"/>
      <c r="DL82" s="877"/>
      <c r="DM82" s="878"/>
      <c r="DN82" s="878"/>
      <c r="DO82" s="878"/>
      <c r="DP82" s="879"/>
      <c r="DQ82" s="877"/>
      <c r="DR82" s="878"/>
      <c r="DS82" s="878"/>
      <c r="DT82" s="878"/>
      <c r="DU82" s="879"/>
      <c r="DV82" s="874"/>
      <c r="DW82" s="875"/>
      <c r="DX82" s="875"/>
      <c r="DY82" s="875"/>
      <c r="DZ82" s="876"/>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6"/>
      <c r="R83" s="848"/>
      <c r="S83" s="848"/>
      <c r="T83" s="848"/>
      <c r="U83" s="848"/>
      <c r="V83" s="848"/>
      <c r="W83" s="848"/>
      <c r="X83" s="848"/>
      <c r="Y83" s="848"/>
      <c r="Z83" s="848"/>
      <c r="AA83" s="848"/>
      <c r="AB83" s="848"/>
      <c r="AC83" s="848"/>
      <c r="AD83" s="848"/>
      <c r="AE83" s="848"/>
      <c r="AF83" s="848"/>
      <c r="AG83" s="848"/>
      <c r="AH83" s="848"/>
      <c r="AI83" s="848"/>
      <c r="AJ83" s="848"/>
      <c r="AK83" s="848"/>
      <c r="AL83" s="848"/>
      <c r="AM83" s="848"/>
      <c r="AN83" s="848"/>
      <c r="AO83" s="848"/>
      <c r="AP83" s="848"/>
      <c r="AQ83" s="848"/>
      <c r="AR83" s="848"/>
      <c r="AS83" s="848"/>
      <c r="AT83" s="848"/>
      <c r="AU83" s="848"/>
      <c r="AV83" s="848"/>
      <c r="AW83" s="848"/>
      <c r="AX83" s="848"/>
      <c r="AY83" s="848"/>
      <c r="AZ83" s="897"/>
      <c r="BA83" s="897"/>
      <c r="BB83" s="897"/>
      <c r="BC83" s="897"/>
      <c r="BD83" s="898"/>
      <c r="BE83" s="216"/>
      <c r="BF83" s="216"/>
      <c r="BG83" s="216"/>
      <c r="BH83" s="216"/>
      <c r="BI83" s="216"/>
      <c r="BJ83" s="216"/>
      <c r="BK83" s="216"/>
      <c r="BL83" s="216"/>
      <c r="BM83" s="216"/>
      <c r="BN83" s="216"/>
      <c r="BO83" s="216"/>
      <c r="BP83" s="216"/>
      <c r="BQ83" s="213">
        <v>77</v>
      </c>
      <c r="BR83" s="218"/>
      <c r="BS83" s="880"/>
      <c r="BT83" s="881"/>
      <c r="BU83" s="881"/>
      <c r="BV83" s="881"/>
      <c r="BW83" s="881"/>
      <c r="BX83" s="881"/>
      <c r="BY83" s="881"/>
      <c r="BZ83" s="881"/>
      <c r="CA83" s="881"/>
      <c r="CB83" s="881"/>
      <c r="CC83" s="881"/>
      <c r="CD83" s="881"/>
      <c r="CE83" s="881"/>
      <c r="CF83" s="881"/>
      <c r="CG83" s="882"/>
      <c r="CH83" s="877"/>
      <c r="CI83" s="878"/>
      <c r="CJ83" s="878"/>
      <c r="CK83" s="878"/>
      <c r="CL83" s="879"/>
      <c r="CM83" s="877"/>
      <c r="CN83" s="878"/>
      <c r="CO83" s="878"/>
      <c r="CP83" s="878"/>
      <c r="CQ83" s="879"/>
      <c r="CR83" s="877"/>
      <c r="CS83" s="878"/>
      <c r="CT83" s="878"/>
      <c r="CU83" s="878"/>
      <c r="CV83" s="879"/>
      <c r="CW83" s="877"/>
      <c r="CX83" s="878"/>
      <c r="CY83" s="878"/>
      <c r="CZ83" s="878"/>
      <c r="DA83" s="879"/>
      <c r="DB83" s="877"/>
      <c r="DC83" s="878"/>
      <c r="DD83" s="878"/>
      <c r="DE83" s="878"/>
      <c r="DF83" s="879"/>
      <c r="DG83" s="877"/>
      <c r="DH83" s="878"/>
      <c r="DI83" s="878"/>
      <c r="DJ83" s="878"/>
      <c r="DK83" s="879"/>
      <c r="DL83" s="877"/>
      <c r="DM83" s="878"/>
      <c r="DN83" s="878"/>
      <c r="DO83" s="878"/>
      <c r="DP83" s="879"/>
      <c r="DQ83" s="877"/>
      <c r="DR83" s="878"/>
      <c r="DS83" s="878"/>
      <c r="DT83" s="878"/>
      <c r="DU83" s="879"/>
      <c r="DV83" s="874"/>
      <c r="DW83" s="875"/>
      <c r="DX83" s="875"/>
      <c r="DY83" s="875"/>
      <c r="DZ83" s="876"/>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6"/>
      <c r="R84" s="848"/>
      <c r="S84" s="848"/>
      <c r="T84" s="848"/>
      <c r="U84" s="848"/>
      <c r="V84" s="848"/>
      <c r="W84" s="848"/>
      <c r="X84" s="848"/>
      <c r="Y84" s="848"/>
      <c r="Z84" s="848"/>
      <c r="AA84" s="848"/>
      <c r="AB84" s="848"/>
      <c r="AC84" s="848"/>
      <c r="AD84" s="848"/>
      <c r="AE84" s="848"/>
      <c r="AF84" s="848"/>
      <c r="AG84" s="848"/>
      <c r="AH84" s="848"/>
      <c r="AI84" s="848"/>
      <c r="AJ84" s="848"/>
      <c r="AK84" s="848"/>
      <c r="AL84" s="848"/>
      <c r="AM84" s="848"/>
      <c r="AN84" s="848"/>
      <c r="AO84" s="848"/>
      <c r="AP84" s="848"/>
      <c r="AQ84" s="848"/>
      <c r="AR84" s="848"/>
      <c r="AS84" s="848"/>
      <c r="AT84" s="848"/>
      <c r="AU84" s="848"/>
      <c r="AV84" s="848"/>
      <c r="AW84" s="848"/>
      <c r="AX84" s="848"/>
      <c r="AY84" s="848"/>
      <c r="AZ84" s="897"/>
      <c r="BA84" s="897"/>
      <c r="BB84" s="897"/>
      <c r="BC84" s="897"/>
      <c r="BD84" s="898"/>
      <c r="BE84" s="216"/>
      <c r="BF84" s="216"/>
      <c r="BG84" s="216"/>
      <c r="BH84" s="216"/>
      <c r="BI84" s="216"/>
      <c r="BJ84" s="216"/>
      <c r="BK84" s="216"/>
      <c r="BL84" s="216"/>
      <c r="BM84" s="216"/>
      <c r="BN84" s="216"/>
      <c r="BO84" s="216"/>
      <c r="BP84" s="216"/>
      <c r="BQ84" s="213">
        <v>78</v>
      </c>
      <c r="BR84" s="218"/>
      <c r="BS84" s="880"/>
      <c r="BT84" s="881"/>
      <c r="BU84" s="881"/>
      <c r="BV84" s="881"/>
      <c r="BW84" s="881"/>
      <c r="BX84" s="881"/>
      <c r="BY84" s="881"/>
      <c r="BZ84" s="881"/>
      <c r="CA84" s="881"/>
      <c r="CB84" s="881"/>
      <c r="CC84" s="881"/>
      <c r="CD84" s="881"/>
      <c r="CE84" s="881"/>
      <c r="CF84" s="881"/>
      <c r="CG84" s="882"/>
      <c r="CH84" s="877"/>
      <c r="CI84" s="878"/>
      <c r="CJ84" s="878"/>
      <c r="CK84" s="878"/>
      <c r="CL84" s="879"/>
      <c r="CM84" s="877"/>
      <c r="CN84" s="878"/>
      <c r="CO84" s="878"/>
      <c r="CP84" s="878"/>
      <c r="CQ84" s="879"/>
      <c r="CR84" s="877"/>
      <c r="CS84" s="878"/>
      <c r="CT84" s="878"/>
      <c r="CU84" s="878"/>
      <c r="CV84" s="879"/>
      <c r="CW84" s="877"/>
      <c r="CX84" s="878"/>
      <c r="CY84" s="878"/>
      <c r="CZ84" s="878"/>
      <c r="DA84" s="879"/>
      <c r="DB84" s="877"/>
      <c r="DC84" s="878"/>
      <c r="DD84" s="878"/>
      <c r="DE84" s="878"/>
      <c r="DF84" s="879"/>
      <c r="DG84" s="877"/>
      <c r="DH84" s="878"/>
      <c r="DI84" s="878"/>
      <c r="DJ84" s="878"/>
      <c r="DK84" s="879"/>
      <c r="DL84" s="877"/>
      <c r="DM84" s="878"/>
      <c r="DN84" s="878"/>
      <c r="DO84" s="878"/>
      <c r="DP84" s="879"/>
      <c r="DQ84" s="877"/>
      <c r="DR84" s="878"/>
      <c r="DS84" s="878"/>
      <c r="DT84" s="878"/>
      <c r="DU84" s="879"/>
      <c r="DV84" s="874"/>
      <c r="DW84" s="875"/>
      <c r="DX84" s="875"/>
      <c r="DY84" s="875"/>
      <c r="DZ84" s="876"/>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6"/>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8"/>
      <c r="AS85" s="848"/>
      <c r="AT85" s="848"/>
      <c r="AU85" s="848"/>
      <c r="AV85" s="848"/>
      <c r="AW85" s="848"/>
      <c r="AX85" s="848"/>
      <c r="AY85" s="848"/>
      <c r="AZ85" s="897"/>
      <c r="BA85" s="897"/>
      <c r="BB85" s="897"/>
      <c r="BC85" s="897"/>
      <c r="BD85" s="898"/>
      <c r="BE85" s="216"/>
      <c r="BF85" s="216"/>
      <c r="BG85" s="216"/>
      <c r="BH85" s="216"/>
      <c r="BI85" s="216"/>
      <c r="BJ85" s="216"/>
      <c r="BK85" s="216"/>
      <c r="BL85" s="216"/>
      <c r="BM85" s="216"/>
      <c r="BN85" s="216"/>
      <c r="BO85" s="216"/>
      <c r="BP85" s="216"/>
      <c r="BQ85" s="213">
        <v>79</v>
      </c>
      <c r="BR85" s="218"/>
      <c r="BS85" s="880"/>
      <c r="BT85" s="881"/>
      <c r="BU85" s="881"/>
      <c r="BV85" s="881"/>
      <c r="BW85" s="881"/>
      <c r="BX85" s="881"/>
      <c r="BY85" s="881"/>
      <c r="BZ85" s="881"/>
      <c r="CA85" s="881"/>
      <c r="CB85" s="881"/>
      <c r="CC85" s="881"/>
      <c r="CD85" s="881"/>
      <c r="CE85" s="881"/>
      <c r="CF85" s="881"/>
      <c r="CG85" s="882"/>
      <c r="CH85" s="877"/>
      <c r="CI85" s="878"/>
      <c r="CJ85" s="878"/>
      <c r="CK85" s="878"/>
      <c r="CL85" s="879"/>
      <c r="CM85" s="877"/>
      <c r="CN85" s="878"/>
      <c r="CO85" s="878"/>
      <c r="CP85" s="878"/>
      <c r="CQ85" s="879"/>
      <c r="CR85" s="877"/>
      <c r="CS85" s="878"/>
      <c r="CT85" s="878"/>
      <c r="CU85" s="878"/>
      <c r="CV85" s="879"/>
      <c r="CW85" s="877"/>
      <c r="CX85" s="878"/>
      <c r="CY85" s="878"/>
      <c r="CZ85" s="878"/>
      <c r="DA85" s="879"/>
      <c r="DB85" s="877"/>
      <c r="DC85" s="878"/>
      <c r="DD85" s="878"/>
      <c r="DE85" s="878"/>
      <c r="DF85" s="879"/>
      <c r="DG85" s="877"/>
      <c r="DH85" s="878"/>
      <c r="DI85" s="878"/>
      <c r="DJ85" s="878"/>
      <c r="DK85" s="879"/>
      <c r="DL85" s="877"/>
      <c r="DM85" s="878"/>
      <c r="DN85" s="878"/>
      <c r="DO85" s="878"/>
      <c r="DP85" s="879"/>
      <c r="DQ85" s="877"/>
      <c r="DR85" s="878"/>
      <c r="DS85" s="878"/>
      <c r="DT85" s="878"/>
      <c r="DU85" s="879"/>
      <c r="DV85" s="874"/>
      <c r="DW85" s="875"/>
      <c r="DX85" s="875"/>
      <c r="DY85" s="875"/>
      <c r="DZ85" s="876"/>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6"/>
      <c r="R86" s="848"/>
      <c r="S86" s="848"/>
      <c r="T86" s="848"/>
      <c r="U86" s="848"/>
      <c r="V86" s="848"/>
      <c r="W86" s="848"/>
      <c r="X86" s="848"/>
      <c r="Y86" s="848"/>
      <c r="Z86" s="848"/>
      <c r="AA86" s="848"/>
      <c r="AB86" s="848"/>
      <c r="AC86" s="848"/>
      <c r="AD86" s="848"/>
      <c r="AE86" s="848"/>
      <c r="AF86" s="848"/>
      <c r="AG86" s="848"/>
      <c r="AH86" s="848"/>
      <c r="AI86" s="848"/>
      <c r="AJ86" s="848"/>
      <c r="AK86" s="848"/>
      <c r="AL86" s="848"/>
      <c r="AM86" s="848"/>
      <c r="AN86" s="848"/>
      <c r="AO86" s="848"/>
      <c r="AP86" s="848"/>
      <c r="AQ86" s="848"/>
      <c r="AR86" s="848"/>
      <c r="AS86" s="848"/>
      <c r="AT86" s="848"/>
      <c r="AU86" s="848"/>
      <c r="AV86" s="848"/>
      <c r="AW86" s="848"/>
      <c r="AX86" s="848"/>
      <c r="AY86" s="848"/>
      <c r="AZ86" s="897"/>
      <c r="BA86" s="897"/>
      <c r="BB86" s="897"/>
      <c r="BC86" s="897"/>
      <c r="BD86" s="898"/>
      <c r="BE86" s="216"/>
      <c r="BF86" s="216"/>
      <c r="BG86" s="216"/>
      <c r="BH86" s="216"/>
      <c r="BI86" s="216"/>
      <c r="BJ86" s="216"/>
      <c r="BK86" s="216"/>
      <c r="BL86" s="216"/>
      <c r="BM86" s="216"/>
      <c r="BN86" s="216"/>
      <c r="BO86" s="216"/>
      <c r="BP86" s="216"/>
      <c r="BQ86" s="213">
        <v>80</v>
      </c>
      <c r="BR86" s="218"/>
      <c r="BS86" s="880"/>
      <c r="BT86" s="881"/>
      <c r="BU86" s="881"/>
      <c r="BV86" s="881"/>
      <c r="BW86" s="881"/>
      <c r="BX86" s="881"/>
      <c r="BY86" s="881"/>
      <c r="BZ86" s="881"/>
      <c r="CA86" s="881"/>
      <c r="CB86" s="881"/>
      <c r="CC86" s="881"/>
      <c r="CD86" s="881"/>
      <c r="CE86" s="881"/>
      <c r="CF86" s="881"/>
      <c r="CG86" s="882"/>
      <c r="CH86" s="877"/>
      <c r="CI86" s="878"/>
      <c r="CJ86" s="878"/>
      <c r="CK86" s="878"/>
      <c r="CL86" s="879"/>
      <c r="CM86" s="877"/>
      <c r="CN86" s="878"/>
      <c r="CO86" s="878"/>
      <c r="CP86" s="878"/>
      <c r="CQ86" s="879"/>
      <c r="CR86" s="877"/>
      <c r="CS86" s="878"/>
      <c r="CT86" s="878"/>
      <c r="CU86" s="878"/>
      <c r="CV86" s="879"/>
      <c r="CW86" s="877"/>
      <c r="CX86" s="878"/>
      <c r="CY86" s="878"/>
      <c r="CZ86" s="878"/>
      <c r="DA86" s="879"/>
      <c r="DB86" s="877"/>
      <c r="DC86" s="878"/>
      <c r="DD86" s="878"/>
      <c r="DE86" s="878"/>
      <c r="DF86" s="879"/>
      <c r="DG86" s="877"/>
      <c r="DH86" s="878"/>
      <c r="DI86" s="878"/>
      <c r="DJ86" s="878"/>
      <c r="DK86" s="879"/>
      <c r="DL86" s="877"/>
      <c r="DM86" s="878"/>
      <c r="DN86" s="878"/>
      <c r="DO86" s="878"/>
      <c r="DP86" s="879"/>
      <c r="DQ86" s="877"/>
      <c r="DR86" s="878"/>
      <c r="DS86" s="878"/>
      <c r="DT86" s="878"/>
      <c r="DU86" s="879"/>
      <c r="DV86" s="874"/>
      <c r="DW86" s="875"/>
      <c r="DX86" s="875"/>
      <c r="DY86" s="875"/>
      <c r="DZ86" s="876"/>
      <c r="EA86" s="197"/>
    </row>
    <row r="87" spans="1:131" s="198" customFormat="1" ht="26.25" customHeight="1" x14ac:dyDescent="0.15">
      <c r="A87" s="220">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6"/>
      <c r="BF87" s="216"/>
      <c r="BG87" s="216"/>
      <c r="BH87" s="216"/>
      <c r="BI87" s="216"/>
      <c r="BJ87" s="216"/>
      <c r="BK87" s="216"/>
      <c r="BL87" s="216"/>
      <c r="BM87" s="216"/>
      <c r="BN87" s="216"/>
      <c r="BO87" s="216"/>
      <c r="BP87" s="216"/>
      <c r="BQ87" s="213">
        <v>81</v>
      </c>
      <c r="BR87" s="218"/>
      <c r="BS87" s="880"/>
      <c r="BT87" s="881"/>
      <c r="BU87" s="881"/>
      <c r="BV87" s="881"/>
      <c r="BW87" s="881"/>
      <c r="BX87" s="881"/>
      <c r="BY87" s="881"/>
      <c r="BZ87" s="881"/>
      <c r="CA87" s="881"/>
      <c r="CB87" s="881"/>
      <c r="CC87" s="881"/>
      <c r="CD87" s="881"/>
      <c r="CE87" s="881"/>
      <c r="CF87" s="881"/>
      <c r="CG87" s="882"/>
      <c r="CH87" s="877"/>
      <c r="CI87" s="878"/>
      <c r="CJ87" s="878"/>
      <c r="CK87" s="878"/>
      <c r="CL87" s="879"/>
      <c r="CM87" s="877"/>
      <c r="CN87" s="878"/>
      <c r="CO87" s="878"/>
      <c r="CP87" s="878"/>
      <c r="CQ87" s="879"/>
      <c r="CR87" s="877"/>
      <c r="CS87" s="878"/>
      <c r="CT87" s="878"/>
      <c r="CU87" s="878"/>
      <c r="CV87" s="879"/>
      <c r="CW87" s="877"/>
      <c r="CX87" s="878"/>
      <c r="CY87" s="878"/>
      <c r="CZ87" s="878"/>
      <c r="DA87" s="879"/>
      <c r="DB87" s="877"/>
      <c r="DC87" s="878"/>
      <c r="DD87" s="878"/>
      <c r="DE87" s="878"/>
      <c r="DF87" s="879"/>
      <c r="DG87" s="877"/>
      <c r="DH87" s="878"/>
      <c r="DI87" s="878"/>
      <c r="DJ87" s="878"/>
      <c r="DK87" s="879"/>
      <c r="DL87" s="877"/>
      <c r="DM87" s="878"/>
      <c r="DN87" s="878"/>
      <c r="DO87" s="878"/>
      <c r="DP87" s="879"/>
      <c r="DQ87" s="877"/>
      <c r="DR87" s="878"/>
      <c r="DS87" s="878"/>
      <c r="DT87" s="878"/>
      <c r="DU87" s="879"/>
      <c r="DV87" s="874"/>
      <c r="DW87" s="875"/>
      <c r="DX87" s="875"/>
      <c r="DY87" s="875"/>
      <c r="DZ87" s="876"/>
      <c r="EA87" s="197"/>
    </row>
    <row r="88" spans="1:131" s="198" customFormat="1" ht="26.25" customHeight="1" thickBot="1" x14ac:dyDescent="0.2">
      <c r="A88" s="215" t="s">
        <v>364</v>
      </c>
      <c r="B88" s="808" t="s">
        <v>390</v>
      </c>
      <c r="C88" s="809"/>
      <c r="D88" s="809"/>
      <c r="E88" s="809"/>
      <c r="F88" s="809"/>
      <c r="G88" s="809"/>
      <c r="H88" s="809"/>
      <c r="I88" s="809"/>
      <c r="J88" s="809"/>
      <c r="K88" s="809"/>
      <c r="L88" s="809"/>
      <c r="M88" s="809"/>
      <c r="N88" s="809"/>
      <c r="O88" s="809"/>
      <c r="P88" s="810"/>
      <c r="Q88" s="855"/>
      <c r="R88" s="856"/>
      <c r="S88" s="856"/>
      <c r="T88" s="856"/>
      <c r="U88" s="856"/>
      <c r="V88" s="856"/>
      <c r="W88" s="856"/>
      <c r="X88" s="856"/>
      <c r="Y88" s="856"/>
      <c r="Z88" s="856"/>
      <c r="AA88" s="856"/>
      <c r="AB88" s="856"/>
      <c r="AC88" s="856"/>
      <c r="AD88" s="856"/>
      <c r="AE88" s="856"/>
      <c r="AF88" s="859">
        <v>11835</v>
      </c>
      <c r="AG88" s="859"/>
      <c r="AH88" s="859"/>
      <c r="AI88" s="859"/>
      <c r="AJ88" s="859"/>
      <c r="AK88" s="856"/>
      <c r="AL88" s="856"/>
      <c r="AM88" s="856"/>
      <c r="AN88" s="856"/>
      <c r="AO88" s="856"/>
      <c r="AP88" s="859">
        <v>1834</v>
      </c>
      <c r="AQ88" s="859"/>
      <c r="AR88" s="859"/>
      <c r="AS88" s="859"/>
      <c r="AT88" s="859"/>
      <c r="AU88" s="859">
        <v>37</v>
      </c>
      <c r="AV88" s="859"/>
      <c r="AW88" s="859"/>
      <c r="AX88" s="859"/>
      <c r="AY88" s="859"/>
      <c r="AZ88" s="864"/>
      <c r="BA88" s="864"/>
      <c r="BB88" s="864"/>
      <c r="BC88" s="864"/>
      <c r="BD88" s="865"/>
      <c r="BE88" s="216"/>
      <c r="BF88" s="216"/>
      <c r="BG88" s="216"/>
      <c r="BH88" s="216"/>
      <c r="BI88" s="216"/>
      <c r="BJ88" s="216"/>
      <c r="BK88" s="216"/>
      <c r="BL88" s="216"/>
      <c r="BM88" s="216"/>
      <c r="BN88" s="216"/>
      <c r="BO88" s="216"/>
      <c r="BP88" s="216"/>
      <c r="BQ88" s="213">
        <v>82</v>
      </c>
      <c r="BR88" s="218"/>
      <c r="BS88" s="880"/>
      <c r="BT88" s="881"/>
      <c r="BU88" s="881"/>
      <c r="BV88" s="881"/>
      <c r="BW88" s="881"/>
      <c r="BX88" s="881"/>
      <c r="BY88" s="881"/>
      <c r="BZ88" s="881"/>
      <c r="CA88" s="881"/>
      <c r="CB88" s="881"/>
      <c r="CC88" s="881"/>
      <c r="CD88" s="881"/>
      <c r="CE88" s="881"/>
      <c r="CF88" s="881"/>
      <c r="CG88" s="882"/>
      <c r="CH88" s="877"/>
      <c r="CI88" s="878"/>
      <c r="CJ88" s="878"/>
      <c r="CK88" s="878"/>
      <c r="CL88" s="879"/>
      <c r="CM88" s="877"/>
      <c r="CN88" s="878"/>
      <c r="CO88" s="878"/>
      <c r="CP88" s="878"/>
      <c r="CQ88" s="879"/>
      <c r="CR88" s="877"/>
      <c r="CS88" s="878"/>
      <c r="CT88" s="878"/>
      <c r="CU88" s="878"/>
      <c r="CV88" s="879"/>
      <c r="CW88" s="877"/>
      <c r="CX88" s="878"/>
      <c r="CY88" s="878"/>
      <c r="CZ88" s="878"/>
      <c r="DA88" s="879"/>
      <c r="DB88" s="877"/>
      <c r="DC88" s="878"/>
      <c r="DD88" s="878"/>
      <c r="DE88" s="878"/>
      <c r="DF88" s="879"/>
      <c r="DG88" s="877"/>
      <c r="DH88" s="878"/>
      <c r="DI88" s="878"/>
      <c r="DJ88" s="878"/>
      <c r="DK88" s="879"/>
      <c r="DL88" s="877"/>
      <c r="DM88" s="878"/>
      <c r="DN88" s="878"/>
      <c r="DO88" s="878"/>
      <c r="DP88" s="879"/>
      <c r="DQ88" s="877"/>
      <c r="DR88" s="878"/>
      <c r="DS88" s="878"/>
      <c r="DT88" s="878"/>
      <c r="DU88" s="879"/>
      <c r="DV88" s="874"/>
      <c r="DW88" s="875"/>
      <c r="DX88" s="875"/>
      <c r="DY88" s="875"/>
      <c r="DZ88" s="87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0"/>
      <c r="BT89" s="881"/>
      <c r="BU89" s="881"/>
      <c r="BV89" s="881"/>
      <c r="BW89" s="881"/>
      <c r="BX89" s="881"/>
      <c r="BY89" s="881"/>
      <c r="BZ89" s="881"/>
      <c r="CA89" s="881"/>
      <c r="CB89" s="881"/>
      <c r="CC89" s="881"/>
      <c r="CD89" s="881"/>
      <c r="CE89" s="881"/>
      <c r="CF89" s="881"/>
      <c r="CG89" s="882"/>
      <c r="CH89" s="877"/>
      <c r="CI89" s="878"/>
      <c r="CJ89" s="878"/>
      <c r="CK89" s="878"/>
      <c r="CL89" s="879"/>
      <c r="CM89" s="877"/>
      <c r="CN89" s="878"/>
      <c r="CO89" s="878"/>
      <c r="CP89" s="878"/>
      <c r="CQ89" s="879"/>
      <c r="CR89" s="877"/>
      <c r="CS89" s="878"/>
      <c r="CT89" s="878"/>
      <c r="CU89" s="878"/>
      <c r="CV89" s="879"/>
      <c r="CW89" s="877"/>
      <c r="CX89" s="878"/>
      <c r="CY89" s="878"/>
      <c r="CZ89" s="878"/>
      <c r="DA89" s="879"/>
      <c r="DB89" s="877"/>
      <c r="DC89" s="878"/>
      <c r="DD89" s="878"/>
      <c r="DE89" s="878"/>
      <c r="DF89" s="879"/>
      <c r="DG89" s="877"/>
      <c r="DH89" s="878"/>
      <c r="DI89" s="878"/>
      <c r="DJ89" s="878"/>
      <c r="DK89" s="879"/>
      <c r="DL89" s="877"/>
      <c r="DM89" s="878"/>
      <c r="DN89" s="878"/>
      <c r="DO89" s="878"/>
      <c r="DP89" s="879"/>
      <c r="DQ89" s="877"/>
      <c r="DR89" s="878"/>
      <c r="DS89" s="878"/>
      <c r="DT89" s="878"/>
      <c r="DU89" s="879"/>
      <c r="DV89" s="874"/>
      <c r="DW89" s="875"/>
      <c r="DX89" s="875"/>
      <c r="DY89" s="875"/>
      <c r="DZ89" s="87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0"/>
      <c r="BT90" s="881"/>
      <c r="BU90" s="881"/>
      <c r="BV90" s="881"/>
      <c r="BW90" s="881"/>
      <c r="BX90" s="881"/>
      <c r="BY90" s="881"/>
      <c r="BZ90" s="881"/>
      <c r="CA90" s="881"/>
      <c r="CB90" s="881"/>
      <c r="CC90" s="881"/>
      <c r="CD90" s="881"/>
      <c r="CE90" s="881"/>
      <c r="CF90" s="881"/>
      <c r="CG90" s="882"/>
      <c r="CH90" s="877"/>
      <c r="CI90" s="878"/>
      <c r="CJ90" s="878"/>
      <c r="CK90" s="878"/>
      <c r="CL90" s="879"/>
      <c r="CM90" s="877"/>
      <c r="CN90" s="878"/>
      <c r="CO90" s="878"/>
      <c r="CP90" s="878"/>
      <c r="CQ90" s="879"/>
      <c r="CR90" s="877"/>
      <c r="CS90" s="878"/>
      <c r="CT90" s="878"/>
      <c r="CU90" s="878"/>
      <c r="CV90" s="879"/>
      <c r="CW90" s="877"/>
      <c r="CX90" s="878"/>
      <c r="CY90" s="878"/>
      <c r="CZ90" s="878"/>
      <c r="DA90" s="879"/>
      <c r="DB90" s="877"/>
      <c r="DC90" s="878"/>
      <c r="DD90" s="878"/>
      <c r="DE90" s="878"/>
      <c r="DF90" s="879"/>
      <c r="DG90" s="877"/>
      <c r="DH90" s="878"/>
      <c r="DI90" s="878"/>
      <c r="DJ90" s="878"/>
      <c r="DK90" s="879"/>
      <c r="DL90" s="877"/>
      <c r="DM90" s="878"/>
      <c r="DN90" s="878"/>
      <c r="DO90" s="878"/>
      <c r="DP90" s="879"/>
      <c r="DQ90" s="877"/>
      <c r="DR90" s="878"/>
      <c r="DS90" s="878"/>
      <c r="DT90" s="878"/>
      <c r="DU90" s="879"/>
      <c r="DV90" s="874"/>
      <c r="DW90" s="875"/>
      <c r="DX90" s="875"/>
      <c r="DY90" s="875"/>
      <c r="DZ90" s="87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0"/>
      <c r="BT91" s="881"/>
      <c r="BU91" s="881"/>
      <c r="BV91" s="881"/>
      <c r="BW91" s="881"/>
      <c r="BX91" s="881"/>
      <c r="BY91" s="881"/>
      <c r="BZ91" s="881"/>
      <c r="CA91" s="881"/>
      <c r="CB91" s="881"/>
      <c r="CC91" s="881"/>
      <c r="CD91" s="881"/>
      <c r="CE91" s="881"/>
      <c r="CF91" s="881"/>
      <c r="CG91" s="882"/>
      <c r="CH91" s="877"/>
      <c r="CI91" s="878"/>
      <c r="CJ91" s="878"/>
      <c r="CK91" s="878"/>
      <c r="CL91" s="879"/>
      <c r="CM91" s="877"/>
      <c r="CN91" s="878"/>
      <c r="CO91" s="878"/>
      <c r="CP91" s="878"/>
      <c r="CQ91" s="879"/>
      <c r="CR91" s="877"/>
      <c r="CS91" s="878"/>
      <c r="CT91" s="878"/>
      <c r="CU91" s="878"/>
      <c r="CV91" s="879"/>
      <c r="CW91" s="877"/>
      <c r="CX91" s="878"/>
      <c r="CY91" s="878"/>
      <c r="CZ91" s="878"/>
      <c r="DA91" s="879"/>
      <c r="DB91" s="877"/>
      <c r="DC91" s="878"/>
      <c r="DD91" s="878"/>
      <c r="DE91" s="878"/>
      <c r="DF91" s="879"/>
      <c r="DG91" s="877"/>
      <c r="DH91" s="878"/>
      <c r="DI91" s="878"/>
      <c r="DJ91" s="878"/>
      <c r="DK91" s="879"/>
      <c r="DL91" s="877"/>
      <c r="DM91" s="878"/>
      <c r="DN91" s="878"/>
      <c r="DO91" s="878"/>
      <c r="DP91" s="879"/>
      <c r="DQ91" s="877"/>
      <c r="DR91" s="878"/>
      <c r="DS91" s="878"/>
      <c r="DT91" s="878"/>
      <c r="DU91" s="879"/>
      <c r="DV91" s="874"/>
      <c r="DW91" s="875"/>
      <c r="DX91" s="875"/>
      <c r="DY91" s="875"/>
      <c r="DZ91" s="87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0"/>
      <c r="BT92" s="881"/>
      <c r="BU92" s="881"/>
      <c r="BV92" s="881"/>
      <c r="BW92" s="881"/>
      <c r="BX92" s="881"/>
      <c r="BY92" s="881"/>
      <c r="BZ92" s="881"/>
      <c r="CA92" s="881"/>
      <c r="CB92" s="881"/>
      <c r="CC92" s="881"/>
      <c r="CD92" s="881"/>
      <c r="CE92" s="881"/>
      <c r="CF92" s="881"/>
      <c r="CG92" s="882"/>
      <c r="CH92" s="877"/>
      <c r="CI92" s="878"/>
      <c r="CJ92" s="878"/>
      <c r="CK92" s="878"/>
      <c r="CL92" s="879"/>
      <c r="CM92" s="877"/>
      <c r="CN92" s="878"/>
      <c r="CO92" s="878"/>
      <c r="CP92" s="878"/>
      <c r="CQ92" s="879"/>
      <c r="CR92" s="877"/>
      <c r="CS92" s="878"/>
      <c r="CT92" s="878"/>
      <c r="CU92" s="878"/>
      <c r="CV92" s="879"/>
      <c r="CW92" s="877"/>
      <c r="CX92" s="878"/>
      <c r="CY92" s="878"/>
      <c r="CZ92" s="878"/>
      <c r="DA92" s="879"/>
      <c r="DB92" s="877"/>
      <c r="DC92" s="878"/>
      <c r="DD92" s="878"/>
      <c r="DE92" s="878"/>
      <c r="DF92" s="879"/>
      <c r="DG92" s="877"/>
      <c r="DH92" s="878"/>
      <c r="DI92" s="878"/>
      <c r="DJ92" s="878"/>
      <c r="DK92" s="879"/>
      <c r="DL92" s="877"/>
      <c r="DM92" s="878"/>
      <c r="DN92" s="878"/>
      <c r="DO92" s="878"/>
      <c r="DP92" s="879"/>
      <c r="DQ92" s="877"/>
      <c r="DR92" s="878"/>
      <c r="DS92" s="878"/>
      <c r="DT92" s="878"/>
      <c r="DU92" s="879"/>
      <c r="DV92" s="874"/>
      <c r="DW92" s="875"/>
      <c r="DX92" s="875"/>
      <c r="DY92" s="875"/>
      <c r="DZ92" s="87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0"/>
      <c r="BT93" s="881"/>
      <c r="BU93" s="881"/>
      <c r="BV93" s="881"/>
      <c r="BW93" s="881"/>
      <c r="BX93" s="881"/>
      <c r="BY93" s="881"/>
      <c r="BZ93" s="881"/>
      <c r="CA93" s="881"/>
      <c r="CB93" s="881"/>
      <c r="CC93" s="881"/>
      <c r="CD93" s="881"/>
      <c r="CE93" s="881"/>
      <c r="CF93" s="881"/>
      <c r="CG93" s="882"/>
      <c r="CH93" s="877"/>
      <c r="CI93" s="878"/>
      <c r="CJ93" s="878"/>
      <c r="CK93" s="878"/>
      <c r="CL93" s="879"/>
      <c r="CM93" s="877"/>
      <c r="CN93" s="878"/>
      <c r="CO93" s="878"/>
      <c r="CP93" s="878"/>
      <c r="CQ93" s="879"/>
      <c r="CR93" s="877"/>
      <c r="CS93" s="878"/>
      <c r="CT93" s="878"/>
      <c r="CU93" s="878"/>
      <c r="CV93" s="879"/>
      <c r="CW93" s="877"/>
      <c r="CX93" s="878"/>
      <c r="CY93" s="878"/>
      <c r="CZ93" s="878"/>
      <c r="DA93" s="879"/>
      <c r="DB93" s="877"/>
      <c r="DC93" s="878"/>
      <c r="DD93" s="878"/>
      <c r="DE93" s="878"/>
      <c r="DF93" s="879"/>
      <c r="DG93" s="877"/>
      <c r="DH93" s="878"/>
      <c r="DI93" s="878"/>
      <c r="DJ93" s="878"/>
      <c r="DK93" s="879"/>
      <c r="DL93" s="877"/>
      <c r="DM93" s="878"/>
      <c r="DN93" s="878"/>
      <c r="DO93" s="878"/>
      <c r="DP93" s="879"/>
      <c r="DQ93" s="877"/>
      <c r="DR93" s="878"/>
      <c r="DS93" s="878"/>
      <c r="DT93" s="878"/>
      <c r="DU93" s="879"/>
      <c r="DV93" s="874"/>
      <c r="DW93" s="875"/>
      <c r="DX93" s="875"/>
      <c r="DY93" s="875"/>
      <c r="DZ93" s="87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0"/>
      <c r="BT94" s="881"/>
      <c r="BU94" s="881"/>
      <c r="BV94" s="881"/>
      <c r="BW94" s="881"/>
      <c r="BX94" s="881"/>
      <c r="BY94" s="881"/>
      <c r="BZ94" s="881"/>
      <c r="CA94" s="881"/>
      <c r="CB94" s="881"/>
      <c r="CC94" s="881"/>
      <c r="CD94" s="881"/>
      <c r="CE94" s="881"/>
      <c r="CF94" s="881"/>
      <c r="CG94" s="882"/>
      <c r="CH94" s="877"/>
      <c r="CI94" s="878"/>
      <c r="CJ94" s="878"/>
      <c r="CK94" s="878"/>
      <c r="CL94" s="879"/>
      <c r="CM94" s="877"/>
      <c r="CN94" s="878"/>
      <c r="CO94" s="878"/>
      <c r="CP94" s="878"/>
      <c r="CQ94" s="879"/>
      <c r="CR94" s="877"/>
      <c r="CS94" s="878"/>
      <c r="CT94" s="878"/>
      <c r="CU94" s="878"/>
      <c r="CV94" s="879"/>
      <c r="CW94" s="877"/>
      <c r="CX94" s="878"/>
      <c r="CY94" s="878"/>
      <c r="CZ94" s="878"/>
      <c r="DA94" s="879"/>
      <c r="DB94" s="877"/>
      <c r="DC94" s="878"/>
      <c r="DD94" s="878"/>
      <c r="DE94" s="878"/>
      <c r="DF94" s="879"/>
      <c r="DG94" s="877"/>
      <c r="DH94" s="878"/>
      <c r="DI94" s="878"/>
      <c r="DJ94" s="878"/>
      <c r="DK94" s="879"/>
      <c r="DL94" s="877"/>
      <c r="DM94" s="878"/>
      <c r="DN94" s="878"/>
      <c r="DO94" s="878"/>
      <c r="DP94" s="879"/>
      <c r="DQ94" s="877"/>
      <c r="DR94" s="878"/>
      <c r="DS94" s="878"/>
      <c r="DT94" s="878"/>
      <c r="DU94" s="879"/>
      <c r="DV94" s="874"/>
      <c r="DW94" s="875"/>
      <c r="DX94" s="875"/>
      <c r="DY94" s="875"/>
      <c r="DZ94" s="87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0"/>
      <c r="BT95" s="881"/>
      <c r="BU95" s="881"/>
      <c r="BV95" s="881"/>
      <c r="BW95" s="881"/>
      <c r="BX95" s="881"/>
      <c r="BY95" s="881"/>
      <c r="BZ95" s="881"/>
      <c r="CA95" s="881"/>
      <c r="CB95" s="881"/>
      <c r="CC95" s="881"/>
      <c r="CD95" s="881"/>
      <c r="CE95" s="881"/>
      <c r="CF95" s="881"/>
      <c r="CG95" s="882"/>
      <c r="CH95" s="877"/>
      <c r="CI95" s="878"/>
      <c r="CJ95" s="878"/>
      <c r="CK95" s="878"/>
      <c r="CL95" s="879"/>
      <c r="CM95" s="877"/>
      <c r="CN95" s="878"/>
      <c r="CO95" s="878"/>
      <c r="CP95" s="878"/>
      <c r="CQ95" s="879"/>
      <c r="CR95" s="877"/>
      <c r="CS95" s="878"/>
      <c r="CT95" s="878"/>
      <c r="CU95" s="878"/>
      <c r="CV95" s="879"/>
      <c r="CW95" s="877"/>
      <c r="CX95" s="878"/>
      <c r="CY95" s="878"/>
      <c r="CZ95" s="878"/>
      <c r="DA95" s="879"/>
      <c r="DB95" s="877"/>
      <c r="DC95" s="878"/>
      <c r="DD95" s="878"/>
      <c r="DE95" s="878"/>
      <c r="DF95" s="879"/>
      <c r="DG95" s="877"/>
      <c r="DH95" s="878"/>
      <c r="DI95" s="878"/>
      <c r="DJ95" s="878"/>
      <c r="DK95" s="879"/>
      <c r="DL95" s="877"/>
      <c r="DM95" s="878"/>
      <c r="DN95" s="878"/>
      <c r="DO95" s="878"/>
      <c r="DP95" s="879"/>
      <c r="DQ95" s="877"/>
      <c r="DR95" s="878"/>
      <c r="DS95" s="878"/>
      <c r="DT95" s="878"/>
      <c r="DU95" s="879"/>
      <c r="DV95" s="874"/>
      <c r="DW95" s="875"/>
      <c r="DX95" s="875"/>
      <c r="DY95" s="875"/>
      <c r="DZ95" s="87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0"/>
      <c r="BT96" s="881"/>
      <c r="BU96" s="881"/>
      <c r="BV96" s="881"/>
      <c r="BW96" s="881"/>
      <c r="BX96" s="881"/>
      <c r="BY96" s="881"/>
      <c r="BZ96" s="881"/>
      <c r="CA96" s="881"/>
      <c r="CB96" s="881"/>
      <c r="CC96" s="881"/>
      <c r="CD96" s="881"/>
      <c r="CE96" s="881"/>
      <c r="CF96" s="881"/>
      <c r="CG96" s="882"/>
      <c r="CH96" s="877"/>
      <c r="CI96" s="878"/>
      <c r="CJ96" s="878"/>
      <c r="CK96" s="878"/>
      <c r="CL96" s="879"/>
      <c r="CM96" s="877"/>
      <c r="CN96" s="878"/>
      <c r="CO96" s="878"/>
      <c r="CP96" s="878"/>
      <c r="CQ96" s="879"/>
      <c r="CR96" s="877"/>
      <c r="CS96" s="878"/>
      <c r="CT96" s="878"/>
      <c r="CU96" s="878"/>
      <c r="CV96" s="879"/>
      <c r="CW96" s="877"/>
      <c r="CX96" s="878"/>
      <c r="CY96" s="878"/>
      <c r="CZ96" s="878"/>
      <c r="DA96" s="879"/>
      <c r="DB96" s="877"/>
      <c r="DC96" s="878"/>
      <c r="DD96" s="878"/>
      <c r="DE96" s="878"/>
      <c r="DF96" s="879"/>
      <c r="DG96" s="877"/>
      <c r="DH96" s="878"/>
      <c r="DI96" s="878"/>
      <c r="DJ96" s="878"/>
      <c r="DK96" s="879"/>
      <c r="DL96" s="877"/>
      <c r="DM96" s="878"/>
      <c r="DN96" s="878"/>
      <c r="DO96" s="878"/>
      <c r="DP96" s="879"/>
      <c r="DQ96" s="877"/>
      <c r="DR96" s="878"/>
      <c r="DS96" s="878"/>
      <c r="DT96" s="878"/>
      <c r="DU96" s="879"/>
      <c r="DV96" s="874"/>
      <c r="DW96" s="875"/>
      <c r="DX96" s="875"/>
      <c r="DY96" s="875"/>
      <c r="DZ96" s="87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0"/>
      <c r="BT97" s="881"/>
      <c r="BU97" s="881"/>
      <c r="BV97" s="881"/>
      <c r="BW97" s="881"/>
      <c r="BX97" s="881"/>
      <c r="BY97" s="881"/>
      <c r="BZ97" s="881"/>
      <c r="CA97" s="881"/>
      <c r="CB97" s="881"/>
      <c r="CC97" s="881"/>
      <c r="CD97" s="881"/>
      <c r="CE97" s="881"/>
      <c r="CF97" s="881"/>
      <c r="CG97" s="882"/>
      <c r="CH97" s="877"/>
      <c r="CI97" s="878"/>
      <c r="CJ97" s="878"/>
      <c r="CK97" s="878"/>
      <c r="CL97" s="879"/>
      <c r="CM97" s="877"/>
      <c r="CN97" s="878"/>
      <c r="CO97" s="878"/>
      <c r="CP97" s="878"/>
      <c r="CQ97" s="879"/>
      <c r="CR97" s="877"/>
      <c r="CS97" s="878"/>
      <c r="CT97" s="878"/>
      <c r="CU97" s="878"/>
      <c r="CV97" s="879"/>
      <c r="CW97" s="877"/>
      <c r="CX97" s="878"/>
      <c r="CY97" s="878"/>
      <c r="CZ97" s="878"/>
      <c r="DA97" s="879"/>
      <c r="DB97" s="877"/>
      <c r="DC97" s="878"/>
      <c r="DD97" s="878"/>
      <c r="DE97" s="878"/>
      <c r="DF97" s="879"/>
      <c r="DG97" s="877"/>
      <c r="DH97" s="878"/>
      <c r="DI97" s="878"/>
      <c r="DJ97" s="878"/>
      <c r="DK97" s="879"/>
      <c r="DL97" s="877"/>
      <c r="DM97" s="878"/>
      <c r="DN97" s="878"/>
      <c r="DO97" s="878"/>
      <c r="DP97" s="879"/>
      <c r="DQ97" s="877"/>
      <c r="DR97" s="878"/>
      <c r="DS97" s="878"/>
      <c r="DT97" s="878"/>
      <c r="DU97" s="879"/>
      <c r="DV97" s="874"/>
      <c r="DW97" s="875"/>
      <c r="DX97" s="875"/>
      <c r="DY97" s="875"/>
      <c r="DZ97" s="87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0"/>
      <c r="BT98" s="881"/>
      <c r="BU98" s="881"/>
      <c r="BV98" s="881"/>
      <c r="BW98" s="881"/>
      <c r="BX98" s="881"/>
      <c r="BY98" s="881"/>
      <c r="BZ98" s="881"/>
      <c r="CA98" s="881"/>
      <c r="CB98" s="881"/>
      <c r="CC98" s="881"/>
      <c r="CD98" s="881"/>
      <c r="CE98" s="881"/>
      <c r="CF98" s="881"/>
      <c r="CG98" s="882"/>
      <c r="CH98" s="877"/>
      <c r="CI98" s="878"/>
      <c r="CJ98" s="878"/>
      <c r="CK98" s="878"/>
      <c r="CL98" s="879"/>
      <c r="CM98" s="877"/>
      <c r="CN98" s="878"/>
      <c r="CO98" s="878"/>
      <c r="CP98" s="878"/>
      <c r="CQ98" s="879"/>
      <c r="CR98" s="877"/>
      <c r="CS98" s="878"/>
      <c r="CT98" s="878"/>
      <c r="CU98" s="878"/>
      <c r="CV98" s="879"/>
      <c r="CW98" s="877"/>
      <c r="CX98" s="878"/>
      <c r="CY98" s="878"/>
      <c r="CZ98" s="878"/>
      <c r="DA98" s="879"/>
      <c r="DB98" s="877"/>
      <c r="DC98" s="878"/>
      <c r="DD98" s="878"/>
      <c r="DE98" s="878"/>
      <c r="DF98" s="879"/>
      <c r="DG98" s="877"/>
      <c r="DH98" s="878"/>
      <c r="DI98" s="878"/>
      <c r="DJ98" s="878"/>
      <c r="DK98" s="879"/>
      <c r="DL98" s="877"/>
      <c r="DM98" s="878"/>
      <c r="DN98" s="878"/>
      <c r="DO98" s="878"/>
      <c r="DP98" s="879"/>
      <c r="DQ98" s="877"/>
      <c r="DR98" s="878"/>
      <c r="DS98" s="878"/>
      <c r="DT98" s="878"/>
      <c r="DU98" s="879"/>
      <c r="DV98" s="874"/>
      <c r="DW98" s="875"/>
      <c r="DX98" s="875"/>
      <c r="DY98" s="875"/>
      <c r="DZ98" s="87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0"/>
      <c r="BT99" s="881"/>
      <c r="BU99" s="881"/>
      <c r="BV99" s="881"/>
      <c r="BW99" s="881"/>
      <c r="BX99" s="881"/>
      <c r="BY99" s="881"/>
      <c r="BZ99" s="881"/>
      <c r="CA99" s="881"/>
      <c r="CB99" s="881"/>
      <c r="CC99" s="881"/>
      <c r="CD99" s="881"/>
      <c r="CE99" s="881"/>
      <c r="CF99" s="881"/>
      <c r="CG99" s="882"/>
      <c r="CH99" s="877"/>
      <c r="CI99" s="878"/>
      <c r="CJ99" s="878"/>
      <c r="CK99" s="878"/>
      <c r="CL99" s="879"/>
      <c r="CM99" s="877"/>
      <c r="CN99" s="878"/>
      <c r="CO99" s="878"/>
      <c r="CP99" s="878"/>
      <c r="CQ99" s="879"/>
      <c r="CR99" s="877"/>
      <c r="CS99" s="878"/>
      <c r="CT99" s="878"/>
      <c r="CU99" s="878"/>
      <c r="CV99" s="879"/>
      <c r="CW99" s="877"/>
      <c r="CX99" s="878"/>
      <c r="CY99" s="878"/>
      <c r="CZ99" s="878"/>
      <c r="DA99" s="879"/>
      <c r="DB99" s="877"/>
      <c r="DC99" s="878"/>
      <c r="DD99" s="878"/>
      <c r="DE99" s="878"/>
      <c r="DF99" s="879"/>
      <c r="DG99" s="877"/>
      <c r="DH99" s="878"/>
      <c r="DI99" s="878"/>
      <c r="DJ99" s="878"/>
      <c r="DK99" s="879"/>
      <c r="DL99" s="877"/>
      <c r="DM99" s="878"/>
      <c r="DN99" s="878"/>
      <c r="DO99" s="878"/>
      <c r="DP99" s="879"/>
      <c r="DQ99" s="877"/>
      <c r="DR99" s="878"/>
      <c r="DS99" s="878"/>
      <c r="DT99" s="878"/>
      <c r="DU99" s="879"/>
      <c r="DV99" s="874"/>
      <c r="DW99" s="875"/>
      <c r="DX99" s="875"/>
      <c r="DY99" s="875"/>
      <c r="DZ99" s="87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0"/>
      <c r="BT100" s="881"/>
      <c r="BU100" s="881"/>
      <c r="BV100" s="881"/>
      <c r="BW100" s="881"/>
      <c r="BX100" s="881"/>
      <c r="BY100" s="881"/>
      <c r="BZ100" s="881"/>
      <c r="CA100" s="881"/>
      <c r="CB100" s="881"/>
      <c r="CC100" s="881"/>
      <c r="CD100" s="881"/>
      <c r="CE100" s="881"/>
      <c r="CF100" s="881"/>
      <c r="CG100" s="882"/>
      <c r="CH100" s="877"/>
      <c r="CI100" s="878"/>
      <c r="CJ100" s="878"/>
      <c r="CK100" s="878"/>
      <c r="CL100" s="879"/>
      <c r="CM100" s="877"/>
      <c r="CN100" s="878"/>
      <c r="CO100" s="878"/>
      <c r="CP100" s="878"/>
      <c r="CQ100" s="879"/>
      <c r="CR100" s="877"/>
      <c r="CS100" s="878"/>
      <c r="CT100" s="878"/>
      <c r="CU100" s="878"/>
      <c r="CV100" s="879"/>
      <c r="CW100" s="877"/>
      <c r="CX100" s="878"/>
      <c r="CY100" s="878"/>
      <c r="CZ100" s="878"/>
      <c r="DA100" s="879"/>
      <c r="DB100" s="877"/>
      <c r="DC100" s="878"/>
      <c r="DD100" s="878"/>
      <c r="DE100" s="878"/>
      <c r="DF100" s="879"/>
      <c r="DG100" s="877"/>
      <c r="DH100" s="878"/>
      <c r="DI100" s="878"/>
      <c r="DJ100" s="878"/>
      <c r="DK100" s="879"/>
      <c r="DL100" s="877"/>
      <c r="DM100" s="878"/>
      <c r="DN100" s="878"/>
      <c r="DO100" s="878"/>
      <c r="DP100" s="879"/>
      <c r="DQ100" s="877"/>
      <c r="DR100" s="878"/>
      <c r="DS100" s="878"/>
      <c r="DT100" s="878"/>
      <c r="DU100" s="879"/>
      <c r="DV100" s="874"/>
      <c r="DW100" s="875"/>
      <c r="DX100" s="875"/>
      <c r="DY100" s="875"/>
      <c r="DZ100" s="87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0"/>
      <c r="BT101" s="881"/>
      <c r="BU101" s="881"/>
      <c r="BV101" s="881"/>
      <c r="BW101" s="881"/>
      <c r="BX101" s="881"/>
      <c r="BY101" s="881"/>
      <c r="BZ101" s="881"/>
      <c r="CA101" s="881"/>
      <c r="CB101" s="881"/>
      <c r="CC101" s="881"/>
      <c r="CD101" s="881"/>
      <c r="CE101" s="881"/>
      <c r="CF101" s="881"/>
      <c r="CG101" s="882"/>
      <c r="CH101" s="877"/>
      <c r="CI101" s="878"/>
      <c r="CJ101" s="878"/>
      <c r="CK101" s="878"/>
      <c r="CL101" s="879"/>
      <c r="CM101" s="877"/>
      <c r="CN101" s="878"/>
      <c r="CO101" s="878"/>
      <c r="CP101" s="878"/>
      <c r="CQ101" s="879"/>
      <c r="CR101" s="877"/>
      <c r="CS101" s="878"/>
      <c r="CT101" s="878"/>
      <c r="CU101" s="878"/>
      <c r="CV101" s="879"/>
      <c r="CW101" s="877"/>
      <c r="CX101" s="878"/>
      <c r="CY101" s="878"/>
      <c r="CZ101" s="878"/>
      <c r="DA101" s="879"/>
      <c r="DB101" s="877"/>
      <c r="DC101" s="878"/>
      <c r="DD101" s="878"/>
      <c r="DE101" s="878"/>
      <c r="DF101" s="879"/>
      <c r="DG101" s="877"/>
      <c r="DH101" s="878"/>
      <c r="DI101" s="878"/>
      <c r="DJ101" s="878"/>
      <c r="DK101" s="879"/>
      <c r="DL101" s="877"/>
      <c r="DM101" s="878"/>
      <c r="DN101" s="878"/>
      <c r="DO101" s="878"/>
      <c r="DP101" s="879"/>
      <c r="DQ101" s="877"/>
      <c r="DR101" s="878"/>
      <c r="DS101" s="878"/>
      <c r="DT101" s="878"/>
      <c r="DU101" s="879"/>
      <c r="DV101" s="874"/>
      <c r="DW101" s="875"/>
      <c r="DX101" s="875"/>
      <c r="DY101" s="875"/>
      <c r="DZ101" s="87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391</v>
      </c>
      <c r="BS102" s="809"/>
      <c r="BT102" s="809"/>
      <c r="BU102" s="809"/>
      <c r="BV102" s="809"/>
      <c r="BW102" s="809"/>
      <c r="BX102" s="809"/>
      <c r="BY102" s="809"/>
      <c r="BZ102" s="809"/>
      <c r="CA102" s="809"/>
      <c r="CB102" s="809"/>
      <c r="CC102" s="809"/>
      <c r="CD102" s="809"/>
      <c r="CE102" s="809"/>
      <c r="CF102" s="809"/>
      <c r="CG102" s="810"/>
      <c r="CH102" s="906"/>
      <c r="CI102" s="907"/>
      <c r="CJ102" s="907"/>
      <c r="CK102" s="907"/>
      <c r="CL102" s="908"/>
      <c r="CM102" s="906"/>
      <c r="CN102" s="907"/>
      <c r="CO102" s="907"/>
      <c r="CP102" s="907"/>
      <c r="CQ102" s="908"/>
      <c r="CR102" s="909">
        <v>39</v>
      </c>
      <c r="CS102" s="867"/>
      <c r="CT102" s="867"/>
      <c r="CU102" s="867"/>
      <c r="CV102" s="910"/>
      <c r="CW102" s="909" t="s">
        <v>556</v>
      </c>
      <c r="CX102" s="867"/>
      <c r="CY102" s="867"/>
      <c r="CZ102" s="867"/>
      <c r="DA102" s="910"/>
      <c r="DB102" s="909" t="s">
        <v>557</v>
      </c>
      <c r="DC102" s="867"/>
      <c r="DD102" s="867"/>
      <c r="DE102" s="867"/>
      <c r="DF102" s="910"/>
      <c r="DG102" s="909" t="s">
        <v>557</v>
      </c>
      <c r="DH102" s="867"/>
      <c r="DI102" s="867"/>
      <c r="DJ102" s="867"/>
      <c r="DK102" s="910"/>
      <c r="DL102" s="909" t="s">
        <v>556</v>
      </c>
      <c r="DM102" s="867"/>
      <c r="DN102" s="867"/>
      <c r="DO102" s="867"/>
      <c r="DP102" s="910"/>
      <c r="DQ102" s="909" t="s">
        <v>557</v>
      </c>
      <c r="DR102" s="867"/>
      <c r="DS102" s="867"/>
      <c r="DT102" s="867"/>
      <c r="DU102" s="910"/>
      <c r="DV102" s="935"/>
      <c r="DW102" s="936"/>
      <c r="DX102" s="936"/>
      <c r="DY102" s="936"/>
      <c r="DZ102" s="93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8" t="s">
        <v>392</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9" t="s">
        <v>393</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0" t="s">
        <v>396</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397</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7" customFormat="1" ht="26.25" customHeight="1" x14ac:dyDescent="0.15">
      <c r="A109" s="933" t="s">
        <v>398</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399</v>
      </c>
      <c r="AB109" s="912"/>
      <c r="AC109" s="912"/>
      <c r="AD109" s="912"/>
      <c r="AE109" s="913"/>
      <c r="AF109" s="911" t="s">
        <v>285</v>
      </c>
      <c r="AG109" s="912"/>
      <c r="AH109" s="912"/>
      <c r="AI109" s="912"/>
      <c r="AJ109" s="913"/>
      <c r="AK109" s="911" t="s">
        <v>284</v>
      </c>
      <c r="AL109" s="912"/>
      <c r="AM109" s="912"/>
      <c r="AN109" s="912"/>
      <c r="AO109" s="913"/>
      <c r="AP109" s="911" t="s">
        <v>400</v>
      </c>
      <c r="AQ109" s="912"/>
      <c r="AR109" s="912"/>
      <c r="AS109" s="912"/>
      <c r="AT109" s="914"/>
      <c r="AU109" s="933" t="s">
        <v>398</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399</v>
      </c>
      <c r="BR109" s="912"/>
      <c r="BS109" s="912"/>
      <c r="BT109" s="912"/>
      <c r="BU109" s="913"/>
      <c r="BV109" s="911" t="s">
        <v>285</v>
      </c>
      <c r="BW109" s="912"/>
      <c r="BX109" s="912"/>
      <c r="BY109" s="912"/>
      <c r="BZ109" s="913"/>
      <c r="CA109" s="911" t="s">
        <v>284</v>
      </c>
      <c r="CB109" s="912"/>
      <c r="CC109" s="912"/>
      <c r="CD109" s="912"/>
      <c r="CE109" s="913"/>
      <c r="CF109" s="934" t="s">
        <v>400</v>
      </c>
      <c r="CG109" s="934"/>
      <c r="CH109" s="934"/>
      <c r="CI109" s="934"/>
      <c r="CJ109" s="934"/>
      <c r="CK109" s="911" t="s">
        <v>401</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399</v>
      </c>
      <c r="DH109" s="912"/>
      <c r="DI109" s="912"/>
      <c r="DJ109" s="912"/>
      <c r="DK109" s="913"/>
      <c r="DL109" s="911" t="s">
        <v>285</v>
      </c>
      <c r="DM109" s="912"/>
      <c r="DN109" s="912"/>
      <c r="DO109" s="912"/>
      <c r="DP109" s="913"/>
      <c r="DQ109" s="911" t="s">
        <v>284</v>
      </c>
      <c r="DR109" s="912"/>
      <c r="DS109" s="912"/>
      <c r="DT109" s="912"/>
      <c r="DU109" s="913"/>
      <c r="DV109" s="911" t="s">
        <v>400</v>
      </c>
      <c r="DW109" s="912"/>
      <c r="DX109" s="912"/>
      <c r="DY109" s="912"/>
      <c r="DZ109" s="914"/>
    </row>
    <row r="110" spans="1:131" s="197" customFormat="1" ht="26.25" customHeight="1" x14ac:dyDescent="0.15">
      <c r="A110" s="915" t="s">
        <v>402</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259144</v>
      </c>
      <c r="AB110" s="919"/>
      <c r="AC110" s="919"/>
      <c r="AD110" s="919"/>
      <c r="AE110" s="920"/>
      <c r="AF110" s="921">
        <v>239219</v>
      </c>
      <c r="AG110" s="919"/>
      <c r="AH110" s="919"/>
      <c r="AI110" s="919"/>
      <c r="AJ110" s="920"/>
      <c r="AK110" s="921">
        <v>224642</v>
      </c>
      <c r="AL110" s="919"/>
      <c r="AM110" s="919"/>
      <c r="AN110" s="919"/>
      <c r="AO110" s="920"/>
      <c r="AP110" s="922">
        <v>16.3</v>
      </c>
      <c r="AQ110" s="923"/>
      <c r="AR110" s="923"/>
      <c r="AS110" s="923"/>
      <c r="AT110" s="924"/>
      <c r="AU110" s="925" t="s">
        <v>60</v>
      </c>
      <c r="AV110" s="926"/>
      <c r="AW110" s="926"/>
      <c r="AX110" s="926"/>
      <c r="AY110" s="927"/>
      <c r="AZ110" s="969" t="s">
        <v>403</v>
      </c>
      <c r="BA110" s="916"/>
      <c r="BB110" s="916"/>
      <c r="BC110" s="916"/>
      <c r="BD110" s="916"/>
      <c r="BE110" s="916"/>
      <c r="BF110" s="916"/>
      <c r="BG110" s="916"/>
      <c r="BH110" s="916"/>
      <c r="BI110" s="916"/>
      <c r="BJ110" s="916"/>
      <c r="BK110" s="916"/>
      <c r="BL110" s="916"/>
      <c r="BM110" s="916"/>
      <c r="BN110" s="916"/>
      <c r="BO110" s="916"/>
      <c r="BP110" s="917"/>
      <c r="BQ110" s="955">
        <v>2084017</v>
      </c>
      <c r="BR110" s="956"/>
      <c r="BS110" s="956"/>
      <c r="BT110" s="956"/>
      <c r="BU110" s="956"/>
      <c r="BV110" s="956">
        <v>2115389</v>
      </c>
      <c r="BW110" s="956"/>
      <c r="BX110" s="956"/>
      <c r="BY110" s="956"/>
      <c r="BZ110" s="956"/>
      <c r="CA110" s="956">
        <v>2296703</v>
      </c>
      <c r="CB110" s="956"/>
      <c r="CC110" s="956"/>
      <c r="CD110" s="956"/>
      <c r="CE110" s="956"/>
      <c r="CF110" s="970">
        <v>166.8</v>
      </c>
      <c r="CG110" s="971"/>
      <c r="CH110" s="971"/>
      <c r="CI110" s="971"/>
      <c r="CJ110" s="971"/>
      <c r="CK110" s="972" t="s">
        <v>404</v>
      </c>
      <c r="CL110" s="973"/>
      <c r="CM110" s="952" t="s">
        <v>405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406</v>
      </c>
      <c r="DH110" s="956"/>
      <c r="DI110" s="956"/>
      <c r="DJ110" s="956"/>
      <c r="DK110" s="956"/>
      <c r="DL110" s="956" t="s">
        <v>406</v>
      </c>
      <c r="DM110" s="956"/>
      <c r="DN110" s="956"/>
      <c r="DO110" s="956"/>
      <c r="DP110" s="956"/>
      <c r="DQ110" s="956" t="s">
        <v>406</v>
      </c>
      <c r="DR110" s="956"/>
      <c r="DS110" s="956"/>
      <c r="DT110" s="956"/>
      <c r="DU110" s="956"/>
      <c r="DV110" s="957" t="s">
        <v>406</v>
      </c>
      <c r="DW110" s="957"/>
      <c r="DX110" s="957"/>
      <c r="DY110" s="957"/>
      <c r="DZ110" s="958"/>
    </row>
    <row r="111" spans="1:131" s="197" customFormat="1" ht="26.25" customHeight="1" x14ac:dyDescent="0.15">
      <c r="A111" s="959" t="s">
        <v>407</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406</v>
      </c>
      <c r="AB111" s="963"/>
      <c r="AC111" s="963"/>
      <c r="AD111" s="963"/>
      <c r="AE111" s="964"/>
      <c r="AF111" s="965" t="s">
        <v>406</v>
      </c>
      <c r="AG111" s="963"/>
      <c r="AH111" s="963"/>
      <c r="AI111" s="963"/>
      <c r="AJ111" s="964"/>
      <c r="AK111" s="965" t="s">
        <v>406</v>
      </c>
      <c r="AL111" s="963"/>
      <c r="AM111" s="963"/>
      <c r="AN111" s="963"/>
      <c r="AO111" s="964"/>
      <c r="AP111" s="966" t="s">
        <v>406</v>
      </c>
      <c r="AQ111" s="967"/>
      <c r="AR111" s="967"/>
      <c r="AS111" s="967"/>
      <c r="AT111" s="968"/>
      <c r="AU111" s="928"/>
      <c r="AV111" s="929"/>
      <c r="AW111" s="929"/>
      <c r="AX111" s="929"/>
      <c r="AY111" s="930"/>
      <c r="AZ111" s="978" t="s">
        <v>408</v>
      </c>
      <c r="BA111" s="979"/>
      <c r="BB111" s="979"/>
      <c r="BC111" s="979"/>
      <c r="BD111" s="979"/>
      <c r="BE111" s="979"/>
      <c r="BF111" s="979"/>
      <c r="BG111" s="979"/>
      <c r="BH111" s="979"/>
      <c r="BI111" s="979"/>
      <c r="BJ111" s="979"/>
      <c r="BK111" s="979"/>
      <c r="BL111" s="979"/>
      <c r="BM111" s="979"/>
      <c r="BN111" s="979"/>
      <c r="BO111" s="979"/>
      <c r="BP111" s="980"/>
      <c r="BQ111" s="948" t="s">
        <v>409</v>
      </c>
      <c r="BR111" s="949"/>
      <c r="BS111" s="949"/>
      <c r="BT111" s="949"/>
      <c r="BU111" s="949"/>
      <c r="BV111" s="949" t="s">
        <v>409</v>
      </c>
      <c r="BW111" s="949"/>
      <c r="BX111" s="949"/>
      <c r="BY111" s="949"/>
      <c r="BZ111" s="949"/>
      <c r="CA111" s="949" t="s">
        <v>409</v>
      </c>
      <c r="CB111" s="949"/>
      <c r="CC111" s="949"/>
      <c r="CD111" s="949"/>
      <c r="CE111" s="949"/>
      <c r="CF111" s="943" t="s">
        <v>409</v>
      </c>
      <c r="CG111" s="944"/>
      <c r="CH111" s="944"/>
      <c r="CI111" s="944"/>
      <c r="CJ111" s="944"/>
      <c r="CK111" s="974"/>
      <c r="CL111" s="975"/>
      <c r="CM111" s="945" t="s">
        <v>410</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409</v>
      </c>
      <c r="DH111" s="949"/>
      <c r="DI111" s="949"/>
      <c r="DJ111" s="949"/>
      <c r="DK111" s="949"/>
      <c r="DL111" s="949" t="s">
        <v>409</v>
      </c>
      <c r="DM111" s="949"/>
      <c r="DN111" s="949"/>
      <c r="DO111" s="949"/>
      <c r="DP111" s="949"/>
      <c r="DQ111" s="949" t="s">
        <v>409</v>
      </c>
      <c r="DR111" s="949"/>
      <c r="DS111" s="949"/>
      <c r="DT111" s="949"/>
      <c r="DU111" s="949"/>
      <c r="DV111" s="950" t="s">
        <v>409</v>
      </c>
      <c r="DW111" s="950"/>
      <c r="DX111" s="950"/>
      <c r="DY111" s="950"/>
      <c r="DZ111" s="951"/>
    </row>
    <row r="112" spans="1:131" s="197" customFormat="1" ht="26.25" customHeight="1" x14ac:dyDescent="0.15">
      <c r="A112" s="981" t="s">
        <v>411</v>
      </c>
      <c r="B112" s="982"/>
      <c r="C112" s="979" t="s">
        <v>412</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409</v>
      </c>
      <c r="AB112" s="988"/>
      <c r="AC112" s="988"/>
      <c r="AD112" s="988"/>
      <c r="AE112" s="989"/>
      <c r="AF112" s="990" t="s">
        <v>409</v>
      </c>
      <c r="AG112" s="988"/>
      <c r="AH112" s="988"/>
      <c r="AI112" s="988"/>
      <c r="AJ112" s="989"/>
      <c r="AK112" s="990" t="s">
        <v>409</v>
      </c>
      <c r="AL112" s="988"/>
      <c r="AM112" s="988"/>
      <c r="AN112" s="988"/>
      <c r="AO112" s="989"/>
      <c r="AP112" s="991" t="s">
        <v>409</v>
      </c>
      <c r="AQ112" s="992"/>
      <c r="AR112" s="992"/>
      <c r="AS112" s="992"/>
      <c r="AT112" s="993"/>
      <c r="AU112" s="928"/>
      <c r="AV112" s="929"/>
      <c r="AW112" s="929"/>
      <c r="AX112" s="929"/>
      <c r="AY112" s="930"/>
      <c r="AZ112" s="978" t="s">
        <v>413</v>
      </c>
      <c r="BA112" s="979"/>
      <c r="BB112" s="979"/>
      <c r="BC112" s="979"/>
      <c r="BD112" s="979"/>
      <c r="BE112" s="979"/>
      <c r="BF112" s="979"/>
      <c r="BG112" s="979"/>
      <c r="BH112" s="979"/>
      <c r="BI112" s="979"/>
      <c r="BJ112" s="979"/>
      <c r="BK112" s="979"/>
      <c r="BL112" s="979"/>
      <c r="BM112" s="979"/>
      <c r="BN112" s="979"/>
      <c r="BO112" s="979"/>
      <c r="BP112" s="980"/>
      <c r="BQ112" s="948">
        <v>2072365</v>
      </c>
      <c r="BR112" s="949"/>
      <c r="BS112" s="949"/>
      <c r="BT112" s="949"/>
      <c r="BU112" s="949"/>
      <c r="BV112" s="949">
        <v>1967875</v>
      </c>
      <c r="BW112" s="949"/>
      <c r="BX112" s="949"/>
      <c r="BY112" s="949"/>
      <c r="BZ112" s="949"/>
      <c r="CA112" s="949">
        <v>1890023</v>
      </c>
      <c r="CB112" s="949"/>
      <c r="CC112" s="949"/>
      <c r="CD112" s="949"/>
      <c r="CE112" s="949"/>
      <c r="CF112" s="943">
        <v>137.30000000000001</v>
      </c>
      <c r="CG112" s="944"/>
      <c r="CH112" s="944"/>
      <c r="CI112" s="944"/>
      <c r="CJ112" s="944"/>
      <c r="CK112" s="974"/>
      <c r="CL112" s="975"/>
      <c r="CM112" s="945" t="s">
        <v>414</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409</v>
      </c>
      <c r="DH112" s="949"/>
      <c r="DI112" s="949"/>
      <c r="DJ112" s="949"/>
      <c r="DK112" s="949"/>
      <c r="DL112" s="949" t="s">
        <v>409</v>
      </c>
      <c r="DM112" s="949"/>
      <c r="DN112" s="949"/>
      <c r="DO112" s="949"/>
      <c r="DP112" s="949"/>
      <c r="DQ112" s="949" t="s">
        <v>409</v>
      </c>
      <c r="DR112" s="949"/>
      <c r="DS112" s="949"/>
      <c r="DT112" s="949"/>
      <c r="DU112" s="949"/>
      <c r="DV112" s="950" t="s">
        <v>409</v>
      </c>
      <c r="DW112" s="950"/>
      <c r="DX112" s="950"/>
      <c r="DY112" s="950"/>
      <c r="DZ112" s="951"/>
    </row>
    <row r="113" spans="1:130" s="197" customFormat="1" ht="26.25" customHeight="1" x14ac:dyDescent="0.15">
      <c r="A113" s="983"/>
      <c r="B113" s="984"/>
      <c r="C113" s="979" t="s">
        <v>415</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186591</v>
      </c>
      <c r="AB113" s="963"/>
      <c r="AC113" s="963"/>
      <c r="AD113" s="963"/>
      <c r="AE113" s="964"/>
      <c r="AF113" s="965">
        <v>176099</v>
      </c>
      <c r="AG113" s="963"/>
      <c r="AH113" s="963"/>
      <c r="AI113" s="963"/>
      <c r="AJ113" s="964"/>
      <c r="AK113" s="965">
        <v>164786</v>
      </c>
      <c r="AL113" s="963"/>
      <c r="AM113" s="963"/>
      <c r="AN113" s="963"/>
      <c r="AO113" s="964"/>
      <c r="AP113" s="966">
        <v>12</v>
      </c>
      <c r="AQ113" s="967"/>
      <c r="AR113" s="967"/>
      <c r="AS113" s="967"/>
      <c r="AT113" s="968"/>
      <c r="AU113" s="928"/>
      <c r="AV113" s="929"/>
      <c r="AW113" s="929"/>
      <c r="AX113" s="929"/>
      <c r="AY113" s="930"/>
      <c r="AZ113" s="978" t="s">
        <v>416</v>
      </c>
      <c r="BA113" s="979"/>
      <c r="BB113" s="979"/>
      <c r="BC113" s="979"/>
      <c r="BD113" s="979"/>
      <c r="BE113" s="979"/>
      <c r="BF113" s="979"/>
      <c r="BG113" s="979"/>
      <c r="BH113" s="979"/>
      <c r="BI113" s="979"/>
      <c r="BJ113" s="979"/>
      <c r="BK113" s="979"/>
      <c r="BL113" s="979"/>
      <c r="BM113" s="979"/>
      <c r="BN113" s="979"/>
      <c r="BO113" s="979"/>
      <c r="BP113" s="980"/>
      <c r="BQ113" s="948">
        <v>65649</v>
      </c>
      <c r="BR113" s="949"/>
      <c r="BS113" s="949"/>
      <c r="BT113" s="949"/>
      <c r="BU113" s="949"/>
      <c r="BV113" s="949">
        <v>49254</v>
      </c>
      <c r="BW113" s="949"/>
      <c r="BX113" s="949"/>
      <c r="BY113" s="949"/>
      <c r="BZ113" s="949"/>
      <c r="CA113" s="949">
        <v>37019</v>
      </c>
      <c r="CB113" s="949"/>
      <c r="CC113" s="949"/>
      <c r="CD113" s="949"/>
      <c r="CE113" s="949"/>
      <c r="CF113" s="943">
        <v>2.7</v>
      </c>
      <c r="CG113" s="944"/>
      <c r="CH113" s="944"/>
      <c r="CI113" s="944"/>
      <c r="CJ113" s="944"/>
      <c r="CK113" s="974"/>
      <c r="CL113" s="975"/>
      <c r="CM113" s="945" t="s">
        <v>417</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409</v>
      </c>
      <c r="DH113" s="988"/>
      <c r="DI113" s="988"/>
      <c r="DJ113" s="988"/>
      <c r="DK113" s="989"/>
      <c r="DL113" s="990" t="s">
        <v>409</v>
      </c>
      <c r="DM113" s="988"/>
      <c r="DN113" s="988"/>
      <c r="DO113" s="988"/>
      <c r="DP113" s="989"/>
      <c r="DQ113" s="990" t="s">
        <v>409</v>
      </c>
      <c r="DR113" s="988"/>
      <c r="DS113" s="988"/>
      <c r="DT113" s="988"/>
      <c r="DU113" s="989"/>
      <c r="DV113" s="991" t="s">
        <v>409</v>
      </c>
      <c r="DW113" s="992"/>
      <c r="DX113" s="992"/>
      <c r="DY113" s="992"/>
      <c r="DZ113" s="993"/>
    </row>
    <row r="114" spans="1:130" s="197" customFormat="1" ht="26.25" customHeight="1" x14ac:dyDescent="0.15">
      <c r="A114" s="983"/>
      <c r="B114" s="984"/>
      <c r="C114" s="979" t="s">
        <v>418</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8398</v>
      </c>
      <c r="AB114" s="988"/>
      <c r="AC114" s="988"/>
      <c r="AD114" s="988"/>
      <c r="AE114" s="989"/>
      <c r="AF114" s="990">
        <v>9955</v>
      </c>
      <c r="AG114" s="988"/>
      <c r="AH114" s="988"/>
      <c r="AI114" s="988"/>
      <c r="AJ114" s="989"/>
      <c r="AK114" s="990">
        <v>8668</v>
      </c>
      <c r="AL114" s="988"/>
      <c r="AM114" s="988"/>
      <c r="AN114" s="988"/>
      <c r="AO114" s="989"/>
      <c r="AP114" s="991">
        <v>0.6</v>
      </c>
      <c r="AQ114" s="992"/>
      <c r="AR114" s="992"/>
      <c r="AS114" s="992"/>
      <c r="AT114" s="993"/>
      <c r="AU114" s="928"/>
      <c r="AV114" s="929"/>
      <c r="AW114" s="929"/>
      <c r="AX114" s="929"/>
      <c r="AY114" s="930"/>
      <c r="AZ114" s="978" t="s">
        <v>419</v>
      </c>
      <c r="BA114" s="979"/>
      <c r="BB114" s="979"/>
      <c r="BC114" s="979"/>
      <c r="BD114" s="979"/>
      <c r="BE114" s="979"/>
      <c r="BF114" s="979"/>
      <c r="BG114" s="979"/>
      <c r="BH114" s="979"/>
      <c r="BI114" s="979"/>
      <c r="BJ114" s="979"/>
      <c r="BK114" s="979"/>
      <c r="BL114" s="979"/>
      <c r="BM114" s="979"/>
      <c r="BN114" s="979"/>
      <c r="BO114" s="979"/>
      <c r="BP114" s="980"/>
      <c r="BQ114" s="948">
        <v>621990</v>
      </c>
      <c r="BR114" s="949"/>
      <c r="BS114" s="949"/>
      <c r="BT114" s="949"/>
      <c r="BU114" s="949"/>
      <c r="BV114" s="949">
        <v>578951</v>
      </c>
      <c r="BW114" s="949"/>
      <c r="BX114" s="949"/>
      <c r="BY114" s="949"/>
      <c r="BZ114" s="949"/>
      <c r="CA114" s="949">
        <v>604821</v>
      </c>
      <c r="CB114" s="949"/>
      <c r="CC114" s="949"/>
      <c r="CD114" s="949"/>
      <c r="CE114" s="949"/>
      <c r="CF114" s="943">
        <v>43.9</v>
      </c>
      <c r="CG114" s="944"/>
      <c r="CH114" s="944"/>
      <c r="CI114" s="944"/>
      <c r="CJ114" s="944"/>
      <c r="CK114" s="974"/>
      <c r="CL114" s="975"/>
      <c r="CM114" s="945" t="s">
        <v>420</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409</v>
      </c>
      <c r="DH114" s="988"/>
      <c r="DI114" s="988"/>
      <c r="DJ114" s="988"/>
      <c r="DK114" s="989"/>
      <c r="DL114" s="990" t="s">
        <v>409</v>
      </c>
      <c r="DM114" s="988"/>
      <c r="DN114" s="988"/>
      <c r="DO114" s="988"/>
      <c r="DP114" s="989"/>
      <c r="DQ114" s="990" t="s">
        <v>409</v>
      </c>
      <c r="DR114" s="988"/>
      <c r="DS114" s="988"/>
      <c r="DT114" s="988"/>
      <c r="DU114" s="989"/>
      <c r="DV114" s="991" t="s">
        <v>409</v>
      </c>
      <c r="DW114" s="992"/>
      <c r="DX114" s="992"/>
      <c r="DY114" s="992"/>
      <c r="DZ114" s="993"/>
    </row>
    <row r="115" spans="1:130" s="197" customFormat="1" ht="26.25" customHeight="1" x14ac:dyDescent="0.15">
      <c r="A115" s="983"/>
      <c r="B115" s="984"/>
      <c r="C115" s="979" t="s">
        <v>421</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t="s">
        <v>409</v>
      </c>
      <c r="AB115" s="963"/>
      <c r="AC115" s="963"/>
      <c r="AD115" s="963"/>
      <c r="AE115" s="964"/>
      <c r="AF115" s="965" t="s">
        <v>409</v>
      </c>
      <c r="AG115" s="963"/>
      <c r="AH115" s="963"/>
      <c r="AI115" s="963"/>
      <c r="AJ115" s="964"/>
      <c r="AK115" s="965" t="s">
        <v>409</v>
      </c>
      <c r="AL115" s="963"/>
      <c r="AM115" s="963"/>
      <c r="AN115" s="963"/>
      <c r="AO115" s="964"/>
      <c r="AP115" s="966" t="s">
        <v>409</v>
      </c>
      <c r="AQ115" s="967"/>
      <c r="AR115" s="967"/>
      <c r="AS115" s="967"/>
      <c r="AT115" s="968"/>
      <c r="AU115" s="928"/>
      <c r="AV115" s="929"/>
      <c r="AW115" s="929"/>
      <c r="AX115" s="929"/>
      <c r="AY115" s="930"/>
      <c r="AZ115" s="978" t="s">
        <v>422</v>
      </c>
      <c r="BA115" s="979"/>
      <c r="BB115" s="979"/>
      <c r="BC115" s="979"/>
      <c r="BD115" s="979"/>
      <c r="BE115" s="979"/>
      <c r="BF115" s="979"/>
      <c r="BG115" s="979"/>
      <c r="BH115" s="979"/>
      <c r="BI115" s="979"/>
      <c r="BJ115" s="979"/>
      <c r="BK115" s="979"/>
      <c r="BL115" s="979"/>
      <c r="BM115" s="979"/>
      <c r="BN115" s="979"/>
      <c r="BO115" s="979"/>
      <c r="BP115" s="980"/>
      <c r="BQ115" s="948" t="s">
        <v>409</v>
      </c>
      <c r="BR115" s="949"/>
      <c r="BS115" s="949"/>
      <c r="BT115" s="949"/>
      <c r="BU115" s="949"/>
      <c r="BV115" s="949" t="s">
        <v>409</v>
      </c>
      <c r="BW115" s="949"/>
      <c r="BX115" s="949"/>
      <c r="BY115" s="949"/>
      <c r="BZ115" s="949"/>
      <c r="CA115" s="949" t="s">
        <v>409</v>
      </c>
      <c r="CB115" s="949"/>
      <c r="CC115" s="949"/>
      <c r="CD115" s="949"/>
      <c r="CE115" s="949"/>
      <c r="CF115" s="943" t="s">
        <v>409</v>
      </c>
      <c r="CG115" s="944"/>
      <c r="CH115" s="944"/>
      <c r="CI115" s="944"/>
      <c r="CJ115" s="944"/>
      <c r="CK115" s="974"/>
      <c r="CL115" s="975"/>
      <c r="CM115" s="978" t="s">
        <v>423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0"/>
      <c r="DG115" s="987" t="s">
        <v>409</v>
      </c>
      <c r="DH115" s="988"/>
      <c r="DI115" s="988"/>
      <c r="DJ115" s="988"/>
      <c r="DK115" s="989"/>
      <c r="DL115" s="990" t="s">
        <v>409</v>
      </c>
      <c r="DM115" s="988"/>
      <c r="DN115" s="988"/>
      <c r="DO115" s="988"/>
      <c r="DP115" s="989"/>
      <c r="DQ115" s="990" t="s">
        <v>409</v>
      </c>
      <c r="DR115" s="988"/>
      <c r="DS115" s="988"/>
      <c r="DT115" s="988"/>
      <c r="DU115" s="989"/>
      <c r="DV115" s="991" t="s">
        <v>409</v>
      </c>
      <c r="DW115" s="992"/>
      <c r="DX115" s="992"/>
      <c r="DY115" s="992"/>
      <c r="DZ115" s="993"/>
    </row>
    <row r="116" spans="1:130" s="197" customFormat="1" ht="26.25" customHeight="1" x14ac:dyDescent="0.15">
      <c r="A116" s="985"/>
      <c r="B116" s="986"/>
      <c r="C116" s="1000" t="s">
        <v>424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87" t="s">
        <v>409</v>
      </c>
      <c r="AB116" s="988"/>
      <c r="AC116" s="988"/>
      <c r="AD116" s="988"/>
      <c r="AE116" s="989"/>
      <c r="AF116" s="990" t="s">
        <v>409</v>
      </c>
      <c r="AG116" s="988"/>
      <c r="AH116" s="988"/>
      <c r="AI116" s="988"/>
      <c r="AJ116" s="989"/>
      <c r="AK116" s="990" t="s">
        <v>409</v>
      </c>
      <c r="AL116" s="988"/>
      <c r="AM116" s="988"/>
      <c r="AN116" s="988"/>
      <c r="AO116" s="989"/>
      <c r="AP116" s="991" t="s">
        <v>409</v>
      </c>
      <c r="AQ116" s="992"/>
      <c r="AR116" s="992"/>
      <c r="AS116" s="992"/>
      <c r="AT116" s="993"/>
      <c r="AU116" s="928"/>
      <c r="AV116" s="929"/>
      <c r="AW116" s="929"/>
      <c r="AX116" s="929"/>
      <c r="AY116" s="930"/>
      <c r="AZ116" s="978" t="s">
        <v>425</v>
      </c>
      <c r="BA116" s="979"/>
      <c r="BB116" s="979"/>
      <c r="BC116" s="979"/>
      <c r="BD116" s="979"/>
      <c r="BE116" s="979"/>
      <c r="BF116" s="979"/>
      <c r="BG116" s="979"/>
      <c r="BH116" s="979"/>
      <c r="BI116" s="979"/>
      <c r="BJ116" s="979"/>
      <c r="BK116" s="979"/>
      <c r="BL116" s="979"/>
      <c r="BM116" s="979"/>
      <c r="BN116" s="979"/>
      <c r="BO116" s="979"/>
      <c r="BP116" s="980"/>
      <c r="BQ116" s="948" t="s">
        <v>409</v>
      </c>
      <c r="BR116" s="949"/>
      <c r="BS116" s="949"/>
      <c r="BT116" s="949"/>
      <c r="BU116" s="949"/>
      <c r="BV116" s="949" t="s">
        <v>409</v>
      </c>
      <c r="BW116" s="949"/>
      <c r="BX116" s="949"/>
      <c r="BY116" s="949"/>
      <c r="BZ116" s="949"/>
      <c r="CA116" s="949" t="s">
        <v>409</v>
      </c>
      <c r="CB116" s="949"/>
      <c r="CC116" s="949"/>
      <c r="CD116" s="949"/>
      <c r="CE116" s="949"/>
      <c r="CF116" s="943" t="s">
        <v>409</v>
      </c>
      <c r="CG116" s="944"/>
      <c r="CH116" s="944"/>
      <c r="CI116" s="944"/>
      <c r="CJ116" s="944"/>
      <c r="CK116" s="974"/>
      <c r="CL116" s="975"/>
      <c r="CM116" s="945" t="s">
        <v>426</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409</v>
      </c>
      <c r="DH116" s="988"/>
      <c r="DI116" s="988"/>
      <c r="DJ116" s="988"/>
      <c r="DK116" s="989"/>
      <c r="DL116" s="990" t="s">
        <v>409</v>
      </c>
      <c r="DM116" s="988"/>
      <c r="DN116" s="988"/>
      <c r="DO116" s="988"/>
      <c r="DP116" s="989"/>
      <c r="DQ116" s="990" t="s">
        <v>409</v>
      </c>
      <c r="DR116" s="988"/>
      <c r="DS116" s="988"/>
      <c r="DT116" s="988"/>
      <c r="DU116" s="989"/>
      <c r="DV116" s="991" t="s">
        <v>409</v>
      </c>
      <c r="DW116" s="992"/>
      <c r="DX116" s="992"/>
      <c r="DY116" s="992"/>
      <c r="DZ116" s="993"/>
    </row>
    <row r="117" spans="1:130" s="197" customFormat="1" ht="26.25" customHeight="1" x14ac:dyDescent="0.15">
      <c r="A117" s="933" t="s">
        <v>168</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22" t="s">
        <v>427</v>
      </c>
      <c r="Z117" s="913"/>
      <c r="AA117" s="1025">
        <v>454133</v>
      </c>
      <c r="AB117" s="995"/>
      <c r="AC117" s="995"/>
      <c r="AD117" s="995"/>
      <c r="AE117" s="996"/>
      <c r="AF117" s="994">
        <v>425273</v>
      </c>
      <c r="AG117" s="995"/>
      <c r="AH117" s="995"/>
      <c r="AI117" s="995"/>
      <c r="AJ117" s="996"/>
      <c r="AK117" s="994">
        <v>398096</v>
      </c>
      <c r="AL117" s="995"/>
      <c r="AM117" s="995"/>
      <c r="AN117" s="995"/>
      <c r="AO117" s="996"/>
      <c r="AP117" s="997"/>
      <c r="AQ117" s="998"/>
      <c r="AR117" s="998"/>
      <c r="AS117" s="998"/>
      <c r="AT117" s="999"/>
      <c r="AU117" s="928"/>
      <c r="AV117" s="929"/>
      <c r="AW117" s="929"/>
      <c r="AX117" s="929"/>
      <c r="AY117" s="930"/>
      <c r="AZ117" s="1024" t="s">
        <v>428</v>
      </c>
      <c r="BA117" s="1000"/>
      <c r="BB117" s="1000"/>
      <c r="BC117" s="1000"/>
      <c r="BD117" s="1000"/>
      <c r="BE117" s="1000"/>
      <c r="BF117" s="1000"/>
      <c r="BG117" s="1000"/>
      <c r="BH117" s="1000"/>
      <c r="BI117" s="1000"/>
      <c r="BJ117" s="1000"/>
      <c r="BK117" s="1000"/>
      <c r="BL117" s="1000"/>
      <c r="BM117" s="1000"/>
      <c r="BN117" s="1000"/>
      <c r="BO117" s="1000"/>
      <c r="BP117" s="1001"/>
      <c r="BQ117" s="1014" t="s">
        <v>108</v>
      </c>
      <c r="BR117" s="1015"/>
      <c r="BS117" s="1015"/>
      <c r="BT117" s="1015"/>
      <c r="BU117" s="1015"/>
      <c r="BV117" s="1015" t="s">
        <v>108</v>
      </c>
      <c r="BW117" s="1015"/>
      <c r="BX117" s="1015"/>
      <c r="BY117" s="1015"/>
      <c r="BZ117" s="1015"/>
      <c r="CA117" s="1015" t="s">
        <v>108</v>
      </c>
      <c r="CB117" s="1015"/>
      <c r="CC117" s="1015"/>
      <c r="CD117" s="1015"/>
      <c r="CE117" s="1015"/>
      <c r="CF117" s="943" t="s">
        <v>108</v>
      </c>
      <c r="CG117" s="944"/>
      <c r="CH117" s="944"/>
      <c r="CI117" s="944"/>
      <c r="CJ117" s="944"/>
      <c r="CK117" s="974"/>
      <c r="CL117" s="975"/>
      <c r="CM117" s="945" t="s">
        <v>429</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108</v>
      </c>
      <c r="DH117" s="988"/>
      <c r="DI117" s="988"/>
      <c r="DJ117" s="988"/>
      <c r="DK117" s="989"/>
      <c r="DL117" s="990" t="s">
        <v>108</v>
      </c>
      <c r="DM117" s="988"/>
      <c r="DN117" s="988"/>
      <c r="DO117" s="988"/>
      <c r="DP117" s="989"/>
      <c r="DQ117" s="990" t="s">
        <v>108</v>
      </c>
      <c r="DR117" s="988"/>
      <c r="DS117" s="988"/>
      <c r="DT117" s="988"/>
      <c r="DU117" s="989"/>
      <c r="DV117" s="991" t="s">
        <v>108</v>
      </c>
      <c r="DW117" s="992"/>
      <c r="DX117" s="992"/>
      <c r="DY117" s="992"/>
      <c r="DZ117" s="993"/>
    </row>
    <row r="118" spans="1:130" s="197" customFormat="1" ht="26.25" customHeight="1" x14ac:dyDescent="0.15">
      <c r="A118" s="933" t="s">
        <v>401</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399</v>
      </c>
      <c r="AB118" s="912"/>
      <c r="AC118" s="912"/>
      <c r="AD118" s="912"/>
      <c r="AE118" s="913"/>
      <c r="AF118" s="911" t="s">
        <v>285</v>
      </c>
      <c r="AG118" s="912"/>
      <c r="AH118" s="912"/>
      <c r="AI118" s="912"/>
      <c r="AJ118" s="913"/>
      <c r="AK118" s="911" t="s">
        <v>284</v>
      </c>
      <c r="AL118" s="912"/>
      <c r="AM118" s="912"/>
      <c r="AN118" s="912"/>
      <c r="AO118" s="913"/>
      <c r="AP118" s="1019" t="s">
        <v>400</v>
      </c>
      <c r="AQ118" s="1020"/>
      <c r="AR118" s="1020"/>
      <c r="AS118" s="1020"/>
      <c r="AT118" s="1021"/>
      <c r="AU118" s="931"/>
      <c r="AV118" s="932"/>
      <c r="AW118" s="932"/>
      <c r="AX118" s="932"/>
      <c r="AY118" s="932"/>
      <c r="AZ118" s="228" t="s">
        <v>168</v>
      </c>
      <c r="BA118" s="228"/>
      <c r="BB118" s="228"/>
      <c r="BC118" s="228"/>
      <c r="BD118" s="228"/>
      <c r="BE118" s="228"/>
      <c r="BF118" s="228"/>
      <c r="BG118" s="228"/>
      <c r="BH118" s="228"/>
      <c r="BI118" s="228"/>
      <c r="BJ118" s="228"/>
      <c r="BK118" s="228"/>
      <c r="BL118" s="228"/>
      <c r="BM118" s="228"/>
      <c r="BN118" s="228"/>
      <c r="BO118" s="1022" t="s">
        <v>430</v>
      </c>
      <c r="BP118" s="1023"/>
      <c r="BQ118" s="1014">
        <v>4844021</v>
      </c>
      <c r="BR118" s="1015"/>
      <c r="BS118" s="1015"/>
      <c r="BT118" s="1015"/>
      <c r="BU118" s="1015"/>
      <c r="BV118" s="1015">
        <v>4711469</v>
      </c>
      <c r="BW118" s="1015"/>
      <c r="BX118" s="1015"/>
      <c r="BY118" s="1015"/>
      <c r="BZ118" s="1015"/>
      <c r="CA118" s="1015">
        <v>4828566</v>
      </c>
      <c r="CB118" s="1015"/>
      <c r="CC118" s="1015"/>
      <c r="CD118" s="1015"/>
      <c r="CE118" s="1015"/>
      <c r="CF118" s="1016"/>
      <c r="CG118" s="1017"/>
      <c r="CH118" s="1017"/>
      <c r="CI118" s="1017"/>
      <c r="CJ118" s="1018"/>
      <c r="CK118" s="974"/>
      <c r="CL118" s="975"/>
      <c r="CM118" s="945" t="s">
        <v>431</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108</v>
      </c>
      <c r="DH118" s="988"/>
      <c r="DI118" s="988"/>
      <c r="DJ118" s="988"/>
      <c r="DK118" s="989"/>
      <c r="DL118" s="990" t="s">
        <v>108</v>
      </c>
      <c r="DM118" s="988"/>
      <c r="DN118" s="988"/>
      <c r="DO118" s="988"/>
      <c r="DP118" s="989"/>
      <c r="DQ118" s="990" t="s">
        <v>108</v>
      </c>
      <c r="DR118" s="988"/>
      <c r="DS118" s="988"/>
      <c r="DT118" s="988"/>
      <c r="DU118" s="989"/>
      <c r="DV118" s="991" t="s">
        <v>108</v>
      </c>
      <c r="DW118" s="992"/>
      <c r="DX118" s="992"/>
      <c r="DY118" s="992"/>
      <c r="DZ118" s="993"/>
    </row>
    <row r="119" spans="1:130" s="197" customFormat="1" ht="26.25" customHeight="1" x14ac:dyDescent="0.15">
      <c r="A119" s="1003" t="s">
        <v>404</v>
      </c>
      <c r="B119" s="973"/>
      <c r="C119" s="952" t="s">
        <v>405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18" t="s">
        <v>108</v>
      </c>
      <c r="AB119" s="919"/>
      <c r="AC119" s="919"/>
      <c r="AD119" s="919"/>
      <c r="AE119" s="920"/>
      <c r="AF119" s="921" t="s">
        <v>108</v>
      </c>
      <c r="AG119" s="919"/>
      <c r="AH119" s="919"/>
      <c r="AI119" s="919"/>
      <c r="AJ119" s="920"/>
      <c r="AK119" s="921" t="s">
        <v>108</v>
      </c>
      <c r="AL119" s="919"/>
      <c r="AM119" s="919"/>
      <c r="AN119" s="919"/>
      <c r="AO119" s="920"/>
      <c r="AP119" s="922" t="s">
        <v>108</v>
      </c>
      <c r="AQ119" s="923"/>
      <c r="AR119" s="923"/>
      <c r="AS119" s="923"/>
      <c r="AT119" s="924"/>
      <c r="AU119" s="1006" t="s">
        <v>432</v>
      </c>
      <c r="AV119" s="1007"/>
      <c r="AW119" s="1007"/>
      <c r="AX119" s="1007"/>
      <c r="AY119" s="1008"/>
      <c r="AZ119" s="969" t="s">
        <v>433</v>
      </c>
      <c r="BA119" s="916"/>
      <c r="BB119" s="916"/>
      <c r="BC119" s="916"/>
      <c r="BD119" s="916"/>
      <c r="BE119" s="916"/>
      <c r="BF119" s="916"/>
      <c r="BG119" s="916"/>
      <c r="BH119" s="916"/>
      <c r="BI119" s="916"/>
      <c r="BJ119" s="916"/>
      <c r="BK119" s="916"/>
      <c r="BL119" s="916"/>
      <c r="BM119" s="916"/>
      <c r="BN119" s="916"/>
      <c r="BO119" s="916"/>
      <c r="BP119" s="917"/>
      <c r="BQ119" s="955">
        <v>2122871</v>
      </c>
      <c r="BR119" s="956"/>
      <c r="BS119" s="956"/>
      <c r="BT119" s="956"/>
      <c r="BU119" s="956"/>
      <c r="BV119" s="956">
        <v>2194195</v>
      </c>
      <c r="BW119" s="956"/>
      <c r="BX119" s="956"/>
      <c r="BY119" s="956"/>
      <c r="BZ119" s="956"/>
      <c r="CA119" s="956">
        <v>2319150</v>
      </c>
      <c r="CB119" s="956"/>
      <c r="CC119" s="956"/>
      <c r="CD119" s="956"/>
      <c r="CE119" s="956"/>
      <c r="CF119" s="970">
        <v>168.5</v>
      </c>
      <c r="CG119" s="971"/>
      <c r="CH119" s="971"/>
      <c r="CI119" s="971"/>
      <c r="CJ119" s="971"/>
      <c r="CK119" s="976"/>
      <c r="CL119" s="977"/>
      <c r="CM119" s="1033" t="s">
        <v>434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26" t="s">
        <v>108</v>
      </c>
      <c r="DH119" s="1027"/>
      <c r="DI119" s="1027"/>
      <c r="DJ119" s="1027"/>
      <c r="DK119" s="1028"/>
      <c r="DL119" s="1029" t="s">
        <v>108</v>
      </c>
      <c r="DM119" s="1027"/>
      <c r="DN119" s="1027"/>
      <c r="DO119" s="1027"/>
      <c r="DP119" s="1028"/>
      <c r="DQ119" s="1029" t="s">
        <v>108</v>
      </c>
      <c r="DR119" s="1027"/>
      <c r="DS119" s="1027"/>
      <c r="DT119" s="1027"/>
      <c r="DU119" s="1028"/>
      <c r="DV119" s="1030" t="s">
        <v>108</v>
      </c>
      <c r="DW119" s="1031"/>
      <c r="DX119" s="1031"/>
      <c r="DY119" s="1031"/>
      <c r="DZ119" s="1032"/>
    </row>
    <row r="120" spans="1:130" s="197" customFormat="1" ht="26.25" customHeight="1" x14ac:dyDescent="0.15">
      <c r="A120" s="1004"/>
      <c r="B120" s="975"/>
      <c r="C120" s="945" t="s">
        <v>410</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108</v>
      </c>
      <c r="AB120" s="988"/>
      <c r="AC120" s="988"/>
      <c r="AD120" s="988"/>
      <c r="AE120" s="989"/>
      <c r="AF120" s="990" t="s">
        <v>108</v>
      </c>
      <c r="AG120" s="988"/>
      <c r="AH120" s="988"/>
      <c r="AI120" s="988"/>
      <c r="AJ120" s="989"/>
      <c r="AK120" s="990" t="s">
        <v>108</v>
      </c>
      <c r="AL120" s="988"/>
      <c r="AM120" s="988"/>
      <c r="AN120" s="988"/>
      <c r="AO120" s="989"/>
      <c r="AP120" s="991" t="s">
        <v>108</v>
      </c>
      <c r="AQ120" s="992"/>
      <c r="AR120" s="992"/>
      <c r="AS120" s="992"/>
      <c r="AT120" s="993"/>
      <c r="AU120" s="1009"/>
      <c r="AV120" s="1010"/>
      <c r="AW120" s="1010"/>
      <c r="AX120" s="1010"/>
      <c r="AY120" s="1011"/>
      <c r="AZ120" s="978" t="s">
        <v>435</v>
      </c>
      <c r="BA120" s="979"/>
      <c r="BB120" s="979"/>
      <c r="BC120" s="979"/>
      <c r="BD120" s="979"/>
      <c r="BE120" s="979"/>
      <c r="BF120" s="979"/>
      <c r="BG120" s="979"/>
      <c r="BH120" s="979"/>
      <c r="BI120" s="979"/>
      <c r="BJ120" s="979"/>
      <c r="BK120" s="979"/>
      <c r="BL120" s="979"/>
      <c r="BM120" s="979"/>
      <c r="BN120" s="979"/>
      <c r="BO120" s="979"/>
      <c r="BP120" s="980"/>
      <c r="BQ120" s="948">
        <v>79821</v>
      </c>
      <c r="BR120" s="949"/>
      <c r="BS120" s="949"/>
      <c r="BT120" s="949"/>
      <c r="BU120" s="949"/>
      <c r="BV120" s="949">
        <v>78750</v>
      </c>
      <c r="BW120" s="949"/>
      <c r="BX120" s="949"/>
      <c r="BY120" s="949"/>
      <c r="BZ120" s="949"/>
      <c r="CA120" s="949">
        <v>71899</v>
      </c>
      <c r="CB120" s="949"/>
      <c r="CC120" s="949"/>
      <c r="CD120" s="949"/>
      <c r="CE120" s="949"/>
      <c r="CF120" s="943">
        <v>5.2</v>
      </c>
      <c r="CG120" s="944"/>
      <c r="CH120" s="944"/>
      <c r="CI120" s="944"/>
      <c r="CJ120" s="944"/>
      <c r="CK120" s="1042" t="s">
        <v>436</v>
      </c>
      <c r="CL120" s="1043"/>
      <c r="CM120" s="1043"/>
      <c r="CN120" s="1043"/>
      <c r="CO120" s="1044"/>
      <c r="CP120" s="1050" t="s">
        <v>381</v>
      </c>
      <c r="CQ120" s="1051"/>
      <c r="CR120" s="1051"/>
      <c r="CS120" s="1051"/>
      <c r="CT120" s="1051"/>
      <c r="CU120" s="1051"/>
      <c r="CV120" s="1051"/>
      <c r="CW120" s="1051"/>
      <c r="CX120" s="1051"/>
      <c r="CY120" s="1051"/>
      <c r="CZ120" s="1051"/>
      <c r="DA120" s="1051"/>
      <c r="DB120" s="1051"/>
      <c r="DC120" s="1051"/>
      <c r="DD120" s="1051"/>
      <c r="DE120" s="1051"/>
      <c r="DF120" s="1052"/>
      <c r="DG120" s="955">
        <v>1168834</v>
      </c>
      <c r="DH120" s="956"/>
      <c r="DI120" s="956"/>
      <c r="DJ120" s="956"/>
      <c r="DK120" s="956"/>
      <c r="DL120" s="956">
        <v>1122249</v>
      </c>
      <c r="DM120" s="956"/>
      <c r="DN120" s="956"/>
      <c r="DO120" s="956"/>
      <c r="DP120" s="956"/>
      <c r="DQ120" s="956">
        <v>1119256</v>
      </c>
      <c r="DR120" s="956"/>
      <c r="DS120" s="956"/>
      <c r="DT120" s="956"/>
      <c r="DU120" s="956"/>
      <c r="DV120" s="957">
        <v>81.3</v>
      </c>
      <c r="DW120" s="957"/>
      <c r="DX120" s="957"/>
      <c r="DY120" s="957"/>
      <c r="DZ120" s="958"/>
    </row>
    <row r="121" spans="1:130" s="197" customFormat="1" ht="26.25" customHeight="1" x14ac:dyDescent="0.15">
      <c r="A121" s="1004"/>
      <c r="B121" s="975"/>
      <c r="C121" s="1039" t="s">
        <v>437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987" t="s">
        <v>108</v>
      </c>
      <c r="AB121" s="988"/>
      <c r="AC121" s="988"/>
      <c r="AD121" s="988"/>
      <c r="AE121" s="989"/>
      <c r="AF121" s="990" t="s">
        <v>108</v>
      </c>
      <c r="AG121" s="988"/>
      <c r="AH121" s="988"/>
      <c r="AI121" s="988"/>
      <c r="AJ121" s="989"/>
      <c r="AK121" s="990" t="s">
        <v>108</v>
      </c>
      <c r="AL121" s="988"/>
      <c r="AM121" s="988"/>
      <c r="AN121" s="988"/>
      <c r="AO121" s="989"/>
      <c r="AP121" s="991" t="s">
        <v>108</v>
      </c>
      <c r="AQ121" s="992"/>
      <c r="AR121" s="992"/>
      <c r="AS121" s="992"/>
      <c r="AT121" s="993"/>
      <c r="AU121" s="1009"/>
      <c r="AV121" s="1010"/>
      <c r="AW121" s="1010"/>
      <c r="AX121" s="1010"/>
      <c r="AY121" s="1011"/>
      <c r="AZ121" s="1024" t="s">
        <v>438</v>
      </c>
      <c r="BA121" s="1000"/>
      <c r="BB121" s="1000"/>
      <c r="BC121" s="1000"/>
      <c r="BD121" s="1000"/>
      <c r="BE121" s="1000"/>
      <c r="BF121" s="1000"/>
      <c r="BG121" s="1000"/>
      <c r="BH121" s="1000"/>
      <c r="BI121" s="1000"/>
      <c r="BJ121" s="1000"/>
      <c r="BK121" s="1000"/>
      <c r="BL121" s="1000"/>
      <c r="BM121" s="1000"/>
      <c r="BN121" s="1000"/>
      <c r="BO121" s="1000"/>
      <c r="BP121" s="1001"/>
      <c r="BQ121" s="1014">
        <v>2792004</v>
      </c>
      <c r="BR121" s="1015"/>
      <c r="BS121" s="1015"/>
      <c r="BT121" s="1015"/>
      <c r="BU121" s="1015"/>
      <c r="BV121" s="1015">
        <v>2743094</v>
      </c>
      <c r="BW121" s="1015"/>
      <c r="BX121" s="1015"/>
      <c r="BY121" s="1015"/>
      <c r="BZ121" s="1015"/>
      <c r="CA121" s="1015">
        <v>2800594</v>
      </c>
      <c r="CB121" s="1015"/>
      <c r="CC121" s="1015"/>
      <c r="CD121" s="1015"/>
      <c r="CE121" s="1015"/>
      <c r="CF121" s="1053">
        <v>203.5</v>
      </c>
      <c r="CG121" s="1054"/>
      <c r="CH121" s="1054"/>
      <c r="CI121" s="1054"/>
      <c r="CJ121" s="1054"/>
      <c r="CK121" s="1045"/>
      <c r="CL121" s="1046"/>
      <c r="CM121" s="1046"/>
      <c r="CN121" s="1046"/>
      <c r="CO121" s="1047"/>
      <c r="CP121" s="1036" t="s">
        <v>379</v>
      </c>
      <c r="CQ121" s="1037"/>
      <c r="CR121" s="1037"/>
      <c r="CS121" s="1037"/>
      <c r="CT121" s="1037"/>
      <c r="CU121" s="1037"/>
      <c r="CV121" s="1037"/>
      <c r="CW121" s="1037"/>
      <c r="CX121" s="1037"/>
      <c r="CY121" s="1037"/>
      <c r="CZ121" s="1037"/>
      <c r="DA121" s="1037"/>
      <c r="DB121" s="1037"/>
      <c r="DC121" s="1037"/>
      <c r="DD121" s="1037"/>
      <c r="DE121" s="1037"/>
      <c r="DF121" s="1038"/>
      <c r="DG121" s="948">
        <v>864731</v>
      </c>
      <c r="DH121" s="949"/>
      <c r="DI121" s="949"/>
      <c r="DJ121" s="949"/>
      <c r="DK121" s="949"/>
      <c r="DL121" s="949">
        <v>811956</v>
      </c>
      <c r="DM121" s="949"/>
      <c r="DN121" s="949"/>
      <c r="DO121" s="949"/>
      <c r="DP121" s="949"/>
      <c r="DQ121" s="949">
        <v>753829</v>
      </c>
      <c r="DR121" s="949"/>
      <c r="DS121" s="949"/>
      <c r="DT121" s="949"/>
      <c r="DU121" s="949"/>
      <c r="DV121" s="950">
        <v>54.8</v>
      </c>
      <c r="DW121" s="950"/>
      <c r="DX121" s="950"/>
      <c r="DY121" s="950"/>
      <c r="DZ121" s="951"/>
    </row>
    <row r="122" spans="1:130" s="197" customFormat="1" ht="26.25" customHeight="1" x14ac:dyDescent="0.15">
      <c r="A122" s="1004"/>
      <c r="B122" s="975"/>
      <c r="C122" s="945" t="s">
        <v>420</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108</v>
      </c>
      <c r="AB122" s="988"/>
      <c r="AC122" s="988"/>
      <c r="AD122" s="988"/>
      <c r="AE122" s="989"/>
      <c r="AF122" s="990" t="s">
        <v>108</v>
      </c>
      <c r="AG122" s="988"/>
      <c r="AH122" s="988"/>
      <c r="AI122" s="988"/>
      <c r="AJ122" s="989"/>
      <c r="AK122" s="990" t="s">
        <v>108</v>
      </c>
      <c r="AL122" s="988"/>
      <c r="AM122" s="988"/>
      <c r="AN122" s="988"/>
      <c r="AO122" s="989"/>
      <c r="AP122" s="991" t="s">
        <v>108</v>
      </c>
      <c r="AQ122" s="992"/>
      <c r="AR122" s="992"/>
      <c r="AS122" s="992"/>
      <c r="AT122" s="993"/>
      <c r="AU122" s="1012"/>
      <c r="AV122" s="1013"/>
      <c r="AW122" s="1013"/>
      <c r="AX122" s="1013"/>
      <c r="AY122" s="1013"/>
      <c r="AZ122" s="228" t="s">
        <v>168</v>
      </c>
      <c r="BA122" s="228"/>
      <c r="BB122" s="228"/>
      <c r="BC122" s="228"/>
      <c r="BD122" s="228"/>
      <c r="BE122" s="228"/>
      <c r="BF122" s="228"/>
      <c r="BG122" s="228"/>
      <c r="BH122" s="228"/>
      <c r="BI122" s="228"/>
      <c r="BJ122" s="228"/>
      <c r="BK122" s="228"/>
      <c r="BL122" s="228"/>
      <c r="BM122" s="228"/>
      <c r="BN122" s="228"/>
      <c r="BO122" s="1022" t="s">
        <v>439</v>
      </c>
      <c r="BP122" s="1023"/>
      <c r="BQ122" s="1063">
        <v>4994696</v>
      </c>
      <c r="BR122" s="1064"/>
      <c r="BS122" s="1064"/>
      <c r="BT122" s="1064"/>
      <c r="BU122" s="1064"/>
      <c r="BV122" s="1064">
        <v>5016039</v>
      </c>
      <c r="BW122" s="1064"/>
      <c r="BX122" s="1064"/>
      <c r="BY122" s="1064"/>
      <c r="BZ122" s="1064"/>
      <c r="CA122" s="1064">
        <v>5191643</v>
      </c>
      <c r="CB122" s="1064"/>
      <c r="CC122" s="1064"/>
      <c r="CD122" s="1064"/>
      <c r="CE122" s="1064"/>
      <c r="CF122" s="1016"/>
      <c r="CG122" s="1017"/>
      <c r="CH122" s="1017"/>
      <c r="CI122" s="1017"/>
      <c r="CJ122" s="1018"/>
      <c r="CK122" s="1045"/>
      <c r="CL122" s="1046"/>
      <c r="CM122" s="1046"/>
      <c r="CN122" s="1046"/>
      <c r="CO122" s="1047"/>
      <c r="CP122" s="1036" t="s">
        <v>440</v>
      </c>
      <c r="CQ122" s="1037"/>
      <c r="CR122" s="1037"/>
      <c r="CS122" s="1037"/>
      <c r="CT122" s="1037"/>
      <c r="CU122" s="1037"/>
      <c r="CV122" s="1037"/>
      <c r="CW122" s="1037"/>
      <c r="CX122" s="1037"/>
      <c r="CY122" s="1037"/>
      <c r="CZ122" s="1037"/>
      <c r="DA122" s="1037"/>
      <c r="DB122" s="1037"/>
      <c r="DC122" s="1037"/>
      <c r="DD122" s="1037"/>
      <c r="DE122" s="1037"/>
      <c r="DF122" s="1038"/>
      <c r="DG122" s="948">
        <v>23800</v>
      </c>
      <c r="DH122" s="949"/>
      <c r="DI122" s="949"/>
      <c r="DJ122" s="949"/>
      <c r="DK122" s="949"/>
      <c r="DL122" s="949">
        <v>18670</v>
      </c>
      <c r="DM122" s="949"/>
      <c r="DN122" s="949"/>
      <c r="DO122" s="949"/>
      <c r="DP122" s="949"/>
      <c r="DQ122" s="949">
        <v>16938</v>
      </c>
      <c r="DR122" s="949"/>
      <c r="DS122" s="949"/>
      <c r="DT122" s="949"/>
      <c r="DU122" s="949"/>
      <c r="DV122" s="950">
        <v>1.2</v>
      </c>
      <c r="DW122" s="950"/>
      <c r="DX122" s="950"/>
      <c r="DY122" s="950"/>
      <c r="DZ122" s="951"/>
    </row>
    <row r="123" spans="1:130" s="197" customFormat="1" ht="26.25" customHeight="1" thickBot="1" x14ac:dyDescent="0.2">
      <c r="A123" s="1004"/>
      <c r="B123" s="975"/>
      <c r="C123" s="945" t="s">
        <v>426</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441</v>
      </c>
      <c r="AB123" s="988"/>
      <c r="AC123" s="988"/>
      <c r="AD123" s="988"/>
      <c r="AE123" s="989"/>
      <c r="AF123" s="990" t="s">
        <v>441</v>
      </c>
      <c r="AG123" s="988"/>
      <c r="AH123" s="988"/>
      <c r="AI123" s="988"/>
      <c r="AJ123" s="989"/>
      <c r="AK123" s="990" t="s">
        <v>441</v>
      </c>
      <c r="AL123" s="988"/>
      <c r="AM123" s="988"/>
      <c r="AN123" s="988"/>
      <c r="AO123" s="989"/>
      <c r="AP123" s="991" t="s">
        <v>441</v>
      </c>
      <c r="AQ123" s="992"/>
      <c r="AR123" s="992"/>
      <c r="AS123" s="992"/>
      <c r="AT123" s="993"/>
      <c r="AU123" s="1060" t="s">
        <v>442</v>
      </c>
      <c r="AV123" s="1061"/>
      <c r="AW123" s="1061"/>
      <c r="AX123" s="1061"/>
      <c r="AY123" s="1061"/>
      <c r="AZ123" s="1061"/>
      <c r="BA123" s="1061"/>
      <c r="BB123" s="1061"/>
      <c r="BC123" s="1061"/>
      <c r="BD123" s="1061"/>
      <c r="BE123" s="1061"/>
      <c r="BF123" s="1061"/>
      <c r="BG123" s="1061"/>
      <c r="BH123" s="1061"/>
      <c r="BI123" s="1061"/>
      <c r="BJ123" s="1061"/>
      <c r="BK123" s="1061"/>
      <c r="BL123" s="1061"/>
      <c r="BM123" s="1061"/>
      <c r="BN123" s="1061"/>
      <c r="BO123" s="1061"/>
      <c r="BP123" s="1062"/>
      <c r="BQ123" s="1055" t="s">
        <v>441</v>
      </c>
      <c r="BR123" s="1056"/>
      <c r="BS123" s="1056"/>
      <c r="BT123" s="1056"/>
      <c r="BU123" s="1056"/>
      <c r="BV123" s="1056" t="s">
        <v>441</v>
      </c>
      <c r="BW123" s="1056"/>
      <c r="BX123" s="1056"/>
      <c r="BY123" s="1056"/>
      <c r="BZ123" s="1056"/>
      <c r="CA123" s="1056" t="s">
        <v>441</v>
      </c>
      <c r="CB123" s="1056"/>
      <c r="CC123" s="1056"/>
      <c r="CD123" s="1056"/>
      <c r="CE123" s="1056"/>
      <c r="CF123" s="1057"/>
      <c r="CG123" s="1058"/>
      <c r="CH123" s="1058"/>
      <c r="CI123" s="1058"/>
      <c r="CJ123" s="1059"/>
      <c r="CK123" s="1045"/>
      <c r="CL123" s="1046"/>
      <c r="CM123" s="1046"/>
      <c r="CN123" s="1046"/>
      <c r="CO123" s="1047"/>
      <c r="CP123" s="1036" t="s">
        <v>443</v>
      </c>
      <c r="CQ123" s="1037"/>
      <c r="CR123" s="1037"/>
      <c r="CS123" s="1037"/>
      <c r="CT123" s="1037"/>
      <c r="CU123" s="1037"/>
      <c r="CV123" s="1037"/>
      <c r="CW123" s="1037"/>
      <c r="CX123" s="1037"/>
      <c r="CY123" s="1037"/>
      <c r="CZ123" s="1037"/>
      <c r="DA123" s="1037"/>
      <c r="DB123" s="1037"/>
      <c r="DC123" s="1037"/>
      <c r="DD123" s="1037"/>
      <c r="DE123" s="1037"/>
      <c r="DF123" s="1038"/>
      <c r="DG123" s="987">
        <v>15000</v>
      </c>
      <c r="DH123" s="988"/>
      <c r="DI123" s="988"/>
      <c r="DJ123" s="988"/>
      <c r="DK123" s="989"/>
      <c r="DL123" s="990">
        <v>15000</v>
      </c>
      <c r="DM123" s="988"/>
      <c r="DN123" s="988"/>
      <c r="DO123" s="988"/>
      <c r="DP123" s="989"/>
      <c r="DQ123" s="990" t="s">
        <v>441</v>
      </c>
      <c r="DR123" s="988"/>
      <c r="DS123" s="988"/>
      <c r="DT123" s="988"/>
      <c r="DU123" s="989"/>
      <c r="DV123" s="991" t="s">
        <v>441</v>
      </c>
      <c r="DW123" s="992"/>
      <c r="DX123" s="992"/>
      <c r="DY123" s="992"/>
      <c r="DZ123" s="993"/>
    </row>
    <row r="124" spans="1:130" s="197" customFormat="1" ht="26.25" customHeight="1" x14ac:dyDescent="0.15">
      <c r="A124" s="1004"/>
      <c r="B124" s="975"/>
      <c r="C124" s="945" t="s">
        <v>429</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441</v>
      </c>
      <c r="AB124" s="988"/>
      <c r="AC124" s="988"/>
      <c r="AD124" s="988"/>
      <c r="AE124" s="989"/>
      <c r="AF124" s="990" t="s">
        <v>441</v>
      </c>
      <c r="AG124" s="988"/>
      <c r="AH124" s="988"/>
      <c r="AI124" s="988"/>
      <c r="AJ124" s="989"/>
      <c r="AK124" s="990" t="s">
        <v>441</v>
      </c>
      <c r="AL124" s="988"/>
      <c r="AM124" s="988"/>
      <c r="AN124" s="988"/>
      <c r="AO124" s="989"/>
      <c r="AP124" s="991" t="s">
        <v>441</v>
      </c>
      <c r="AQ124" s="992"/>
      <c r="AR124" s="992"/>
      <c r="AS124" s="992"/>
      <c r="AT124" s="99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8"/>
      <c r="CL124" s="1048"/>
      <c r="CM124" s="1048"/>
      <c r="CN124" s="1048"/>
      <c r="CO124" s="1049"/>
      <c r="CP124" s="1036" t="s">
        <v>444</v>
      </c>
      <c r="CQ124" s="1037"/>
      <c r="CR124" s="1037"/>
      <c r="CS124" s="1037"/>
      <c r="CT124" s="1037"/>
      <c r="CU124" s="1037"/>
      <c r="CV124" s="1037"/>
      <c r="CW124" s="1037"/>
      <c r="CX124" s="1037"/>
      <c r="CY124" s="1037"/>
      <c r="CZ124" s="1037"/>
      <c r="DA124" s="1037"/>
      <c r="DB124" s="1037"/>
      <c r="DC124" s="1037"/>
      <c r="DD124" s="1037"/>
      <c r="DE124" s="1037"/>
      <c r="DF124" s="1038"/>
      <c r="DG124" s="1026" t="s">
        <v>441</v>
      </c>
      <c r="DH124" s="1027"/>
      <c r="DI124" s="1027"/>
      <c r="DJ124" s="1027"/>
      <c r="DK124" s="1028"/>
      <c r="DL124" s="1029" t="s">
        <v>441</v>
      </c>
      <c r="DM124" s="1027"/>
      <c r="DN124" s="1027"/>
      <c r="DO124" s="1027"/>
      <c r="DP124" s="1028"/>
      <c r="DQ124" s="1029" t="s">
        <v>441</v>
      </c>
      <c r="DR124" s="1027"/>
      <c r="DS124" s="1027"/>
      <c r="DT124" s="1027"/>
      <c r="DU124" s="1028"/>
      <c r="DV124" s="1030" t="s">
        <v>441</v>
      </c>
      <c r="DW124" s="1031"/>
      <c r="DX124" s="1031"/>
      <c r="DY124" s="1031"/>
      <c r="DZ124" s="1032"/>
    </row>
    <row r="125" spans="1:130" s="197" customFormat="1" ht="26.25" customHeight="1" thickBot="1" x14ac:dyDescent="0.2">
      <c r="A125" s="1004"/>
      <c r="B125" s="975"/>
      <c r="C125" s="945" t="s">
        <v>431</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441</v>
      </c>
      <c r="AB125" s="988"/>
      <c r="AC125" s="988"/>
      <c r="AD125" s="988"/>
      <c r="AE125" s="989"/>
      <c r="AF125" s="990" t="s">
        <v>441</v>
      </c>
      <c r="AG125" s="988"/>
      <c r="AH125" s="988"/>
      <c r="AI125" s="988"/>
      <c r="AJ125" s="989"/>
      <c r="AK125" s="990" t="s">
        <v>441</v>
      </c>
      <c r="AL125" s="988"/>
      <c r="AM125" s="988"/>
      <c r="AN125" s="988"/>
      <c r="AO125" s="989"/>
      <c r="AP125" s="991" t="s">
        <v>441</v>
      </c>
      <c r="AQ125" s="992"/>
      <c r="AR125" s="992"/>
      <c r="AS125" s="992"/>
      <c r="AT125" s="99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3" t="s">
        <v>445</v>
      </c>
      <c r="CL125" s="1043"/>
      <c r="CM125" s="1043"/>
      <c r="CN125" s="1043"/>
      <c r="CO125" s="1044"/>
      <c r="CP125" s="969" t="s">
        <v>446</v>
      </c>
      <c r="CQ125" s="916"/>
      <c r="CR125" s="916"/>
      <c r="CS125" s="916"/>
      <c r="CT125" s="916"/>
      <c r="CU125" s="916"/>
      <c r="CV125" s="916"/>
      <c r="CW125" s="916"/>
      <c r="CX125" s="916"/>
      <c r="CY125" s="916"/>
      <c r="CZ125" s="916"/>
      <c r="DA125" s="916"/>
      <c r="DB125" s="916"/>
      <c r="DC125" s="916"/>
      <c r="DD125" s="916"/>
      <c r="DE125" s="916"/>
      <c r="DF125" s="917"/>
      <c r="DG125" s="955" t="s">
        <v>441</v>
      </c>
      <c r="DH125" s="956"/>
      <c r="DI125" s="956"/>
      <c r="DJ125" s="956"/>
      <c r="DK125" s="956"/>
      <c r="DL125" s="956" t="s">
        <v>441</v>
      </c>
      <c r="DM125" s="956"/>
      <c r="DN125" s="956"/>
      <c r="DO125" s="956"/>
      <c r="DP125" s="956"/>
      <c r="DQ125" s="956" t="s">
        <v>441</v>
      </c>
      <c r="DR125" s="956"/>
      <c r="DS125" s="956"/>
      <c r="DT125" s="956"/>
      <c r="DU125" s="956"/>
      <c r="DV125" s="957" t="s">
        <v>441</v>
      </c>
      <c r="DW125" s="957"/>
      <c r="DX125" s="957"/>
      <c r="DY125" s="957"/>
      <c r="DZ125" s="958"/>
    </row>
    <row r="126" spans="1:130" s="197" customFormat="1" ht="26.25" customHeight="1" x14ac:dyDescent="0.15">
      <c r="A126" s="1004"/>
      <c r="B126" s="975"/>
      <c r="C126" s="945" t="s">
        <v>434</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441</v>
      </c>
      <c r="AB126" s="988"/>
      <c r="AC126" s="988"/>
      <c r="AD126" s="988"/>
      <c r="AE126" s="989"/>
      <c r="AF126" s="990" t="s">
        <v>441</v>
      </c>
      <c r="AG126" s="988"/>
      <c r="AH126" s="988"/>
      <c r="AI126" s="988"/>
      <c r="AJ126" s="989"/>
      <c r="AK126" s="990" t="s">
        <v>441</v>
      </c>
      <c r="AL126" s="988"/>
      <c r="AM126" s="988"/>
      <c r="AN126" s="988"/>
      <c r="AO126" s="989"/>
      <c r="AP126" s="991" t="s">
        <v>441</v>
      </c>
      <c r="AQ126" s="992"/>
      <c r="AR126" s="992"/>
      <c r="AS126" s="992"/>
      <c r="AT126" s="993"/>
      <c r="AU126" s="233"/>
      <c r="AV126" s="233"/>
      <c r="AW126" s="233"/>
      <c r="AX126" s="1065" t="s">
        <v>447</v>
      </c>
      <c r="AY126" s="1066"/>
      <c r="AZ126" s="1066"/>
      <c r="BA126" s="1066"/>
      <c r="BB126" s="1066"/>
      <c r="BC126" s="1066"/>
      <c r="BD126" s="1066"/>
      <c r="BE126" s="1067"/>
      <c r="BF126" s="1081" t="s">
        <v>448</v>
      </c>
      <c r="BG126" s="1066"/>
      <c r="BH126" s="1066"/>
      <c r="BI126" s="1066"/>
      <c r="BJ126" s="1066"/>
      <c r="BK126" s="1066"/>
      <c r="BL126" s="1067"/>
      <c r="BM126" s="1081" t="s">
        <v>449</v>
      </c>
      <c r="BN126" s="1066"/>
      <c r="BO126" s="1066"/>
      <c r="BP126" s="1066"/>
      <c r="BQ126" s="1066"/>
      <c r="BR126" s="1066"/>
      <c r="BS126" s="1067"/>
      <c r="BT126" s="1081" t="s">
        <v>450</v>
      </c>
      <c r="BU126" s="1066"/>
      <c r="BV126" s="1066"/>
      <c r="BW126" s="1066"/>
      <c r="BX126" s="1066"/>
      <c r="BY126" s="1066"/>
      <c r="BZ126" s="1082"/>
      <c r="CA126" s="233"/>
      <c r="CB126" s="233"/>
      <c r="CC126" s="233"/>
      <c r="CD126" s="234"/>
      <c r="CE126" s="234"/>
      <c r="CF126" s="234"/>
      <c r="CG126" s="231"/>
      <c r="CH126" s="231"/>
      <c r="CI126" s="231"/>
      <c r="CJ126" s="232"/>
      <c r="CK126" s="1046"/>
      <c r="CL126" s="1046"/>
      <c r="CM126" s="1046"/>
      <c r="CN126" s="1046"/>
      <c r="CO126" s="1047"/>
      <c r="CP126" s="978" t="s">
        <v>451</v>
      </c>
      <c r="CQ126" s="979"/>
      <c r="CR126" s="979"/>
      <c r="CS126" s="979"/>
      <c r="CT126" s="979"/>
      <c r="CU126" s="979"/>
      <c r="CV126" s="979"/>
      <c r="CW126" s="979"/>
      <c r="CX126" s="979"/>
      <c r="CY126" s="979"/>
      <c r="CZ126" s="979"/>
      <c r="DA126" s="979"/>
      <c r="DB126" s="979"/>
      <c r="DC126" s="979"/>
      <c r="DD126" s="979"/>
      <c r="DE126" s="979"/>
      <c r="DF126" s="980"/>
      <c r="DG126" s="948" t="s">
        <v>441</v>
      </c>
      <c r="DH126" s="949"/>
      <c r="DI126" s="949"/>
      <c r="DJ126" s="949"/>
      <c r="DK126" s="949"/>
      <c r="DL126" s="949" t="s">
        <v>441</v>
      </c>
      <c r="DM126" s="949"/>
      <c r="DN126" s="949"/>
      <c r="DO126" s="949"/>
      <c r="DP126" s="949"/>
      <c r="DQ126" s="949" t="s">
        <v>441</v>
      </c>
      <c r="DR126" s="949"/>
      <c r="DS126" s="949"/>
      <c r="DT126" s="949"/>
      <c r="DU126" s="949"/>
      <c r="DV126" s="950" t="s">
        <v>441</v>
      </c>
      <c r="DW126" s="950"/>
      <c r="DX126" s="950"/>
      <c r="DY126" s="950"/>
      <c r="DZ126" s="951"/>
    </row>
    <row r="127" spans="1:130" s="197" customFormat="1" ht="26.25" customHeight="1" thickBot="1" x14ac:dyDescent="0.2">
      <c r="A127" s="1005"/>
      <c r="B127" s="977"/>
      <c r="C127" s="1033" t="s">
        <v>452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7" t="s">
        <v>441</v>
      </c>
      <c r="AB127" s="988"/>
      <c r="AC127" s="988"/>
      <c r="AD127" s="988"/>
      <c r="AE127" s="989"/>
      <c r="AF127" s="990" t="s">
        <v>441</v>
      </c>
      <c r="AG127" s="988"/>
      <c r="AH127" s="988"/>
      <c r="AI127" s="988"/>
      <c r="AJ127" s="989"/>
      <c r="AK127" s="990" t="s">
        <v>441</v>
      </c>
      <c r="AL127" s="988"/>
      <c r="AM127" s="988"/>
      <c r="AN127" s="988"/>
      <c r="AO127" s="989"/>
      <c r="AP127" s="991" t="s">
        <v>441</v>
      </c>
      <c r="AQ127" s="992"/>
      <c r="AR127" s="992"/>
      <c r="AS127" s="992"/>
      <c r="AT127" s="993"/>
      <c r="AU127" s="233"/>
      <c r="AV127" s="233"/>
      <c r="AW127" s="233"/>
      <c r="AX127" s="915" t="s">
        <v>453</v>
      </c>
      <c r="AY127" s="916"/>
      <c r="AZ127" s="916"/>
      <c r="BA127" s="916"/>
      <c r="BB127" s="916"/>
      <c r="BC127" s="916"/>
      <c r="BD127" s="916"/>
      <c r="BE127" s="917"/>
      <c r="BF127" s="1070" t="s">
        <v>441</v>
      </c>
      <c r="BG127" s="1071"/>
      <c r="BH127" s="1071"/>
      <c r="BI127" s="1071"/>
      <c r="BJ127" s="1071"/>
      <c r="BK127" s="1071"/>
      <c r="BL127" s="1080"/>
      <c r="BM127" s="1070">
        <v>15</v>
      </c>
      <c r="BN127" s="1071"/>
      <c r="BO127" s="1071"/>
      <c r="BP127" s="1071"/>
      <c r="BQ127" s="1071"/>
      <c r="BR127" s="1071"/>
      <c r="BS127" s="1080"/>
      <c r="BT127" s="1070">
        <v>20</v>
      </c>
      <c r="BU127" s="1071"/>
      <c r="BV127" s="1071"/>
      <c r="BW127" s="1071"/>
      <c r="BX127" s="1071"/>
      <c r="BY127" s="1071"/>
      <c r="BZ127" s="1072"/>
      <c r="CA127" s="234"/>
      <c r="CB127" s="234"/>
      <c r="CC127" s="234"/>
      <c r="CD127" s="234"/>
      <c r="CE127" s="234"/>
      <c r="CF127" s="234"/>
      <c r="CG127" s="231"/>
      <c r="CH127" s="231"/>
      <c r="CI127" s="231"/>
      <c r="CJ127" s="232"/>
      <c r="CK127" s="1068"/>
      <c r="CL127" s="1068"/>
      <c r="CM127" s="1068"/>
      <c r="CN127" s="1068"/>
      <c r="CO127" s="1069"/>
      <c r="CP127" s="1073" t="s">
        <v>454</v>
      </c>
      <c r="CQ127" s="1074"/>
      <c r="CR127" s="1074"/>
      <c r="CS127" s="1074"/>
      <c r="CT127" s="1074"/>
      <c r="CU127" s="1074"/>
      <c r="CV127" s="1074"/>
      <c r="CW127" s="1074"/>
      <c r="CX127" s="1074"/>
      <c r="CY127" s="1074"/>
      <c r="CZ127" s="1074"/>
      <c r="DA127" s="1074"/>
      <c r="DB127" s="1074"/>
      <c r="DC127" s="1074"/>
      <c r="DD127" s="1074"/>
      <c r="DE127" s="1074"/>
      <c r="DF127" s="1075"/>
      <c r="DG127" s="1076" t="s">
        <v>455</v>
      </c>
      <c r="DH127" s="1077"/>
      <c r="DI127" s="1077"/>
      <c r="DJ127" s="1077"/>
      <c r="DK127" s="1077"/>
      <c r="DL127" s="1077" t="s">
        <v>108</v>
      </c>
      <c r="DM127" s="1077"/>
      <c r="DN127" s="1077"/>
      <c r="DO127" s="1077"/>
      <c r="DP127" s="1077"/>
      <c r="DQ127" s="1077" t="s">
        <v>108</v>
      </c>
      <c r="DR127" s="1077"/>
      <c r="DS127" s="1077"/>
      <c r="DT127" s="1077"/>
      <c r="DU127" s="1077"/>
      <c r="DV127" s="1078" t="s">
        <v>108</v>
      </c>
      <c r="DW127" s="1078"/>
      <c r="DX127" s="1078"/>
      <c r="DY127" s="1078"/>
      <c r="DZ127" s="1079"/>
    </row>
    <row r="128" spans="1:130" s="197" customFormat="1" ht="26.25" customHeight="1" x14ac:dyDescent="0.15">
      <c r="A128" s="1100" t="s">
        <v>456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457</v>
      </c>
      <c r="X128" s="1102"/>
      <c r="Y128" s="1102"/>
      <c r="Z128" s="1103"/>
      <c r="AA128" s="1118">
        <v>6958</v>
      </c>
      <c r="AB128" s="1119"/>
      <c r="AC128" s="1119"/>
      <c r="AD128" s="1119"/>
      <c r="AE128" s="1120"/>
      <c r="AF128" s="1121">
        <v>7353</v>
      </c>
      <c r="AG128" s="1119"/>
      <c r="AH128" s="1119"/>
      <c r="AI128" s="1119"/>
      <c r="AJ128" s="1120"/>
      <c r="AK128" s="1121">
        <v>7353</v>
      </c>
      <c r="AL128" s="1119"/>
      <c r="AM128" s="1119"/>
      <c r="AN128" s="1119"/>
      <c r="AO128" s="1120"/>
      <c r="AP128" s="1122"/>
      <c r="AQ128" s="1123"/>
      <c r="AR128" s="1123"/>
      <c r="AS128" s="1123"/>
      <c r="AT128" s="1124"/>
      <c r="AU128" s="235"/>
      <c r="AV128" s="235"/>
      <c r="AW128" s="235"/>
      <c r="AX128" s="1083" t="s">
        <v>458</v>
      </c>
      <c r="AY128" s="979"/>
      <c r="AZ128" s="979"/>
      <c r="BA128" s="979"/>
      <c r="BB128" s="979"/>
      <c r="BC128" s="979"/>
      <c r="BD128" s="979"/>
      <c r="BE128" s="980"/>
      <c r="BF128" s="1095" t="s">
        <v>459</v>
      </c>
      <c r="BG128" s="1096"/>
      <c r="BH128" s="1096"/>
      <c r="BI128" s="1096"/>
      <c r="BJ128" s="1096"/>
      <c r="BK128" s="1096"/>
      <c r="BL128" s="1097"/>
      <c r="BM128" s="1095">
        <v>20</v>
      </c>
      <c r="BN128" s="1096"/>
      <c r="BO128" s="1096"/>
      <c r="BP128" s="1096"/>
      <c r="BQ128" s="1096"/>
      <c r="BR128" s="1096"/>
      <c r="BS128" s="1097"/>
      <c r="BT128" s="1095">
        <v>30</v>
      </c>
      <c r="BU128" s="1098"/>
      <c r="BV128" s="1098"/>
      <c r="BW128" s="1098"/>
      <c r="BX128" s="1098"/>
      <c r="BY128" s="1098"/>
      <c r="BZ128" s="109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9" t="s">
        <v>89</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89" t="s">
        <v>460</v>
      </c>
      <c r="X129" s="1090"/>
      <c r="Y129" s="1090"/>
      <c r="Z129" s="1091"/>
      <c r="AA129" s="987">
        <v>1674758</v>
      </c>
      <c r="AB129" s="988"/>
      <c r="AC129" s="988"/>
      <c r="AD129" s="988"/>
      <c r="AE129" s="989"/>
      <c r="AF129" s="990">
        <v>1627385</v>
      </c>
      <c r="AG129" s="988"/>
      <c r="AH129" s="988"/>
      <c r="AI129" s="988"/>
      <c r="AJ129" s="989"/>
      <c r="AK129" s="990">
        <v>1680222</v>
      </c>
      <c r="AL129" s="988"/>
      <c r="AM129" s="988"/>
      <c r="AN129" s="988"/>
      <c r="AO129" s="989"/>
      <c r="AP129" s="1092"/>
      <c r="AQ129" s="1093"/>
      <c r="AR129" s="1093"/>
      <c r="AS129" s="1093"/>
      <c r="AT129" s="1094"/>
      <c r="AU129" s="235"/>
      <c r="AV129" s="235"/>
      <c r="AW129" s="235"/>
      <c r="AX129" s="1083" t="s">
        <v>461</v>
      </c>
      <c r="AY129" s="979"/>
      <c r="AZ129" s="979"/>
      <c r="BA129" s="979"/>
      <c r="BB129" s="979"/>
      <c r="BC129" s="979"/>
      <c r="BD129" s="979"/>
      <c r="BE129" s="980"/>
      <c r="BF129" s="1084">
        <v>7.8</v>
      </c>
      <c r="BG129" s="1085"/>
      <c r="BH129" s="1085"/>
      <c r="BI129" s="1085"/>
      <c r="BJ129" s="1085"/>
      <c r="BK129" s="1085"/>
      <c r="BL129" s="1086"/>
      <c r="BM129" s="1084">
        <v>25</v>
      </c>
      <c r="BN129" s="1085"/>
      <c r="BO129" s="1085"/>
      <c r="BP129" s="1085"/>
      <c r="BQ129" s="1085"/>
      <c r="BR129" s="1085"/>
      <c r="BS129" s="1086"/>
      <c r="BT129" s="1084">
        <v>35</v>
      </c>
      <c r="BU129" s="1087"/>
      <c r="BV129" s="1087"/>
      <c r="BW129" s="1087"/>
      <c r="BX129" s="1087"/>
      <c r="BY129" s="1087"/>
      <c r="BZ129" s="108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9" t="s">
        <v>462</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89" t="s">
        <v>463</v>
      </c>
      <c r="X130" s="1090"/>
      <c r="Y130" s="1090"/>
      <c r="Z130" s="1091"/>
      <c r="AA130" s="987">
        <v>323405</v>
      </c>
      <c r="AB130" s="988"/>
      <c r="AC130" s="988"/>
      <c r="AD130" s="988"/>
      <c r="AE130" s="989"/>
      <c r="AF130" s="990">
        <v>313596</v>
      </c>
      <c r="AG130" s="988"/>
      <c r="AH130" s="988"/>
      <c r="AI130" s="988"/>
      <c r="AJ130" s="989"/>
      <c r="AK130" s="990">
        <v>303690</v>
      </c>
      <c r="AL130" s="988"/>
      <c r="AM130" s="988"/>
      <c r="AN130" s="988"/>
      <c r="AO130" s="989"/>
      <c r="AP130" s="1092"/>
      <c r="AQ130" s="1093"/>
      <c r="AR130" s="1093"/>
      <c r="AS130" s="1093"/>
      <c r="AT130" s="1094"/>
      <c r="AU130" s="235"/>
      <c r="AV130" s="235"/>
      <c r="AW130" s="235"/>
      <c r="AX130" s="1142" t="s">
        <v>464</v>
      </c>
      <c r="AY130" s="1074"/>
      <c r="AZ130" s="1074"/>
      <c r="BA130" s="1074"/>
      <c r="BB130" s="1074"/>
      <c r="BC130" s="1074"/>
      <c r="BD130" s="1074"/>
      <c r="BE130" s="1075"/>
      <c r="BF130" s="1104" t="s">
        <v>406</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465</v>
      </c>
      <c r="X131" s="1113"/>
      <c r="Y131" s="1113"/>
      <c r="Z131" s="1114"/>
      <c r="AA131" s="1026">
        <v>1351353</v>
      </c>
      <c r="AB131" s="1027"/>
      <c r="AC131" s="1027"/>
      <c r="AD131" s="1027"/>
      <c r="AE131" s="1028"/>
      <c r="AF131" s="1029">
        <v>1313789</v>
      </c>
      <c r="AG131" s="1027"/>
      <c r="AH131" s="1027"/>
      <c r="AI131" s="1027"/>
      <c r="AJ131" s="1028"/>
      <c r="AK131" s="1029">
        <v>1376532</v>
      </c>
      <c r="AL131" s="1027"/>
      <c r="AM131" s="1027"/>
      <c r="AN131" s="1027"/>
      <c r="AO131" s="1028"/>
      <c r="AP131" s="1115"/>
      <c r="AQ131" s="1116"/>
      <c r="AR131" s="1116"/>
      <c r="AS131" s="1116"/>
      <c r="AT131" s="111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6" t="s">
        <v>466</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467</v>
      </c>
      <c r="W132" s="1130"/>
      <c r="X132" s="1130"/>
      <c r="Y132" s="1130"/>
      <c r="Z132" s="1131"/>
      <c r="AA132" s="1132">
        <v>9.1589688260000006</v>
      </c>
      <c r="AB132" s="1133"/>
      <c r="AC132" s="1133"/>
      <c r="AD132" s="1133"/>
      <c r="AE132" s="1134"/>
      <c r="AF132" s="1135">
        <v>7.9406967179999999</v>
      </c>
      <c r="AG132" s="1133"/>
      <c r="AH132" s="1133"/>
      <c r="AI132" s="1133"/>
      <c r="AJ132" s="1134"/>
      <c r="AK132" s="1135">
        <v>6.3240810969999997</v>
      </c>
      <c r="AL132" s="1133"/>
      <c r="AM132" s="1133"/>
      <c r="AN132" s="1133"/>
      <c r="AO132" s="1134"/>
      <c r="AP132" s="1016"/>
      <c r="AQ132" s="1017"/>
      <c r="AR132" s="1017"/>
      <c r="AS132" s="1017"/>
      <c r="AT132" s="113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37" t="s">
        <v>468</v>
      </c>
      <c r="W133" s="1137"/>
      <c r="X133" s="1137"/>
      <c r="Y133" s="1137"/>
      <c r="Z133" s="1138"/>
      <c r="AA133" s="1139">
        <v>9</v>
      </c>
      <c r="AB133" s="1140"/>
      <c r="AC133" s="1140"/>
      <c r="AD133" s="1140"/>
      <c r="AE133" s="1141"/>
      <c r="AF133" s="1139">
        <v>8.1999999999999993</v>
      </c>
      <c r="AG133" s="1140"/>
      <c r="AH133" s="1140"/>
      <c r="AI133" s="1140"/>
      <c r="AJ133" s="1141"/>
      <c r="AK133" s="1139">
        <v>7.8</v>
      </c>
      <c r="AL133" s="1140"/>
      <c r="AM133" s="1140"/>
      <c r="AN133" s="1140"/>
      <c r="AO133" s="1141"/>
      <c r="AP133" s="1057"/>
      <c r="AQ133" s="1058"/>
      <c r="AR133" s="1058"/>
      <c r="AS133" s="1058"/>
      <c r="AT133" s="112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6" t="s">
        <v>471</v>
      </c>
      <c r="L7" s="254"/>
      <c r="M7" s="255" t="s">
        <v>472</v>
      </c>
      <c r="N7" s="256"/>
    </row>
    <row r="8" spans="1:16" x14ac:dyDescent="0.15">
      <c r="A8" s="248"/>
      <c r="B8" s="244"/>
      <c r="C8" s="244"/>
      <c r="D8" s="244"/>
      <c r="E8" s="244"/>
      <c r="F8" s="244"/>
      <c r="G8" s="257"/>
      <c r="H8" s="258"/>
      <c r="I8" s="258"/>
      <c r="J8" s="259"/>
      <c r="K8" s="1147"/>
      <c r="L8" s="260" t="s">
        <v>473</v>
      </c>
      <c r="M8" s="261" t="s">
        <v>474</v>
      </c>
      <c r="N8" s="262" t="s">
        <v>475</v>
      </c>
    </row>
    <row r="9" spans="1:16" x14ac:dyDescent="0.15">
      <c r="A9" s="248"/>
      <c r="B9" s="244"/>
      <c r="C9" s="244"/>
      <c r="D9" s="244"/>
      <c r="E9" s="244"/>
      <c r="F9" s="244"/>
      <c r="G9" s="1148" t="s">
        <v>476</v>
      </c>
      <c r="H9" s="1149"/>
      <c r="I9" s="1149"/>
      <c r="J9" s="1150"/>
      <c r="K9" s="263">
        <v>402226</v>
      </c>
      <c r="L9" s="264">
        <v>138986</v>
      </c>
      <c r="M9" s="265">
        <v>149112</v>
      </c>
      <c r="N9" s="266">
        <v>-6.8</v>
      </c>
    </row>
    <row r="10" spans="1:16" x14ac:dyDescent="0.15">
      <c r="A10" s="248"/>
      <c r="B10" s="244"/>
      <c r="C10" s="244"/>
      <c r="D10" s="244"/>
      <c r="E10" s="244"/>
      <c r="F10" s="244"/>
      <c r="G10" s="1148" t="s">
        <v>477</v>
      </c>
      <c r="H10" s="1149"/>
      <c r="I10" s="1149"/>
      <c r="J10" s="1150"/>
      <c r="K10" s="267">
        <v>53274</v>
      </c>
      <c r="L10" s="268">
        <v>18408</v>
      </c>
      <c r="M10" s="269">
        <v>16878</v>
      </c>
      <c r="N10" s="270">
        <v>9.1</v>
      </c>
    </row>
    <row r="11" spans="1:16" ht="13.5" customHeight="1" x14ac:dyDescent="0.15">
      <c r="A11" s="248"/>
      <c r="B11" s="244"/>
      <c r="C11" s="244"/>
      <c r="D11" s="244"/>
      <c r="E11" s="244"/>
      <c r="F11" s="244"/>
      <c r="G11" s="1148" t="s">
        <v>478</v>
      </c>
      <c r="H11" s="1149"/>
      <c r="I11" s="1149"/>
      <c r="J11" s="1150"/>
      <c r="K11" s="267">
        <v>71448</v>
      </c>
      <c r="L11" s="268">
        <v>24688</v>
      </c>
      <c r="M11" s="269">
        <v>25471</v>
      </c>
      <c r="N11" s="270">
        <v>-3.1</v>
      </c>
    </row>
    <row r="12" spans="1:16" ht="13.5" customHeight="1" x14ac:dyDescent="0.15">
      <c r="A12" s="248"/>
      <c r="B12" s="244"/>
      <c r="C12" s="244"/>
      <c r="D12" s="244"/>
      <c r="E12" s="244"/>
      <c r="F12" s="244"/>
      <c r="G12" s="1148" t="s">
        <v>479</v>
      </c>
      <c r="H12" s="1149"/>
      <c r="I12" s="1149"/>
      <c r="J12" s="1150"/>
      <c r="K12" s="267" t="s">
        <v>480</v>
      </c>
      <c r="L12" s="268" t="s">
        <v>480</v>
      </c>
      <c r="M12" s="269">
        <v>1933</v>
      </c>
      <c r="N12" s="270" t="s">
        <v>480</v>
      </c>
    </row>
    <row r="13" spans="1:16" ht="13.5" customHeight="1" x14ac:dyDescent="0.15">
      <c r="A13" s="248"/>
      <c r="B13" s="244"/>
      <c r="C13" s="244"/>
      <c r="D13" s="244"/>
      <c r="E13" s="244"/>
      <c r="F13" s="244"/>
      <c r="G13" s="1148" t="s">
        <v>481</v>
      </c>
      <c r="H13" s="1149"/>
      <c r="I13" s="1149"/>
      <c r="J13" s="1150"/>
      <c r="K13" s="267" t="s">
        <v>480</v>
      </c>
      <c r="L13" s="268" t="s">
        <v>480</v>
      </c>
      <c r="M13" s="269" t="s">
        <v>480</v>
      </c>
      <c r="N13" s="270" t="s">
        <v>480</v>
      </c>
    </row>
    <row r="14" spans="1:16" ht="13.5" customHeight="1" x14ac:dyDescent="0.15">
      <c r="A14" s="248"/>
      <c r="B14" s="244"/>
      <c r="C14" s="244"/>
      <c r="D14" s="244"/>
      <c r="E14" s="244"/>
      <c r="F14" s="244"/>
      <c r="G14" s="1148" t="s">
        <v>482</v>
      </c>
      <c r="H14" s="1149"/>
      <c r="I14" s="1149"/>
      <c r="J14" s="1150"/>
      <c r="K14" s="267">
        <v>30490</v>
      </c>
      <c r="L14" s="268">
        <v>10536</v>
      </c>
      <c r="M14" s="269">
        <v>7468</v>
      </c>
      <c r="N14" s="270">
        <v>41.1</v>
      </c>
    </row>
    <row r="15" spans="1:16" ht="13.5" customHeight="1" x14ac:dyDescent="0.15">
      <c r="A15" s="248"/>
      <c r="B15" s="244"/>
      <c r="C15" s="244"/>
      <c r="D15" s="244"/>
      <c r="E15" s="244"/>
      <c r="F15" s="244"/>
      <c r="G15" s="1148" t="s">
        <v>483</v>
      </c>
      <c r="H15" s="1149"/>
      <c r="I15" s="1149"/>
      <c r="J15" s="1150"/>
      <c r="K15" s="267">
        <v>10450</v>
      </c>
      <c r="L15" s="268">
        <v>3611</v>
      </c>
      <c r="M15" s="269">
        <v>4077</v>
      </c>
      <c r="N15" s="270">
        <v>-11.4</v>
      </c>
    </row>
    <row r="16" spans="1:16" x14ac:dyDescent="0.15">
      <c r="A16" s="248"/>
      <c r="B16" s="244"/>
      <c r="C16" s="244"/>
      <c r="D16" s="244"/>
      <c r="E16" s="244"/>
      <c r="F16" s="244"/>
      <c r="G16" s="1151" t="s">
        <v>484</v>
      </c>
      <c r="H16" s="1152"/>
      <c r="I16" s="1152"/>
      <c r="J16" s="1153"/>
      <c r="K16" s="268">
        <v>-31849</v>
      </c>
      <c r="L16" s="268">
        <v>-11005</v>
      </c>
      <c r="M16" s="269">
        <v>-15449</v>
      </c>
      <c r="N16" s="270">
        <v>-28.8</v>
      </c>
    </row>
    <row r="17" spans="1:16" x14ac:dyDescent="0.15">
      <c r="A17" s="248"/>
      <c r="B17" s="244"/>
      <c r="C17" s="244"/>
      <c r="D17" s="244"/>
      <c r="E17" s="244"/>
      <c r="F17" s="244"/>
      <c r="G17" s="1151" t="s">
        <v>168</v>
      </c>
      <c r="H17" s="1152"/>
      <c r="I17" s="1152"/>
      <c r="J17" s="1153"/>
      <c r="K17" s="268">
        <v>536039</v>
      </c>
      <c r="L17" s="268">
        <v>185224</v>
      </c>
      <c r="M17" s="269">
        <v>189490</v>
      </c>
      <c r="N17" s="270">
        <v>-2.2999999999999998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43" t="s">
        <v>489</v>
      </c>
      <c r="H21" s="1144"/>
      <c r="I21" s="1144"/>
      <c r="J21" s="1145"/>
      <c r="K21" s="280">
        <v>14.51</v>
      </c>
      <c r="L21" s="281">
        <v>16.760000000000002</v>
      </c>
      <c r="M21" s="282">
        <v>-2.25</v>
      </c>
      <c r="N21" s="249"/>
      <c r="O21" s="283"/>
      <c r="P21" s="279"/>
    </row>
    <row r="22" spans="1:16" s="284" customFormat="1" x14ac:dyDescent="0.15">
      <c r="A22" s="279"/>
      <c r="B22" s="249"/>
      <c r="C22" s="249"/>
      <c r="D22" s="249"/>
      <c r="E22" s="249"/>
      <c r="F22" s="249"/>
      <c r="G22" s="1143" t="s">
        <v>490</v>
      </c>
      <c r="H22" s="1144"/>
      <c r="I22" s="1144"/>
      <c r="J22" s="1145"/>
      <c r="K22" s="285">
        <v>94.2</v>
      </c>
      <c r="L22" s="286">
        <v>94.9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6" t="s">
        <v>471</v>
      </c>
      <c r="L30" s="254"/>
      <c r="M30" s="255" t="s">
        <v>472</v>
      </c>
      <c r="N30" s="256"/>
    </row>
    <row r="31" spans="1:16" x14ac:dyDescent="0.15">
      <c r="A31" s="248"/>
      <c r="B31" s="244"/>
      <c r="C31" s="244"/>
      <c r="D31" s="244"/>
      <c r="E31" s="244"/>
      <c r="F31" s="244"/>
      <c r="G31" s="257"/>
      <c r="H31" s="258"/>
      <c r="I31" s="258"/>
      <c r="J31" s="259"/>
      <c r="K31" s="1147"/>
      <c r="L31" s="260" t="s">
        <v>473</v>
      </c>
      <c r="M31" s="261" t="s">
        <v>474</v>
      </c>
      <c r="N31" s="262" t="s">
        <v>475</v>
      </c>
    </row>
    <row r="32" spans="1:16" ht="27" customHeight="1" x14ac:dyDescent="0.15">
      <c r="A32" s="248"/>
      <c r="B32" s="244"/>
      <c r="C32" s="244"/>
      <c r="D32" s="244"/>
      <c r="E32" s="244"/>
      <c r="F32" s="244"/>
      <c r="G32" s="1159" t="s">
        <v>494</v>
      </c>
      <c r="H32" s="1160"/>
      <c r="I32" s="1160"/>
      <c r="J32" s="1161"/>
      <c r="K32" s="294">
        <v>224642</v>
      </c>
      <c r="L32" s="294">
        <v>77623</v>
      </c>
      <c r="M32" s="295">
        <v>106256</v>
      </c>
      <c r="N32" s="296">
        <v>-26.9</v>
      </c>
    </row>
    <row r="33" spans="1:16" ht="13.5" customHeight="1" x14ac:dyDescent="0.15">
      <c r="A33" s="248"/>
      <c r="B33" s="244"/>
      <c r="C33" s="244"/>
      <c r="D33" s="244"/>
      <c r="E33" s="244"/>
      <c r="F33" s="244"/>
      <c r="G33" s="1159" t="s">
        <v>495</v>
      </c>
      <c r="H33" s="1160"/>
      <c r="I33" s="1160"/>
      <c r="J33" s="1161"/>
      <c r="K33" s="294" t="s">
        <v>480</v>
      </c>
      <c r="L33" s="294" t="s">
        <v>480</v>
      </c>
      <c r="M33" s="295" t="s">
        <v>480</v>
      </c>
      <c r="N33" s="296" t="s">
        <v>480</v>
      </c>
    </row>
    <row r="34" spans="1:16" ht="27" customHeight="1" x14ac:dyDescent="0.15">
      <c r="A34" s="248"/>
      <c r="B34" s="244"/>
      <c r="C34" s="244"/>
      <c r="D34" s="244"/>
      <c r="E34" s="244"/>
      <c r="F34" s="244"/>
      <c r="G34" s="1159" t="s">
        <v>496</v>
      </c>
      <c r="H34" s="1160"/>
      <c r="I34" s="1160"/>
      <c r="J34" s="1161"/>
      <c r="K34" s="294" t="s">
        <v>480</v>
      </c>
      <c r="L34" s="294" t="s">
        <v>480</v>
      </c>
      <c r="M34" s="295" t="s">
        <v>480</v>
      </c>
      <c r="N34" s="296" t="s">
        <v>480</v>
      </c>
    </row>
    <row r="35" spans="1:16" ht="27" customHeight="1" x14ac:dyDescent="0.15">
      <c r="A35" s="248"/>
      <c r="B35" s="244"/>
      <c r="C35" s="244"/>
      <c r="D35" s="244"/>
      <c r="E35" s="244"/>
      <c r="F35" s="244"/>
      <c r="G35" s="1159" t="s">
        <v>497</v>
      </c>
      <c r="H35" s="1160"/>
      <c r="I35" s="1160"/>
      <c r="J35" s="1161"/>
      <c r="K35" s="294">
        <v>164786</v>
      </c>
      <c r="L35" s="294">
        <v>56941</v>
      </c>
      <c r="M35" s="295">
        <v>30126</v>
      </c>
      <c r="N35" s="296">
        <v>89</v>
      </c>
    </row>
    <row r="36" spans="1:16" ht="27" customHeight="1" x14ac:dyDescent="0.15">
      <c r="A36" s="248"/>
      <c r="B36" s="244"/>
      <c r="C36" s="244"/>
      <c r="D36" s="244"/>
      <c r="E36" s="244"/>
      <c r="F36" s="244"/>
      <c r="G36" s="1159" t="s">
        <v>498</v>
      </c>
      <c r="H36" s="1160"/>
      <c r="I36" s="1160"/>
      <c r="J36" s="1161"/>
      <c r="K36" s="294">
        <v>8668</v>
      </c>
      <c r="L36" s="294">
        <v>2995</v>
      </c>
      <c r="M36" s="295">
        <v>4934</v>
      </c>
      <c r="N36" s="296">
        <v>-39.299999999999997</v>
      </c>
    </row>
    <row r="37" spans="1:16" ht="13.5" customHeight="1" x14ac:dyDescent="0.15">
      <c r="A37" s="248"/>
      <c r="B37" s="244"/>
      <c r="C37" s="244"/>
      <c r="D37" s="244"/>
      <c r="E37" s="244"/>
      <c r="F37" s="244"/>
      <c r="G37" s="1159" t="s">
        <v>499</v>
      </c>
      <c r="H37" s="1160"/>
      <c r="I37" s="1160"/>
      <c r="J37" s="1161"/>
      <c r="K37" s="294" t="s">
        <v>480</v>
      </c>
      <c r="L37" s="294" t="s">
        <v>480</v>
      </c>
      <c r="M37" s="295">
        <v>1289</v>
      </c>
      <c r="N37" s="296" t="s">
        <v>480</v>
      </c>
    </row>
    <row r="38" spans="1:16" ht="27" customHeight="1" x14ac:dyDescent="0.15">
      <c r="A38" s="248"/>
      <c r="B38" s="244"/>
      <c r="C38" s="244"/>
      <c r="D38" s="244"/>
      <c r="E38" s="244"/>
      <c r="F38" s="244"/>
      <c r="G38" s="1162" t="s">
        <v>500</v>
      </c>
      <c r="H38" s="1163"/>
      <c r="I38" s="1163"/>
      <c r="J38" s="1164"/>
      <c r="K38" s="297" t="s">
        <v>480</v>
      </c>
      <c r="L38" s="297" t="s">
        <v>480</v>
      </c>
      <c r="M38" s="298">
        <v>42</v>
      </c>
      <c r="N38" s="299" t="s">
        <v>480</v>
      </c>
      <c r="O38" s="293"/>
    </row>
    <row r="39" spans="1:16" x14ac:dyDescent="0.15">
      <c r="A39" s="248"/>
      <c r="B39" s="244"/>
      <c r="C39" s="244"/>
      <c r="D39" s="244"/>
      <c r="E39" s="244"/>
      <c r="F39" s="244"/>
      <c r="G39" s="1162" t="s">
        <v>501</v>
      </c>
      <c r="H39" s="1163"/>
      <c r="I39" s="1163"/>
      <c r="J39" s="1164"/>
      <c r="K39" s="300">
        <v>-7353</v>
      </c>
      <c r="L39" s="300">
        <v>-2541</v>
      </c>
      <c r="M39" s="301">
        <v>-6102</v>
      </c>
      <c r="N39" s="302">
        <v>-58.4</v>
      </c>
      <c r="O39" s="293"/>
    </row>
    <row r="40" spans="1:16" ht="27" customHeight="1" x14ac:dyDescent="0.15">
      <c r="A40" s="248"/>
      <c r="B40" s="244"/>
      <c r="C40" s="244"/>
      <c r="D40" s="244"/>
      <c r="E40" s="244"/>
      <c r="F40" s="244"/>
      <c r="G40" s="1159" t="s">
        <v>502</v>
      </c>
      <c r="H40" s="1160"/>
      <c r="I40" s="1160"/>
      <c r="J40" s="1161"/>
      <c r="K40" s="300">
        <v>-303690</v>
      </c>
      <c r="L40" s="300">
        <v>-104938</v>
      </c>
      <c r="M40" s="301">
        <v>-103856</v>
      </c>
      <c r="N40" s="302">
        <v>1</v>
      </c>
      <c r="O40" s="293"/>
    </row>
    <row r="41" spans="1:16" x14ac:dyDescent="0.15">
      <c r="A41" s="248"/>
      <c r="B41" s="244"/>
      <c r="C41" s="244"/>
      <c r="D41" s="244"/>
      <c r="E41" s="244"/>
      <c r="F41" s="244"/>
      <c r="G41" s="1165" t="s">
        <v>279</v>
      </c>
      <c r="H41" s="1166"/>
      <c r="I41" s="1166"/>
      <c r="J41" s="1167"/>
      <c r="K41" s="294">
        <v>87053</v>
      </c>
      <c r="L41" s="300">
        <v>30081</v>
      </c>
      <c r="M41" s="301">
        <v>32689</v>
      </c>
      <c r="N41" s="302">
        <v>-8</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54" t="s">
        <v>471</v>
      </c>
      <c r="J49" s="1156" t="s">
        <v>506</v>
      </c>
      <c r="K49" s="1157"/>
      <c r="L49" s="1157"/>
      <c r="M49" s="1157"/>
      <c r="N49" s="1158"/>
    </row>
    <row r="50" spans="1:14" x14ac:dyDescent="0.15">
      <c r="A50" s="248"/>
      <c r="B50" s="244"/>
      <c r="C50" s="244"/>
      <c r="D50" s="244"/>
      <c r="E50" s="244"/>
      <c r="F50" s="244"/>
      <c r="G50" s="312"/>
      <c r="H50" s="313"/>
      <c r="I50" s="1155"/>
      <c r="J50" s="314" t="s">
        <v>507</v>
      </c>
      <c r="K50" s="315" t="s">
        <v>508</v>
      </c>
      <c r="L50" s="316" t="s">
        <v>509</v>
      </c>
      <c r="M50" s="317" t="s">
        <v>510</v>
      </c>
      <c r="N50" s="318" t="s">
        <v>511</v>
      </c>
    </row>
    <row r="51" spans="1:14" x14ac:dyDescent="0.15">
      <c r="A51" s="248"/>
      <c r="B51" s="244"/>
      <c r="C51" s="244"/>
      <c r="D51" s="244"/>
      <c r="E51" s="244"/>
      <c r="F51" s="244"/>
      <c r="G51" s="310" t="s">
        <v>512</v>
      </c>
      <c r="H51" s="311"/>
      <c r="I51" s="319">
        <v>351182</v>
      </c>
      <c r="J51" s="320">
        <v>116749</v>
      </c>
      <c r="K51" s="321">
        <v>-1.8</v>
      </c>
      <c r="L51" s="322">
        <v>203567</v>
      </c>
      <c r="M51" s="323">
        <v>-39.1</v>
      </c>
      <c r="N51" s="324">
        <v>37.299999999999997</v>
      </c>
    </row>
    <row r="52" spans="1:14" x14ac:dyDescent="0.15">
      <c r="A52" s="248"/>
      <c r="B52" s="244"/>
      <c r="C52" s="244"/>
      <c r="D52" s="244"/>
      <c r="E52" s="244"/>
      <c r="F52" s="244"/>
      <c r="G52" s="325"/>
      <c r="H52" s="326" t="s">
        <v>513</v>
      </c>
      <c r="I52" s="327">
        <v>316342</v>
      </c>
      <c r="J52" s="328">
        <v>105167</v>
      </c>
      <c r="K52" s="329">
        <v>42.3</v>
      </c>
      <c r="L52" s="330">
        <v>121137</v>
      </c>
      <c r="M52" s="331">
        <v>-10.5</v>
      </c>
      <c r="N52" s="332">
        <v>52.8</v>
      </c>
    </row>
    <row r="53" spans="1:14" x14ac:dyDescent="0.15">
      <c r="A53" s="248"/>
      <c r="B53" s="244"/>
      <c r="C53" s="244"/>
      <c r="D53" s="244"/>
      <c r="E53" s="244"/>
      <c r="F53" s="244"/>
      <c r="G53" s="310" t="s">
        <v>514</v>
      </c>
      <c r="H53" s="311"/>
      <c r="I53" s="319">
        <v>351102</v>
      </c>
      <c r="J53" s="320">
        <v>116490</v>
      </c>
      <c r="K53" s="321">
        <v>-0.2</v>
      </c>
      <c r="L53" s="322">
        <v>185018</v>
      </c>
      <c r="M53" s="323">
        <v>-9.1</v>
      </c>
      <c r="N53" s="324">
        <v>8.9</v>
      </c>
    </row>
    <row r="54" spans="1:14" x14ac:dyDescent="0.15">
      <c r="A54" s="248"/>
      <c r="B54" s="244"/>
      <c r="C54" s="244"/>
      <c r="D54" s="244"/>
      <c r="E54" s="244"/>
      <c r="F54" s="244"/>
      <c r="G54" s="325"/>
      <c r="H54" s="326" t="s">
        <v>513</v>
      </c>
      <c r="I54" s="327">
        <v>143106</v>
      </c>
      <c r="J54" s="328">
        <v>47480</v>
      </c>
      <c r="K54" s="329">
        <v>-54.9</v>
      </c>
      <c r="L54" s="330">
        <v>95064</v>
      </c>
      <c r="M54" s="331">
        <v>-21.5</v>
      </c>
      <c r="N54" s="332">
        <v>-33.4</v>
      </c>
    </row>
    <row r="55" spans="1:14" x14ac:dyDescent="0.15">
      <c r="A55" s="248"/>
      <c r="B55" s="244"/>
      <c r="C55" s="244"/>
      <c r="D55" s="244"/>
      <c r="E55" s="244"/>
      <c r="F55" s="244"/>
      <c r="G55" s="310" t="s">
        <v>515</v>
      </c>
      <c r="H55" s="311"/>
      <c r="I55" s="319">
        <v>192845</v>
      </c>
      <c r="J55" s="320">
        <v>64561</v>
      </c>
      <c r="K55" s="321">
        <v>-44.6</v>
      </c>
      <c r="L55" s="322">
        <v>238802</v>
      </c>
      <c r="M55" s="323">
        <v>29.1</v>
      </c>
      <c r="N55" s="324">
        <v>-73.7</v>
      </c>
    </row>
    <row r="56" spans="1:14" x14ac:dyDescent="0.15">
      <c r="A56" s="248"/>
      <c r="B56" s="244"/>
      <c r="C56" s="244"/>
      <c r="D56" s="244"/>
      <c r="E56" s="244"/>
      <c r="F56" s="244"/>
      <c r="G56" s="325"/>
      <c r="H56" s="326" t="s">
        <v>513</v>
      </c>
      <c r="I56" s="327">
        <v>129932</v>
      </c>
      <c r="J56" s="328">
        <v>43499</v>
      </c>
      <c r="K56" s="329">
        <v>-8.4</v>
      </c>
      <c r="L56" s="330">
        <v>128562</v>
      </c>
      <c r="M56" s="331">
        <v>35.200000000000003</v>
      </c>
      <c r="N56" s="332">
        <v>-43.6</v>
      </c>
    </row>
    <row r="57" spans="1:14" x14ac:dyDescent="0.15">
      <c r="A57" s="248"/>
      <c r="B57" s="244"/>
      <c r="C57" s="244"/>
      <c r="D57" s="244"/>
      <c r="E57" s="244"/>
      <c r="F57" s="244"/>
      <c r="G57" s="310" t="s">
        <v>516</v>
      </c>
      <c r="H57" s="311"/>
      <c r="I57" s="319">
        <v>388311</v>
      </c>
      <c r="J57" s="320">
        <v>132394</v>
      </c>
      <c r="K57" s="321">
        <v>105.1</v>
      </c>
      <c r="L57" s="322">
        <v>288550</v>
      </c>
      <c r="M57" s="323">
        <v>20.8</v>
      </c>
      <c r="N57" s="324">
        <v>84.3</v>
      </c>
    </row>
    <row r="58" spans="1:14" x14ac:dyDescent="0.15">
      <c r="A58" s="248"/>
      <c r="B58" s="244"/>
      <c r="C58" s="244"/>
      <c r="D58" s="244"/>
      <c r="E58" s="244"/>
      <c r="F58" s="244"/>
      <c r="G58" s="325"/>
      <c r="H58" s="326" t="s">
        <v>513</v>
      </c>
      <c r="I58" s="327">
        <v>265911</v>
      </c>
      <c r="J58" s="328">
        <v>90662</v>
      </c>
      <c r="K58" s="329">
        <v>108.4</v>
      </c>
      <c r="L58" s="330">
        <v>141525</v>
      </c>
      <c r="M58" s="331">
        <v>10.1</v>
      </c>
      <c r="N58" s="332">
        <v>98.3</v>
      </c>
    </row>
    <row r="59" spans="1:14" x14ac:dyDescent="0.15">
      <c r="A59" s="248"/>
      <c r="B59" s="244"/>
      <c r="C59" s="244"/>
      <c r="D59" s="244"/>
      <c r="E59" s="244"/>
      <c r="F59" s="244"/>
      <c r="G59" s="310" t="s">
        <v>517</v>
      </c>
      <c r="H59" s="311"/>
      <c r="I59" s="319">
        <v>493490</v>
      </c>
      <c r="J59" s="320">
        <v>170522</v>
      </c>
      <c r="K59" s="321">
        <v>28.8</v>
      </c>
      <c r="L59" s="322">
        <v>245039</v>
      </c>
      <c r="M59" s="323">
        <v>-15.1</v>
      </c>
      <c r="N59" s="324">
        <v>43.9</v>
      </c>
    </row>
    <row r="60" spans="1:14" x14ac:dyDescent="0.15">
      <c r="A60" s="248"/>
      <c r="B60" s="244"/>
      <c r="C60" s="244"/>
      <c r="D60" s="244"/>
      <c r="E60" s="244"/>
      <c r="F60" s="244"/>
      <c r="G60" s="325"/>
      <c r="H60" s="326" t="s">
        <v>513</v>
      </c>
      <c r="I60" s="333">
        <v>307060</v>
      </c>
      <c r="J60" s="328">
        <v>106102</v>
      </c>
      <c r="K60" s="329">
        <v>17</v>
      </c>
      <c r="L60" s="330">
        <v>108922</v>
      </c>
      <c r="M60" s="331">
        <v>-23</v>
      </c>
      <c r="N60" s="332">
        <v>40</v>
      </c>
    </row>
    <row r="61" spans="1:14" x14ac:dyDescent="0.15">
      <c r="A61" s="248"/>
      <c r="B61" s="244"/>
      <c r="C61" s="244"/>
      <c r="D61" s="244"/>
      <c r="E61" s="244"/>
      <c r="F61" s="244"/>
      <c r="G61" s="310" t="s">
        <v>518</v>
      </c>
      <c r="H61" s="334"/>
      <c r="I61" s="335">
        <v>355386</v>
      </c>
      <c r="J61" s="336">
        <v>120143</v>
      </c>
      <c r="K61" s="337">
        <v>17.5</v>
      </c>
      <c r="L61" s="338">
        <v>232195</v>
      </c>
      <c r="M61" s="339">
        <v>-2.7</v>
      </c>
      <c r="N61" s="324">
        <v>20.2</v>
      </c>
    </row>
    <row r="62" spans="1:14" x14ac:dyDescent="0.15">
      <c r="A62" s="248"/>
      <c r="B62" s="244"/>
      <c r="C62" s="244"/>
      <c r="D62" s="244"/>
      <c r="E62" s="244"/>
      <c r="F62" s="244"/>
      <c r="G62" s="325"/>
      <c r="H62" s="326" t="s">
        <v>513</v>
      </c>
      <c r="I62" s="327">
        <v>232470</v>
      </c>
      <c r="J62" s="328">
        <v>78582</v>
      </c>
      <c r="K62" s="329">
        <v>20.9</v>
      </c>
      <c r="L62" s="330">
        <v>119042</v>
      </c>
      <c r="M62" s="331">
        <v>-1.9</v>
      </c>
      <c r="N62" s="332">
        <v>22.8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8" t="s">
        <v>3</v>
      </c>
      <c r="D47" s="1168"/>
      <c r="E47" s="1169"/>
      <c r="F47" s="11">
        <v>30.49</v>
      </c>
      <c r="G47" s="12">
        <v>39.700000000000003</v>
      </c>
      <c r="H47" s="12">
        <v>42.67</v>
      </c>
      <c r="I47" s="12">
        <v>44.16</v>
      </c>
      <c r="J47" s="13">
        <v>43.96</v>
      </c>
    </row>
    <row r="48" spans="2:10" ht="57.75" customHeight="1" x14ac:dyDescent="0.15">
      <c r="B48" s="14"/>
      <c r="C48" s="1170" t="s">
        <v>4</v>
      </c>
      <c r="D48" s="1170"/>
      <c r="E48" s="1171"/>
      <c r="F48" s="15">
        <v>4.9800000000000004</v>
      </c>
      <c r="G48" s="16">
        <v>5.0599999999999996</v>
      </c>
      <c r="H48" s="16">
        <v>5.39</v>
      </c>
      <c r="I48" s="16">
        <v>5.38</v>
      </c>
      <c r="J48" s="17">
        <v>7.98</v>
      </c>
    </row>
    <row r="49" spans="2:10" ht="57.75" customHeight="1" thickBot="1" x14ac:dyDescent="0.2">
      <c r="B49" s="18"/>
      <c r="C49" s="1172" t="s">
        <v>5</v>
      </c>
      <c r="D49" s="1172"/>
      <c r="E49" s="1173"/>
      <c r="F49" s="19">
        <v>9.23</v>
      </c>
      <c r="G49" s="20">
        <v>7.66</v>
      </c>
      <c r="H49" s="20">
        <v>3.41</v>
      </c>
      <c r="I49" s="20">
        <v>0.08</v>
      </c>
      <c r="J49" s="21">
        <v>3.96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2017-04-18T06:05:44Z</cp:lastPrinted>
  <dcterms:created xsi:type="dcterms:W3CDTF">2017-02-15T19:07:26Z</dcterms:created>
  <dcterms:modified xsi:type="dcterms:W3CDTF">2017-05-17T02:48:25Z</dcterms:modified>
</cp:coreProperties>
</file>