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U36" i="9"/>
  <c r="C36" i="9"/>
  <c r="CO35" i="9"/>
  <c r="AM35" i="9"/>
  <c r="C35" i="9"/>
  <c r="BW34" i="9"/>
  <c r="BW35" i="9" s="1"/>
  <c r="BW36" i="9" s="1"/>
  <c r="BW37" i="9" s="1"/>
  <c r="BW38" i="9" s="1"/>
  <c r="BW39" i="9" s="1"/>
  <c r="BW40" i="9" s="1"/>
  <c r="BW41" i="9" s="1"/>
  <c r="BW42" i="9" s="1"/>
  <c r="BW43" i="9" s="1"/>
  <c r="AM34" i="9"/>
  <c r="U34" i="9"/>
  <c r="U35" i="9" s="1"/>
  <c r="C34" i="9"/>
  <c r="CO34" i="9" l="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<sst xmlns="http://schemas.openxmlformats.org/spreadsheetml/2006/main" count="1086" uniqueCount="569">
  <si>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</si>
  <si>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</si>
  <si>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</si>
  <si>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</si>
  <si>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</si>
  <si>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</si>
  <si>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</si>
  <si>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</si>
  <si>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</si>
  <si>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</si>
  <si>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</si>
  <si>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</si>
  <si>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</si>
  <si>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</si>
  <si>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</si>
  <si>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</si>
  <si>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</si>
  <si>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</si>
  <si>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</si>
  <si>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</si>
  <si>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</si>
  <si>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</si>
  <si>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</si>
  <si>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</si>
  <si>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</si>
  <si>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</si>
  <si>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</si>
  <si>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</si>
  <si>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</si>
  <si>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</si>
  <si>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</si>
  <si>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</si>
  <si>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</si>
  <si>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</si>
  <si>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</si>
  <si>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</si>
  <si>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</si>
  <si>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</si>
  <si>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</si>
  <si>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</si>
  <si>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</si>
  <si>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</si>
  <si>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</si>
  <si>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</si>
  <si>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</si>
  <si>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</si>
  <si>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</si>
  <si>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</si>
  <si>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</si>
  <si>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</si>
  <si>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</si>
  <si>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</si>
  <si>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</si>
  <si>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</si>
  <si>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</si>
  <si>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</si>
  <si>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</si>
  <si>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</si>
  <si>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</si>
  <si>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</si>
  <si>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</si>
  <si>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</si>
  <si>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</si>
  <si>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</si>
  <si>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</si>
  <si>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</si>
  <si>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</si>
  <si>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</si>
  <si>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</si>
  <si>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</si>
  <si>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</si>
  <si>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</si>
  <si>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</si>
  <si>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</si>
  <si>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</si>
  <si>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</si>
  <si>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</si>
  <si>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</si>
  <si>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</si>
  <si>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</si>
  <si>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</si>
  <si>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木祖村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</si>
  <si>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</si>
  <si>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</si>
  <si>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</si>
  <si>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</si>
  <si>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</si>
  <si>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</si>
  <si>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</si>
  <si>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</si>
  <si>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</si>
  <si>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</si>
  <si>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</si>
  <si>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</si>
  <si>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</si>
  <si>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</si>
  <si>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</si>
  <si>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</si>
  <si>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</si>
  <si>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</si>
  <si>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</si>
  <si>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</si>
  <si>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</si>
  <si>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</si>
  <si>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</si>
  <si>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</si>
  <si>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</si>
  <si>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</si>
  <si>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</si>
  <si>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</si>
  <si>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</si>
  <si>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</si>
  <si>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</si>
  <si>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</si>
  <si>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</si>
  <si>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</si>
  <si>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</si>
  <si>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</si>
  <si>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</si>
  <si>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</si>
  <si>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</si>
  <si>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</si>
  <si>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</si>
  <si>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</si>
  <si>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</si>
  <si>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</si>
  <si>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</si>
  <si>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</si>
  <si>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</si>
  <si>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</si>
  <si>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</si>
  <si>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</si>
  <si>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</si>
  <si>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</si>
  <si>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</si>
  <si>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</si>
  <si>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</si>
  <si>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</si>
  <si>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</si>
  <si>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</si>
  <si>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</si>
  <si>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</si>
  <si>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</si>
  <si>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</si>
  <si>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</si>
  <si>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</si>
  <si>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</si>
  <si>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</si>
  <si>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</si>
  <si>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</si>
  <si>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</si>
  <si>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</si>
  <si>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</si>
  <si>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</si>
  <si>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</si>
  <si>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</si>
  <si>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</si>
  <si>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</si>
  <si>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</si>
  <si>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</si>
  <si>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</si>
  <si>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</si>
  <si>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</si>
  <si>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</si>
  <si>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</si>
  <si>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</si>
  <si>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</si>
  <si>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</si>
  <si>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</si>
  <si>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</si>
  <si>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</si>
  <si>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</si>
  <si>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</si>
  <si>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</si>
  <si>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</si>
  <si>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</si>
  <si>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</si>
  <si>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</si>
  <si>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</si>
  <si>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</si>
  <si>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</si>
  <si>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</si>
  <si>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</si>
  <si>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</si>
  <si>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</si>
  <si>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</si>
  <si>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</si>
  <si>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</si>
  <si>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</si>
  <si>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</si>
  <si>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</si>
  <si>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</si>
  <si>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長野県木祖村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</si>
  <si>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</si>
  <si>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</si>
  <si>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</si>
  <si>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</si>
  <si>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</si>
  <si>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</si>
  <si>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</si>
  <si>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</si>
  <si>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</si>
  <si>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</si>
  <si>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</si>
  <si>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</si>
  <si>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</si>
  <si>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</si>
  <si>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</si>
  <si>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</si>
  <si>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</si>
  <si>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</si>
  <si>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</si>
  <si>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</si>
  <si>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</si>
  <si>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</si>
  <si>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</si>
  <si>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</si>
  <si>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</si>
  <si>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</si>
  <si>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</si>
  <si>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</si>
  <si>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</si>
  <si>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</si>
  <si>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</si>
  <si>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</si>
  <si>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</si>
  <si>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</si>
  <si>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</si>
  <si>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</si>
  <si>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</si>
  <si>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</si>
  <si>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</si>
  <si>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</si>
  <si>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</si>
  <si>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</si>
  <si>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</si>
  <si>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</si>
  <si>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</si>
  <si>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</si>
  <si>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</si>
  <si>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</si>
  <si>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</si>
  <si>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</si>
  <si>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</si>
  <si>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</si>
  <si>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</si>
  <si>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</si>
  <si>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</si>
  <si>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</si>
  <si>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</si>
  <si>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</si>
  <si>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</si>
  <si>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</si>
  <si>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</si>
  <si>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</si>
  <si>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</si>
  <si>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</si>
  <si>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</si>
  <si>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</si>
  <si>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</si>
  <si>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</si>
  <si>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</si>
  <si>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</si>
  <si>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</si>
  <si>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</si>
  <si>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</si>
  <si>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</si>
  <si>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</si>
  <si>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</si>
  <si>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</si>
  <si>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</si>
  <si>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</si>
  <si>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</si>
  <si>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</si>
  <si>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</si>
  <si>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</si>
  <si>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</si>
  <si>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</si>
  <si>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</si>
  <si>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</si>
  <si>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</si>
  <si>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</si>
  <si>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</si>
  <si>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</si>
  <si>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</si>
  <si>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</si>
  <si>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</si>
  <si>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</si>
  <si>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</si>
  <si>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</si>
  <si>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</si>
  <si>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</si>
  <si>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</si>
  <si>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</si>
  <si>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</si>
  <si>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</si>
  <si>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</si>
  <si>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</si>
  <si>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</si>
  <si>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</si>
  <si>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</si>
  <si>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</si>
  <si>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</si>
  <si>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</si>
  <si>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</si>
  <si>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</si>
  <si>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</si>
  <si>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</si>
  <si>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</si>
  <si>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</si>
  <si>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</si>
  <si>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</si>
  <si>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</si>
  <si>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</si>
  <si>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</si>
  <si>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</si>
  <si>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</si>
  <si>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</si>
  <si>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</si>
  <si>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</si>
  <si>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</si>
  <si>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</si>
  <si>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</si>
  <si>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</si>
  <si>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</si>
  <si>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</si>
  <si>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</si>
  <si>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</si>
  <si>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</si>
  <si>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</si>
  <si>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</si>
  <si>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</si>
  <si>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</si>
  <si>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</si>
  <si>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</si>
  <si>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</si>
  <si>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</si>
  <si>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</si>
  <si>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</si>
  <si>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</si>
  <si>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長野県木祖村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</si>
  <si>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</si>
  <si>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</si>
  <si>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</si>
  <si>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</si>
  <si>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</si>
  <si>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</si>
  <si>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</si>
  <si>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</si>
  <si>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</si>
  <si>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</si>
  <si>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</si>
  <si>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</si>
  <si>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</si>
  <si>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</si>
  <si>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</si>
  <si>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</si>
  <si>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</si>
  <si>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</si>
  <si>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</si>
  <si>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</si>
  <si>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</si>
  <si>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</si>
  <si>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</si>
  <si>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</si>
  <si>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</si>
  <si>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</si>
  <si>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</si>
  <si>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</si>
  <si>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</si>
  <si>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</si>
  <si>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</si>
  <si>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</si>
  <si>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</si>
  <si>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木祖村後期高齢者医療制度特別会計</t>
    <phoneticPr fontId="5"/>
  </si>
  <si>
    <t>木祖村営水道特別会計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</si>
  <si>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</si>
  <si>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</si>
  <si>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</si>
  <si>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</si>
  <si>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</si>
  <si>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</si>
  <si>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</si>
  <si>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</si>
  <si>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</si>
  <si>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</si>
  <si>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</si>
  <si>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</si>
  <si>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</si>
  <si>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</si>
  <si>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</si>
  <si>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</si>
  <si>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</si>
  <si>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</si>
  <si>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</si>
  <si>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</si>
  <si>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</si>
  <si>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</si>
  <si>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</si>
  <si>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</si>
  <si>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</si>
  <si>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</si>
  <si>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</si>
  <si>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</si>
  <si>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</si>
  <si>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</si>
  <si>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</si>
  <si>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</si>
  <si>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</si>
  <si>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</si>
  <si>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</si>
  <si>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</si>
  <si>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</si>
  <si>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</si>
  <si>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</si>
  <si>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</si>
  <si>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</si>
  <si>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</si>
  <si>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</si>
  <si>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</si>
  <si>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</si>
  <si>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</si>
  <si>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</si>
  <si>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</si>
  <si>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</si>
  <si>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</si>
  <si>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</si>
  <si>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</si>
  <si>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</si>
  <si>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木祖村公共下水道事業特別会計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</si>
  <si>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</si>
  <si>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</si>
  <si>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木祖村農業集落排水事業特別会計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</si>
  <si>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</si>
  <si>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</si>
  <si>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</si>
  <si>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</si>
  <si>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</si>
  <si>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</si>
  <si>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</si>
  <si>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</si>
  <si>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</si>
  <si>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</si>
  <si>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</si>
  <si>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</si>
  <si>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</si>
  <si>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</si>
  <si>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</si>
  <si>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</si>
  <si>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</si>
  <si>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</si>
  <si>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</si>
  <si>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</si>
  <si>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</si>
  <si>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</si>
  <si>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</si>
  <si>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</si>
  <si>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</si>
  <si>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</si>
  <si>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</si>
  <si>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</si>
  <si>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</si>
  <si>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</si>
  <si>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</si>
  <si>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</si>
  <si>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</si>
  <si>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</si>
  <si>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</si>
  <si>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</si>
  <si>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</si>
  <si>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</si>
  <si>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</si>
  <si>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</si>
  <si>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</si>
  <si>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</si>
  <si>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</si>
  <si>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</si>
  <si>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</si>
  <si>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</si>
  <si>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</si>
  <si>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</si>
  <si>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</si>
  <si>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</si>
  <si>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</si>
  <si>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</si>
  <si>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</si>
  <si>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</si>
  <si>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</si>
  <si>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</si>
  <si>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</si>
  <si>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</si>
  <si>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</si>
  <si>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</si>
  <si>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</si>
  <si>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</si>
  <si>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</si>
  <si>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</si>
  <si>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</si>
  <si>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</si>
  <si>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</si>
  <si>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</si>
  <si>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</si>
  <si>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</si>
  <si>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</si>
  <si>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</si>
  <si>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</si>
  <si>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</si>
  <si>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</si>
  <si>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</si>
  <si>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</si>
  <si>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</si>
  <si>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</si>
  <si>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</si>
  <si>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</si>
  <si>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</si>
  <si>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</si>
  <si>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1.45</t>
  </si>
  <si>
    <t>▲ 6.46</t>
  </si>
  <si>
    <t>一般会計</t>
  </si>
  <si>
    <t>木祖村国民健康保険特別会計</t>
  </si>
  <si>
    <t>木祖村営水道特別会計</t>
  </si>
  <si>
    <t>木祖村農業集落排水事業特別会計</t>
  </si>
  <si>
    <t>木祖村公共下水道事業特別会計</t>
  </si>
  <si>
    <t>木祖村後期高齢者医療制度特別会計</t>
  </si>
  <si>
    <t>その他会計（赤字）</t>
  </si>
  <si>
    <t>その他会計（黒字）</t>
  </si>
  <si>
    <t>木祖村国民健康保険特別会計</t>
    <phoneticPr fontId="5"/>
  </si>
  <si>
    <t>-</t>
    <phoneticPr fontId="2"/>
  </si>
  <si>
    <t>木祖村後期高齢者医療制度特別会計</t>
    <phoneticPr fontId="5"/>
  </si>
  <si>
    <t>木祖村営水道特別会計</t>
    <phoneticPr fontId="5"/>
  </si>
  <si>
    <t>法非適用企業</t>
    <phoneticPr fontId="5"/>
  </si>
  <si>
    <t>木祖村公共下水道事業特別会計</t>
    <phoneticPr fontId="5"/>
  </si>
  <si>
    <t>木祖村農業集落排水事業特別会計</t>
    <phoneticPr fontId="5"/>
  </si>
  <si>
    <t>-</t>
    <phoneticPr fontId="2"/>
  </si>
  <si>
    <t>法非適用企業</t>
    <phoneticPr fontId="5"/>
  </si>
  <si>
    <t>（農業集落排水事業）</t>
    <rPh sb="1" eb="3">
      <t>ノウギョウ</t>
    </rPh>
    <rPh sb="3" eb="5">
      <t>シュウラク</t>
    </rPh>
    <rPh sb="5" eb="7">
      <t>ハイスイ</t>
    </rPh>
    <rPh sb="7" eb="9">
      <t>ジギョウ</t>
    </rPh>
    <phoneticPr fontId="24"/>
  </si>
  <si>
    <t>（小規模集合処理事業）</t>
    <rPh sb="1" eb="2">
      <t>コ</t>
    </rPh>
    <rPh sb="2" eb="4">
      <t>キボ</t>
    </rPh>
    <rPh sb="4" eb="6">
      <t>シュウゴウ</t>
    </rPh>
    <rPh sb="6" eb="8">
      <t>ショリ</t>
    </rPh>
    <rPh sb="8" eb="10">
      <t>ジギョウ</t>
    </rPh>
    <phoneticPr fontId="24"/>
  </si>
  <si>
    <t>（個別排水処理事業）</t>
    <rPh sb="1" eb="3">
      <t>コベツ</t>
    </rPh>
    <rPh sb="3" eb="5">
      <t>ハイスイ</t>
    </rPh>
    <rPh sb="5" eb="7">
      <t>ショリ</t>
    </rPh>
    <rPh sb="7" eb="9">
      <t>ジギョウ</t>
    </rPh>
    <phoneticPr fontId="24"/>
  </si>
  <si>
    <t>（特定地域生活排水処理事業）</t>
    <rPh sb="1" eb="3">
      <t>トクテイ</t>
    </rPh>
    <rPh sb="3" eb="5">
      <t>チイキ</t>
    </rPh>
    <rPh sb="5" eb="7">
      <t>セイカツ</t>
    </rPh>
    <rPh sb="7" eb="9">
      <t>ハイスイ</t>
    </rPh>
    <rPh sb="9" eb="11">
      <t>ショリ</t>
    </rPh>
    <rPh sb="11" eb="13">
      <t>ジギョウ</t>
    </rPh>
    <phoneticPr fontId="24"/>
  </si>
  <si>
    <t>木曽広域連合</t>
    <rPh sb="0" eb="2">
      <t>キソ</t>
    </rPh>
    <rPh sb="2" eb="4">
      <t>コウイキ</t>
    </rPh>
    <rPh sb="4" eb="6">
      <t>レンゴウ</t>
    </rPh>
    <phoneticPr fontId="24"/>
  </si>
  <si>
    <t>　（一般会計）</t>
    <rPh sb="2" eb="4">
      <t>イッパン</t>
    </rPh>
    <rPh sb="4" eb="6">
      <t>カイケイ</t>
    </rPh>
    <phoneticPr fontId="24"/>
  </si>
  <si>
    <t>　（介護保険特別会計）</t>
  </si>
  <si>
    <t>長野県市町村自治振興組合</t>
  </si>
  <si>
    <t>長野県後期高齢者医療広域連合</t>
  </si>
  <si>
    <t>長野県市町村総合事務組合</t>
  </si>
  <si>
    <t>　（一般会計）</t>
  </si>
  <si>
    <t>　（非常勤職員公務災害補償特別会計）</t>
  </si>
  <si>
    <t>中信地域町村交通災害共済事務組合</t>
  </si>
  <si>
    <t>松塩筑木曽老人福祉施設組合</t>
  </si>
  <si>
    <t>長野県地方税滞納整理機構</t>
  </si>
  <si>
    <t>（株）源流</t>
    <rPh sb="1" eb="2">
      <t>カブ</t>
    </rPh>
    <rPh sb="3" eb="5">
      <t>ゲンリュウ</t>
    </rPh>
    <phoneticPr fontId="24"/>
  </si>
  <si>
    <t>　（一般会計（下水道））</t>
    <rPh sb="2" eb="4">
      <t>イッパン</t>
    </rPh>
    <rPh sb="4" eb="6">
      <t>カイケイ</t>
    </rPh>
    <rPh sb="7" eb="10">
      <t>ゲスイドウ</t>
    </rPh>
    <phoneticPr fontId="24"/>
  </si>
  <si>
    <t>　（後期高齢者医療事業会計）</t>
    <phoneticPr fontId="2"/>
  </si>
  <si>
    <t>　（一般会計）</t>
    <rPh sb="2" eb="4">
      <t>イッパン</t>
    </rPh>
    <rPh sb="4" eb="6">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</si>
  <si>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</si>
  <si>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</si>
  <si>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</si>
  <si>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</si>
  <si>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</si>
  <si>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</si>
  <si>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</si>
  <si>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</si>
  <si>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</si>
  <si>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</si>
  <si>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</si>
  <si>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</si>
  <si>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</si>
  <si>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</si>
  <si>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村債の発行抑制や交付税算入対象となる起債を中心に借入を行なってきた結果、将来負担比率は0を維持し実質公債費比率も年々減少してきた。
　村債は投資的事業における重要な財源でもあるため、発行抑制を継続しながら将来負担比率や実質公債費の抑制に努めたい。</t>
    <rPh sb="1" eb="3">
      <t>ソンサイ</t>
    </rPh>
    <rPh sb="4" eb="6">
      <t>ハッコウ</t>
    </rPh>
    <rPh sb="6" eb="8">
      <t>ヨクセイ</t>
    </rPh>
    <rPh sb="9" eb="12">
      <t>コウフゼイ</t>
    </rPh>
    <rPh sb="12" eb="14">
      <t>サンニュウ</t>
    </rPh>
    <rPh sb="14" eb="16">
      <t>タイショウ</t>
    </rPh>
    <rPh sb="19" eb="21">
      <t>キサイ</t>
    </rPh>
    <rPh sb="22" eb="24">
      <t>チュウシン</t>
    </rPh>
    <rPh sb="25" eb="27">
      <t>カリイレ</t>
    </rPh>
    <rPh sb="28" eb="29">
      <t>オコ</t>
    </rPh>
    <rPh sb="34" eb="36">
      <t>ケッカ</t>
    </rPh>
    <rPh sb="37" eb="39">
      <t>ショウライ</t>
    </rPh>
    <rPh sb="39" eb="41">
      <t>フタン</t>
    </rPh>
    <rPh sb="41" eb="43">
      <t>ヒリツ</t>
    </rPh>
    <rPh sb="46" eb="48">
      <t>イジ</t>
    </rPh>
    <rPh sb="49" eb="51">
      <t>ジッシツ</t>
    </rPh>
    <rPh sb="51" eb="54">
      <t>コウサイヒ</t>
    </rPh>
    <rPh sb="54" eb="56">
      <t>ヒリツ</t>
    </rPh>
    <rPh sb="57" eb="59">
      <t>ネンネン</t>
    </rPh>
    <rPh sb="59" eb="61">
      <t>ゲンショウ</t>
    </rPh>
    <rPh sb="68" eb="70">
      <t>ソンサイ</t>
    </rPh>
    <rPh sb="71" eb="74">
      <t>トウシテキ</t>
    </rPh>
    <rPh sb="74" eb="76">
      <t>ジギョウ</t>
    </rPh>
    <rPh sb="80" eb="82">
      <t>ジュウヨウ</t>
    </rPh>
    <rPh sb="83" eb="85">
      <t>ザイゲン</t>
    </rPh>
    <rPh sb="92" eb="94">
      <t>ハッコウ</t>
    </rPh>
    <rPh sb="94" eb="96">
      <t>ヨクセイ</t>
    </rPh>
    <rPh sb="97" eb="99">
      <t>ケイゾク</t>
    </rPh>
    <rPh sb="103" eb="105">
      <t>ショウライ</t>
    </rPh>
    <rPh sb="105" eb="107">
      <t>フタン</t>
    </rPh>
    <rPh sb="107" eb="109">
      <t>ヒリツ</t>
    </rPh>
    <rPh sb="110" eb="112">
      <t>ジッシツ</t>
    </rPh>
    <rPh sb="112" eb="115">
      <t>コウサイヒ</t>
    </rPh>
    <rPh sb="116" eb="118">
      <t>ヨクセイ</t>
    </rPh>
    <rPh sb="119" eb="120">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</si>
</sst>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38"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0"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1"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0"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0"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0"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0"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0"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0"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03"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82" xfId="32" applyNumberFormat="1" applyFont="1" applyBorder="1" applyAlignment="1" applyProtection="1">
      <alignment horizontal="right" vertical="center" shrinkToFit="1"/>
      <protection locked="0"/>
    </xf>
    <xf numFmtId="177" fontId="26" fillId="0" borderId="182"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36"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37"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39" xfId="30" applyFont="1" applyFill="1" applyBorder="1" applyAlignment="1" applyProtection="1">
      <alignment horizontal="left" vertical="center" shrinkToFit="1"/>
      <protection locked="0"/>
    </xf>
    <xf numFmtId="0" fontId="26" fillId="5" borderId="140" xfId="30" applyFont="1" applyFill="1" applyBorder="1" applyAlignment="1" applyProtection="1">
      <alignment horizontal="left" vertical="center" shrinkToFit="1"/>
      <protection locked="0"/>
    </xf>
    <xf numFmtId="0" fontId="26" fillId="5" borderId="141"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44"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48"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5"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47"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46"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1"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0" xfId="32" applyNumberFormat="1" applyFont="1" applyFill="1" applyBorder="1" applyAlignment="1" applyProtection="1">
      <alignment horizontal="right" vertical="center" shrinkToFit="1"/>
    </xf>
    <xf numFmtId="177" fontId="26" fillId="5" borderId="152"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5"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57"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3" xfId="35" applyNumberFormat="1" applyFont="1" applyFill="1" applyBorder="1" applyAlignment="1">
      <alignment horizontal="center" vertical="center"/>
    </xf>
    <xf numFmtId="188" fontId="1" fillId="5" borderId="184"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151635</c:v>
                </c:pt>
                <c:pt idx="1">
                  <c:v>141624</c:v>
                </c:pt>
                <c:pt idx="2">
                  <c:v>160319</c:v>
                </c:pt>
                <c:pt idx="3">
                  <c:v>196003</c:v>
                </c:pt>
                <c:pt idx="4">
                  <c:v>151158</c:v>
                </c:pt>
              </c:numCache>
            </c:numRef>
          </c:val>
          <c:smooth val="0"/>
        </c:ser>
        <c:dLbls>
          <c:showLegendKey val="0"/>
          <c:showVal val="0"/>
          <c:showCatName val="0"/>
          <c:showSerName val="0"/>
          <c:showPercent val="0"/>
          <c:showBubbleSize val="0"/>
        </c:dLbls>
        <c:marker val="1"/>
        <c:smooth val="0"/>
        <c:axId val="80803328"/>
        <c:axId val="80805248"/>
      </c:lineChart>
      <c:catAx>
        <c:axId val="808033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805248"/>
        <c:crosses val="autoZero"/>
        <c:auto val="1"/>
        <c:lblAlgn val="ctr"/>
        <c:lblOffset val="100"/>
        <c:tickLblSkip val="1"/>
        <c:tickMarkSkip val="1"/>
        <c:noMultiLvlLbl val="0"/>
      </c:catAx>
      <c:valAx>
        <c:axId val="8080524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803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8.7100000000000009</c:v>
                </c:pt>
                <c:pt idx="1">
                  <c:v>9.8000000000000007</c:v>
                </c:pt>
                <c:pt idx="2">
                  <c:v>12.46</c:v>
                </c:pt>
                <c:pt idx="3">
                  <c:v>11.04</c:v>
                </c:pt>
                <c:pt idx="4">
                  <c:v>4.07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60.8</c:v>
                </c:pt>
                <c:pt idx="1">
                  <c:v>62.62</c:v>
                </c:pt>
                <c:pt idx="2">
                  <c:v>67.650000000000006</c:v>
                </c:pt>
                <c:pt idx="3">
                  <c:v>75.040000000000006</c:v>
                </c:pt>
                <c:pt idx="4">
                  <c:v>77.569999999999993</c:v>
                </c:pt>
              </c:numCache>
            </c:numRef>
          </c:val>
        </c:ser>
        <c:dLbls>
          <c:showLegendKey val="0"/>
          <c:showVal val="0"/>
          <c:showCatName val="0"/>
          <c:showSerName val="0"/>
          <c:showPercent val="0"/>
          <c:showBubbleSize val="0"/>
        </c:dLbls>
        <c:gapWidth val="250"/>
        <c:overlap val="100"/>
        <c:axId val="86468480"/>
        <c:axId val="86474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2.94</c:v>
                </c:pt>
                <c:pt idx="1">
                  <c:v>1.52</c:v>
                </c:pt>
                <c:pt idx="2">
                  <c:v>2.71</c:v>
                </c:pt>
                <c:pt idx="3">
                  <c:v>-1.45</c:v>
                </c:pt>
                <c:pt idx="4">
                  <c:v>-6.46</c:v>
                </c:pt>
              </c:numCache>
            </c:numRef>
          </c:val>
          <c:smooth val="0"/>
        </c:ser>
        <c:dLbls>
          <c:showLegendKey val="0"/>
          <c:showVal val="0"/>
          <c:showCatName val="0"/>
          <c:showSerName val="0"/>
          <c:showPercent val="0"/>
          <c:showBubbleSize val="0"/>
        </c:dLbls>
        <c:marker val="1"/>
        <c:smooth val="0"/>
        <c:axId val="86468480"/>
        <c:axId val="86474752"/>
      </c:lineChart>
      <c:catAx>
        <c:axId val="8646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474752"/>
        <c:crosses val="autoZero"/>
        <c:auto val="1"/>
        <c:lblAlgn val="ctr"/>
        <c:lblOffset val="100"/>
        <c:tickLblSkip val="1"/>
        <c:tickMarkSkip val="1"/>
        <c:noMultiLvlLbl val="0"/>
      </c:catAx>
      <c:valAx>
        <c:axId val="86474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46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木祖村後期高齢者医療制度特別会計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木祖村公共下水道事業特別会計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0.12</c:v>
                </c:pt>
                <c:pt idx="2">
                  <c:v>#N/A</c:v>
                </c:pt>
                <c:pt idx="3">
                  <c:v>0.14000000000000001</c:v>
                </c:pt>
                <c:pt idx="4">
                  <c:v>#N/A</c:v>
                </c:pt>
                <c:pt idx="5">
                  <c:v>0.11</c:v>
                </c:pt>
                <c:pt idx="6">
                  <c:v>#N/A</c:v>
                </c:pt>
                <c:pt idx="7">
                  <c:v>0.13</c:v>
                </c:pt>
                <c:pt idx="8">
                  <c:v>#N/A</c:v>
                </c:pt>
                <c:pt idx="9">
                  <c:v>0.04</c:v>
                </c:pt>
              </c:numCache>
            </c:numRef>
          </c:val>
        </c:ser>
        <c:ser>
          <c:idx val="6"/>
          <c:order val="6"/>
          <c:tx>
            <c:strRef>
              <c:f>データシート!$A$33</c:f>
              <c:strCache>
                <c:ptCount val="1"/>
                <c:pt idx="0">
                  <c:v>木祖村農業集落排水事業特別会計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0.09</c:v>
                </c:pt>
                <c:pt idx="2">
                  <c:v>#N/A</c:v>
                </c:pt>
                <c:pt idx="3">
                  <c:v>0.14000000000000001</c:v>
                </c:pt>
                <c:pt idx="4">
                  <c:v>#N/A</c:v>
                </c:pt>
                <c:pt idx="5">
                  <c:v>0.14000000000000001</c:v>
                </c:pt>
                <c:pt idx="6">
                  <c:v>#N/A</c:v>
                </c:pt>
                <c:pt idx="7">
                  <c:v>0.15</c:v>
                </c:pt>
                <c:pt idx="8">
                  <c:v>#N/A</c:v>
                </c:pt>
                <c:pt idx="9">
                  <c:v>0.1</c:v>
                </c:pt>
              </c:numCache>
            </c:numRef>
          </c:val>
        </c:ser>
        <c:ser>
          <c:idx val="7"/>
          <c:order val="7"/>
          <c:tx>
            <c:strRef>
              <c:f>データシート!$A$34</c:f>
              <c:strCache>
                <c:ptCount val="1"/>
                <c:pt idx="0">
                  <c:v>木祖村営水道特別会計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0.13</c:v>
                </c:pt>
                <c:pt idx="2">
                  <c:v>#N/A</c:v>
                </c:pt>
                <c:pt idx="3">
                  <c:v>0.15</c:v>
                </c:pt>
                <c:pt idx="4">
                  <c:v>#N/A</c:v>
                </c:pt>
                <c:pt idx="5">
                  <c:v>0.23</c:v>
                </c:pt>
                <c:pt idx="6">
                  <c:v>#N/A</c:v>
                </c:pt>
                <c:pt idx="7">
                  <c:v>0.09</c:v>
                </c:pt>
                <c:pt idx="8">
                  <c:v>#N/A</c:v>
                </c:pt>
                <c:pt idx="9">
                  <c:v>0.18</c:v>
                </c:pt>
              </c:numCache>
            </c:numRef>
          </c:val>
        </c:ser>
        <c:ser>
          <c:idx val="8"/>
          <c:order val="8"/>
          <c:tx>
            <c:strRef>
              <c:f>データシート!$A$35</c:f>
              <c:strCache>
                <c:ptCount val="1"/>
                <c:pt idx="0">
                  <c:v>木祖村国民健康保険特別会計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0.2</c:v>
                </c:pt>
                <c:pt idx="2">
                  <c:v>#N/A</c:v>
                </c:pt>
                <c:pt idx="3">
                  <c:v>1.3</c:v>
                </c:pt>
                <c:pt idx="4">
                  <c:v>#N/A</c:v>
                </c:pt>
                <c:pt idx="5">
                  <c:v>1.46</c:v>
                </c:pt>
                <c:pt idx="6">
                  <c:v>#N/A</c:v>
                </c:pt>
                <c:pt idx="7">
                  <c:v>2.02</c:v>
                </c:pt>
                <c:pt idx="8">
                  <c:v>#N/A</c:v>
                </c:pt>
                <c:pt idx="9">
                  <c:v>2.4500000000000002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8.6999999999999993</c:v>
                </c:pt>
                <c:pt idx="2">
                  <c:v>#N/A</c:v>
                </c:pt>
                <c:pt idx="3">
                  <c:v>9.8000000000000007</c:v>
                </c:pt>
                <c:pt idx="4">
                  <c:v>#N/A</c:v>
                </c:pt>
                <c:pt idx="5">
                  <c:v>12.46</c:v>
                </c:pt>
                <c:pt idx="6">
                  <c:v>#N/A</c:v>
                </c:pt>
                <c:pt idx="7">
                  <c:v>11.04</c:v>
                </c:pt>
                <c:pt idx="8">
                  <c:v>#N/A</c:v>
                </c:pt>
                <c:pt idx="9">
                  <c:v>4.0599999999999996</c:v>
                </c:pt>
              </c:numCache>
            </c:numRef>
          </c:val>
        </c:ser>
        <c:dLbls>
          <c:showLegendKey val="0"/>
          <c:showVal val="0"/>
          <c:showCatName val="0"/>
          <c:showSerName val="0"/>
          <c:showPercent val="0"/>
          <c:showBubbleSize val="0"/>
        </c:dLbls>
        <c:gapWidth val="150"/>
        <c:overlap val="100"/>
        <c:axId val="86568320"/>
        <c:axId val="86570112"/>
      </c:barChart>
      <c:catAx>
        <c:axId val="8656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570112"/>
        <c:crosses val="autoZero"/>
        <c:auto val="1"/>
        <c:lblAlgn val="ctr"/>
        <c:lblOffset val="100"/>
        <c:tickLblSkip val="1"/>
        <c:tickMarkSkip val="1"/>
        <c:noMultiLvlLbl val="0"/>
      </c:catAx>
      <c:valAx>
        <c:axId val="86570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568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395</c:v>
                </c:pt>
                <c:pt idx="5">
                  <c:v>423</c:v>
                </c:pt>
                <c:pt idx="8">
                  <c:v>427</c:v>
                </c:pt>
                <c:pt idx="11">
                  <c:v>440</c:v>
                </c:pt>
                <c:pt idx="14">
                  <c:v>442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1</c:v>
                </c:pt>
                <c:pt idx="6">
                  <c:v>1</c:v>
                </c:pt>
                <c:pt idx="9">
                  <c:v>1</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13</c:v>
                </c:pt>
                <c:pt idx="3">
                  <c:v>11</c:v>
                </c:pt>
                <c:pt idx="6">
                  <c:v>11</c:v>
                </c:pt>
                <c:pt idx="9">
                  <c:v>11</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125</c:v>
                </c:pt>
                <c:pt idx="3">
                  <c:v>148</c:v>
                </c:pt>
                <c:pt idx="6">
                  <c:v>143</c:v>
                </c:pt>
                <c:pt idx="9">
                  <c:v>153</c:v>
                </c:pt>
                <c:pt idx="12">
                  <c:v>156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384</c:v>
                </c:pt>
                <c:pt idx="3">
                  <c:v>371</c:v>
                </c:pt>
                <c:pt idx="6">
                  <c:v>363</c:v>
                </c:pt>
                <c:pt idx="9">
                  <c:v>355</c:v>
                </c:pt>
                <c:pt idx="12">
                  <c:v>367</c:v>
                </c:pt>
              </c:numCache>
            </c:numRef>
          </c:val>
        </c:ser>
        <c:dLbls>
          <c:showLegendKey val="0"/>
          <c:showVal val="0"/>
          <c:showCatName val="0"/>
          <c:showSerName val="0"/>
          <c:showPercent val="0"/>
          <c:showBubbleSize val="0"/>
        </c:dLbls>
        <c:gapWidth val="100"/>
        <c:overlap val="100"/>
        <c:axId val="86620416"/>
        <c:axId val="86630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129</c:v>
                </c:pt>
                <c:pt idx="2">
                  <c:v>#N/A</c:v>
                </c:pt>
                <c:pt idx="3">
                  <c:v>#N/A</c:v>
                </c:pt>
                <c:pt idx="4">
                  <c:v>108</c:v>
                </c:pt>
                <c:pt idx="5">
                  <c:v>#N/A</c:v>
                </c:pt>
                <c:pt idx="6">
                  <c:v>#N/A</c:v>
                </c:pt>
                <c:pt idx="7">
                  <c:v>92</c:v>
                </c:pt>
                <c:pt idx="8">
                  <c:v>#N/A</c:v>
                </c:pt>
                <c:pt idx="9">
                  <c:v>#N/A</c:v>
                </c:pt>
                <c:pt idx="10">
                  <c:v>80</c:v>
                </c:pt>
                <c:pt idx="11">
                  <c:v>#N/A</c:v>
                </c:pt>
                <c:pt idx="12">
                  <c:v>#N/A</c:v>
                </c:pt>
                <c:pt idx="13">
                  <c:v>91</c:v>
                </c:pt>
                <c:pt idx="14">
                  <c:v>#N/A</c:v>
                </c:pt>
              </c:numCache>
            </c:numRef>
          </c:val>
          <c:smooth val="0"/>
        </c:ser>
        <c:dLbls>
          <c:showLegendKey val="0"/>
          <c:showVal val="0"/>
          <c:showCatName val="0"/>
          <c:showSerName val="0"/>
          <c:showPercent val="0"/>
          <c:showBubbleSize val="0"/>
        </c:dLbls>
        <c:marker val="1"/>
        <c:smooth val="0"/>
        <c:axId val="86620416"/>
        <c:axId val="86630784"/>
      </c:lineChart>
      <c:catAx>
        <c:axId val="8662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630784"/>
        <c:crosses val="autoZero"/>
        <c:auto val="1"/>
        <c:lblAlgn val="ctr"/>
        <c:lblOffset val="100"/>
        <c:tickLblSkip val="1"/>
        <c:tickMarkSkip val="1"/>
        <c:noMultiLvlLbl val="0"/>
      </c:catAx>
      <c:valAx>
        <c:axId val="86630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620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4007</c:v>
                </c:pt>
                <c:pt idx="5">
                  <c:v>4037</c:v>
                </c:pt>
                <c:pt idx="8">
                  <c:v>4036</c:v>
                </c:pt>
                <c:pt idx="11">
                  <c:v>3929</c:v>
                </c:pt>
                <c:pt idx="14">
                  <c:v>4005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213</c:v>
                </c:pt>
                <c:pt idx="5">
                  <c:v>145</c:v>
                </c:pt>
                <c:pt idx="8">
                  <c:v>192</c:v>
                </c:pt>
                <c:pt idx="11">
                  <c:v>144</c:v>
                </c:pt>
                <c:pt idx="14">
                  <c:v>116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1866</c:v>
                </c:pt>
                <c:pt idx="5">
                  <c:v>1922</c:v>
                </c:pt>
                <c:pt idx="8">
                  <c:v>2022</c:v>
                </c:pt>
                <c:pt idx="11">
                  <c:v>1960</c:v>
                </c:pt>
                <c:pt idx="14">
                  <c:v>2276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495</c:v>
                </c:pt>
                <c:pt idx="3">
                  <c:v>454</c:v>
                </c:pt>
                <c:pt idx="6">
                  <c:v>444</c:v>
                </c:pt>
                <c:pt idx="9">
                  <c:v>421</c:v>
                </c:pt>
                <c:pt idx="12">
                  <c:v>405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79</c:v>
                </c:pt>
                <c:pt idx="3">
                  <c:v>78</c:v>
                </c:pt>
                <c:pt idx="6">
                  <c:v>151</c:v>
                </c:pt>
                <c:pt idx="9">
                  <c:v>138</c:v>
                </c:pt>
                <c:pt idx="12">
                  <c:v>128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2280</c:v>
                </c:pt>
                <c:pt idx="3">
                  <c:v>2193</c:v>
                </c:pt>
                <c:pt idx="6">
                  <c:v>2071</c:v>
                </c:pt>
                <c:pt idx="9">
                  <c:v>1976</c:v>
                </c:pt>
                <c:pt idx="12">
                  <c:v>1872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2936</c:v>
                </c:pt>
                <c:pt idx="3">
                  <c:v>2865</c:v>
                </c:pt>
                <c:pt idx="6">
                  <c:v>2762</c:v>
                </c:pt>
                <c:pt idx="9">
                  <c:v>2698</c:v>
                </c:pt>
                <c:pt idx="12">
                  <c:v>2573</c:v>
                </c:pt>
              </c:numCache>
            </c:numRef>
          </c:val>
        </c:ser>
        <c:dLbls>
          <c:showLegendKey val="0"/>
          <c:showVal val="0"/>
          <c:showCatName val="0"/>
          <c:showSerName val="0"/>
          <c:showPercent val="0"/>
          <c:showBubbleSize val="0"/>
        </c:dLbls>
        <c:gapWidth val="100"/>
        <c:overlap val="100"/>
        <c:axId val="106739584"/>
        <c:axId val="106745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6739584"/>
        <c:axId val="106745856"/>
      </c:lineChart>
      <c:catAx>
        <c:axId val="10673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745856"/>
        <c:crosses val="autoZero"/>
        <c:auto val="1"/>
        <c:lblAlgn val="ctr"/>
        <c:lblOffset val="100"/>
        <c:tickLblSkip val="1"/>
        <c:tickMarkSkip val="1"/>
        <c:noMultiLvlLbl val="0"/>
      </c:catAx>
      <c:valAx>
        <c:axId val="106745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73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8339712"/>
        <c:axId val="18345984"/>
      </c:scatterChart>
      <c:valAx>
        <c:axId val="183397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345984"/>
        <c:crosses val="autoZero"/>
        <c:crossBetween val="midCat"/>
      </c:valAx>
      <c:valAx>
        <c:axId val="183459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339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9.6</c:v>
                </c:pt>
                <c:pt idx="1">
                  <c:v>8.1</c:v>
                </c:pt>
                <c:pt idx="2">
                  <c:v>7.3</c:v>
                </c:pt>
                <c:pt idx="3">
                  <c:v>6.2</c:v>
                </c:pt>
                <c:pt idx="4">
                  <c:v>5.7</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10.8</c:v>
                </c:pt>
                <c:pt idx="1">
                  <c:v>9.6999999999999993</c:v>
                </c:pt>
                <c:pt idx="2">
                  <c:v>8.6</c:v>
                </c:pt>
                <c:pt idx="3">
                  <c:v>7.7</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06071168"/>
        <c:axId val="106073088"/>
      </c:scatterChart>
      <c:valAx>
        <c:axId val="106071168"/>
        <c:scaling>
          <c:orientation val="minMax"/>
          <c:max val="11.1"/>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073088"/>
        <c:crosses val="autoZero"/>
        <c:crossBetween val="midCat"/>
      </c:valAx>
      <c:valAx>
        <c:axId val="10607308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0711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元利償還金等については公営企業債の元利償還金に対する繰入金の増加により増加傾向にある。また借入資金の選択により算入公債費等は増加しているため実質公債費比率の減少傾向につながっている。</a:t>
          </a:r>
          <a:endParaRPr lang="ja-JP" altLang="ja-JP" sz="1400">
            <a:effectLst/>
          </a:endParaRPr>
        </a:p>
        <a:p>
          <a:r>
            <a:rPr kumimoji="1" lang="ja-JP" altLang="ja-JP" sz="1100">
              <a:solidFill>
                <a:schemeClr val="dk1"/>
              </a:solidFill>
              <a:effectLst/>
              <a:latin typeface="+mn-lt"/>
              <a:ea typeface="+mn-ea"/>
              <a:cs typeface="+mn-cs"/>
            </a:rPr>
            <a:t>　公債費の抑制と事業実施については算入公債費の考慮により実質公債費の一層の減少を図っていく。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将来負担額については地方債発行の抑制により現在高が減少した。充当可能財源等については基金の積立により増加となった。</a:t>
          </a:r>
          <a:endParaRPr lang="ja-JP" altLang="ja-JP" sz="1400">
            <a:effectLst/>
          </a:endParaRPr>
        </a:p>
        <a:p>
          <a:r>
            <a:rPr kumimoji="1" lang="ja-JP" altLang="ja-JP" sz="1100">
              <a:solidFill>
                <a:schemeClr val="dk1"/>
              </a:solidFill>
              <a:effectLst/>
              <a:latin typeface="+mn-lt"/>
              <a:ea typeface="+mn-ea"/>
              <a:cs typeface="+mn-cs"/>
            </a:rPr>
            <a:t>充当可能額等が将来負担額を上回り将来負担比率が０％となっている現状を維持できるよう公債費の抑制と充当可能財源の確保を図っていく。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長野県木祖村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3,055
3,029
140.50
2,852,688
2,761,218
80,558
1,979,979
2,572,689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3,055
3,029
140.50
2,852,688
2,761,218
80,558
1,979,979
2,572,689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3,055
3,029
140.50
2,852,688
2,761,218
80,558
1,979,979
2,572,689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長野県木祖村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3,055
3,029
140.50
2,852,688
2,761,218
80,558
1,979,979
2,572,689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味噌川ダム償却資産税により類似団体を上回る税収があるため</a:t>
          </a:r>
          <a:r>
            <a:rPr kumimoji="1" lang="en-US" altLang="ja-JP" sz="1100">
              <a:solidFill>
                <a:schemeClr val="dk1"/>
              </a:solidFill>
              <a:effectLst/>
              <a:latin typeface="+mn-lt"/>
              <a:ea typeface="+mn-ea"/>
              <a:cs typeface="+mn-cs"/>
            </a:rPr>
            <a:t>0.35</a:t>
          </a:r>
          <a:r>
            <a:rPr kumimoji="1" lang="ja-JP" altLang="ja-JP" sz="1100">
              <a:solidFill>
                <a:schemeClr val="dk1"/>
              </a:solidFill>
              <a:effectLst/>
              <a:latin typeface="+mn-lt"/>
              <a:ea typeface="+mn-ea"/>
              <a:cs typeface="+mn-cs"/>
            </a:rPr>
            <a:t>となっている。しかし平成１９年度をピークに減少の一途をたどっており、財政力指数についても下降傾向となっており今後も年々減少することが予想される。税徴収事務については平成１８年度より強化に取組んで一定の徴収率となっているが、人口の減少や高齢化の進行に加え、長引く景気低迷により個人･法人関係の減収により財政の悪化が懸念される。今後も引続き歳出の見直しと行政の効率化に努め、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127423</xdr:rowOff>
    </xdr:from>
    <xdr:to>
      <xdr:col>7</xdr:col>
      <xdr:colOff>152400</xdr:colOff>
      <xdr:row>43</xdr:row>
      <xdr:rowOff>135467</xdr:rowOff>
    </xdr:to>
    <xdr:cxnSp macro="">
      <xdr:nvCxnSpPr>
        <xdr:cNvPr id="67" name="直線コネクタ 66"/>
        <xdr:cNvCxnSpPr/>
      </xdr:nvCxnSpPr>
      <xdr:spPr>
        <a:xfrm>
          <a:off x="4114800" y="74997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111337</xdr:rowOff>
    </xdr:from>
    <xdr:to>
      <xdr:col>6</xdr:col>
      <xdr:colOff>0</xdr:colOff>
      <xdr:row>43</xdr:row>
      <xdr:rowOff>127423</xdr:rowOff>
    </xdr:to>
    <xdr:cxnSp macro="">
      <xdr:nvCxnSpPr>
        <xdr:cNvPr id="70" name="直線コネクタ 69"/>
        <xdr:cNvCxnSpPr/>
      </xdr:nvCxnSpPr>
      <xdr:spPr>
        <a:xfrm>
          <a:off x="3225800" y="748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88071</xdr:rowOff>
    </xdr:from>
    <xdr:ext cx="736600" cy="259045"/>
    <xdr:sp macro="" textlink="">
      <xdr:nvSpPr>
        <xdr:cNvPr id="72" name="テキスト ボックス 71"/>
        <xdr:cNvSpPr txBox="1"/>
      </xdr:nvSpPr>
      <xdr:spPr>
        <a:xfrm>
          <a:off x="3733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111337</xdr:rowOff>
    </xdr:to>
    <xdr:cxnSp macro="">
      <xdr:nvCxnSpPr>
        <xdr:cNvPr id="73" name="直線コネクタ 72"/>
        <xdr:cNvCxnSpPr/>
      </xdr:nvCxnSpPr>
      <xdr:spPr>
        <a:xfrm>
          <a:off x="2336800" y="74676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71983</xdr:rowOff>
    </xdr:from>
    <xdr:ext cx="762000" cy="259045"/>
    <xdr:sp macro="" textlink="">
      <xdr:nvSpPr>
        <xdr:cNvPr id="75" name="テキスト ボックス 74"/>
        <xdr:cNvSpPr txBox="1"/>
      </xdr:nvSpPr>
      <xdr:spPr>
        <a:xfrm>
          <a:off x="2844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71120</xdr:rowOff>
    </xdr:from>
    <xdr:to>
      <xdr:col>3</xdr:col>
      <xdr:colOff>279400</xdr:colOff>
      <xdr:row>43</xdr:row>
      <xdr:rowOff>95250</xdr:rowOff>
    </xdr:to>
    <xdr:cxnSp macro="">
      <xdr:nvCxnSpPr>
        <xdr:cNvPr id="76" name="直線コネクタ 75"/>
        <xdr:cNvCxnSpPr/>
      </xdr:nvCxnSpPr>
      <xdr:spPr>
        <a:xfrm>
          <a:off x="1447800" y="744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78" name="テキスト ボックス 77"/>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71983</xdr:rowOff>
    </xdr:from>
    <xdr:ext cx="762000" cy="259045"/>
    <xdr:sp macro="" textlink="">
      <xdr:nvSpPr>
        <xdr:cNvPr id="80" name="テキスト ボックス 79"/>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6" name="円/楕円 85"/>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101194</xdr:rowOff>
    </xdr:from>
    <xdr:ext cx="762000" cy="259045"/>
    <xdr:sp macro="" textlink="">
      <xdr:nvSpPr>
        <xdr:cNvPr id="87" name="財政力該当値テキスト"/>
        <xdr:cNvSpPr txBox="1"/>
      </xdr:nvSpPr>
      <xdr:spPr>
        <a:xfrm>
          <a:off x="50419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76623</xdr:rowOff>
    </xdr:from>
    <xdr:to>
      <xdr:col>6</xdr:col>
      <xdr:colOff>50800</xdr:colOff>
      <xdr:row>44</xdr:row>
      <xdr:rowOff>6773</xdr:rowOff>
    </xdr:to>
    <xdr:sp macro="" textlink="">
      <xdr:nvSpPr>
        <xdr:cNvPr id="88" name="円/楕円 87"/>
        <xdr:cNvSpPr/>
      </xdr:nvSpPr>
      <xdr:spPr>
        <a:xfrm>
          <a:off x="4064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16950</xdr:rowOff>
    </xdr:from>
    <xdr:ext cx="736600" cy="259045"/>
    <xdr:sp macro="" textlink="">
      <xdr:nvSpPr>
        <xdr:cNvPr id="89" name="テキスト ボックス 88"/>
        <xdr:cNvSpPr txBox="1"/>
      </xdr:nvSpPr>
      <xdr:spPr>
        <a:xfrm>
          <a:off x="3733800" y="7217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60537</xdr:rowOff>
    </xdr:from>
    <xdr:to>
      <xdr:col>4</xdr:col>
      <xdr:colOff>533400</xdr:colOff>
      <xdr:row>43</xdr:row>
      <xdr:rowOff>162137</xdr:rowOff>
    </xdr:to>
    <xdr:sp macro="" textlink="">
      <xdr:nvSpPr>
        <xdr:cNvPr id="90" name="円/楕円 89"/>
        <xdr:cNvSpPr/>
      </xdr:nvSpPr>
      <xdr:spPr>
        <a:xfrm>
          <a:off x="3175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864</xdr:rowOff>
    </xdr:from>
    <xdr:ext cx="762000" cy="259045"/>
    <xdr:sp macro="" textlink="">
      <xdr:nvSpPr>
        <xdr:cNvPr id="91" name="テキスト ボックス 90"/>
        <xdr:cNvSpPr txBox="1"/>
      </xdr:nvSpPr>
      <xdr:spPr>
        <a:xfrm>
          <a:off x="2844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2" name="円/楕円 91"/>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93" name="テキスト ボックス 92"/>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20320</xdr:rowOff>
    </xdr:from>
    <xdr:to>
      <xdr:col>2</xdr:col>
      <xdr:colOff>127000</xdr:colOff>
      <xdr:row>43</xdr:row>
      <xdr:rowOff>121920</xdr:rowOff>
    </xdr:to>
    <xdr:sp macro="" textlink="">
      <xdr:nvSpPr>
        <xdr:cNvPr id="94" name="円/楕円 93"/>
        <xdr:cNvSpPr/>
      </xdr:nvSpPr>
      <xdr:spPr>
        <a:xfrm>
          <a:off x="1397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132097</xdr:rowOff>
    </xdr:from>
    <xdr:ext cx="762000" cy="259045"/>
    <xdr:sp macro="" textlink="">
      <xdr:nvSpPr>
        <xdr:cNvPr id="95" name="テキスト ボックス 94"/>
        <xdr:cNvSpPr txBox="1"/>
      </xdr:nvSpPr>
      <xdr:spPr>
        <a:xfrm>
          <a:off x="1066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事務委託料等の物件費や維持補修費、補助費等の増加により依然として高水準をたどっている。事務事業の見直しを徹底し、村民との協働、委託業務の適正化等により、経常経費の削減に努めたい。</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114300</xdr:rowOff>
    </xdr:from>
    <xdr:to>
      <xdr:col>7</xdr:col>
      <xdr:colOff>152400</xdr:colOff>
      <xdr:row>63</xdr:row>
      <xdr:rowOff>146473</xdr:rowOff>
    </xdr:to>
    <xdr:cxnSp macro="">
      <xdr:nvCxnSpPr>
        <xdr:cNvPr id="130" name="直線コネクタ 129"/>
        <xdr:cNvCxnSpPr/>
      </xdr:nvCxnSpPr>
      <xdr:spPr>
        <a:xfrm flipV="1">
          <a:off x="4114800" y="1091565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134848</xdr:rowOff>
    </xdr:from>
    <xdr:ext cx="762000" cy="259045"/>
    <xdr:sp macro="" textlink="">
      <xdr:nvSpPr>
        <xdr:cNvPr id="131"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142452</xdr:rowOff>
    </xdr:from>
    <xdr:to>
      <xdr:col>6</xdr:col>
      <xdr:colOff>0</xdr:colOff>
      <xdr:row>63</xdr:row>
      <xdr:rowOff>146473</xdr:rowOff>
    </xdr:to>
    <xdr:cxnSp macro="">
      <xdr:nvCxnSpPr>
        <xdr:cNvPr id="133" name="直線コネクタ 132"/>
        <xdr:cNvCxnSpPr/>
      </xdr:nvCxnSpPr>
      <xdr:spPr>
        <a:xfrm>
          <a:off x="3225800" y="1094380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103717</xdr:rowOff>
    </xdr:from>
    <xdr:to>
      <xdr:col>6</xdr:col>
      <xdr:colOff>50800</xdr:colOff>
      <xdr:row>64</xdr:row>
      <xdr:rowOff>33867</xdr:rowOff>
    </xdr:to>
    <xdr:sp macro="" textlink="">
      <xdr:nvSpPr>
        <xdr:cNvPr id="134" name="フローチャート : 判断 133"/>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18644</xdr:rowOff>
    </xdr:from>
    <xdr:ext cx="736600" cy="259045"/>
    <xdr:sp macro="" textlink="">
      <xdr:nvSpPr>
        <xdr:cNvPr id="135" name="テキスト ボックス 134"/>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142452</xdr:rowOff>
    </xdr:from>
    <xdr:to>
      <xdr:col>4</xdr:col>
      <xdr:colOff>482600</xdr:colOff>
      <xdr:row>64</xdr:row>
      <xdr:rowOff>35348</xdr:rowOff>
    </xdr:to>
    <xdr:cxnSp macro="">
      <xdr:nvCxnSpPr>
        <xdr:cNvPr id="136" name="直線コネクタ 135"/>
        <xdr:cNvCxnSpPr/>
      </xdr:nvCxnSpPr>
      <xdr:spPr>
        <a:xfrm flipV="1">
          <a:off x="2336800" y="10943802"/>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126365</xdr:rowOff>
    </xdr:from>
    <xdr:to>
      <xdr:col>4</xdr:col>
      <xdr:colOff>533400</xdr:colOff>
      <xdr:row>63</xdr:row>
      <xdr:rowOff>56515</xdr:rowOff>
    </xdr:to>
    <xdr:sp macro="" textlink="">
      <xdr:nvSpPr>
        <xdr:cNvPr id="137" name="フローチャート : 判断 136"/>
        <xdr:cNvSpPr/>
      </xdr:nvSpPr>
      <xdr:spPr>
        <a:xfrm>
          <a:off x="3175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66692</xdr:rowOff>
    </xdr:from>
    <xdr:ext cx="762000" cy="259045"/>
    <xdr:sp macro="" textlink="">
      <xdr:nvSpPr>
        <xdr:cNvPr id="138" name="テキスト ボックス 137"/>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35348</xdr:rowOff>
    </xdr:from>
    <xdr:to>
      <xdr:col>3</xdr:col>
      <xdr:colOff>279400</xdr:colOff>
      <xdr:row>64</xdr:row>
      <xdr:rowOff>164042</xdr:rowOff>
    </xdr:to>
    <xdr:cxnSp macro="">
      <xdr:nvCxnSpPr>
        <xdr:cNvPr id="139" name="直線コネクタ 138"/>
        <xdr:cNvCxnSpPr/>
      </xdr:nvCxnSpPr>
      <xdr:spPr>
        <a:xfrm flipV="1">
          <a:off x="1447800" y="11008148"/>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142452</xdr:rowOff>
    </xdr:from>
    <xdr:to>
      <xdr:col>3</xdr:col>
      <xdr:colOff>330200</xdr:colOff>
      <xdr:row>63</xdr:row>
      <xdr:rowOff>72602</xdr:rowOff>
    </xdr:to>
    <xdr:sp macro="" textlink="">
      <xdr:nvSpPr>
        <xdr:cNvPr id="140" name="フローチャート : 判断 139"/>
        <xdr:cNvSpPr/>
      </xdr:nvSpPr>
      <xdr:spPr>
        <a:xfrm>
          <a:off x="2286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82779</xdr:rowOff>
    </xdr:from>
    <xdr:ext cx="762000" cy="259045"/>
    <xdr:sp macro="" textlink="">
      <xdr:nvSpPr>
        <xdr:cNvPr id="141" name="テキスト ボックス 140"/>
        <xdr:cNvSpPr txBox="1"/>
      </xdr:nvSpPr>
      <xdr:spPr>
        <a:xfrm>
          <a:off x="1955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2" name="フローチャート : 判断 141"/>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43" name="テキスト ボックス 142"/>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49" name="円/楕円 148"/>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35577</xdr:rowOff>
    </xdr:from>
    <xdr:ext cx="762000" cy="259045"/>
    <xdr:sp macro="" textlink="">
      <xdr:nvSpPr>
        <xdr:cNvPr id="150"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95673</xdr:rowOff>
    </xdr:from>
    <xdr:to>
      <xdr:col>6</xdr:col>
      <xdr:colOff>50800</xdr:colOff>
      <xdr:row>64</xdr:row>
      <xdr:rowOff>25823</xdr:rowOff>
    </xdr:to>
    <xdr:sp macro="" textlink="">
      <xdr:nvSpPr>
        <xdr:cNvPr id="151" name="円/楕円 150"/>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36000</xdr:rowOff>
    </xdr:from>
    <xdr:ext cx="736600" cy="259045"/>
    <xdr:sp macro="" textlink="">
      <xdr:nvSpPr>
        <xdr:cNvPr id="152" name="テキスト ボックス 151"/>
        <xdr:cNvSpPr txBox="1"/>
      </xdr:nvSpPr>
      <xdr:spPr>
        <a:xfrm>
          <a:off x="3733800" y="1066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91652</xdr:rowOff>
    </xdr:from>
    <xdr:to>
      <xdr:col>4</xdr:col>
      <xdr:colOff>533400</xdr:colOff>
      <xdr:row>64</xdr:row>
      <xdr:rowOff>21802</xdr:rowOff>
    </xdr:to>
    <xdr:sp macro="" textlink="">
      <xdr:nvSpPr>
        <xdr:cNvPr id="153" name="円/楕円 152"/>
        <xdr:cNvSpPr/>
      </xdr:nvSpPr>
      <xdr:spPr>
        <a:xfrm>
          <a:off x="3175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6579</xdr:rowOff>
    </xdr:from>
    <xdr:ext cx="762000" cy="259045"/>
    <xdr:sp macro="" textlink="">
      <xdr:nvSpPr>
        <xdr:cNvPr id="154" name="テキスト ボックス 153"/>
        <xdr:cNvSpPr txBox="1"/>
      </xdr:nvSpPr>
      <xdr:spPr>
        <a:xfrm>
          <a:off x="2844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155998</xdr:rowOff>
    </xdr:from>
    <xdr:to>
      <xdr:col>3</xdr:col>
      <xdr:colOff>330200</xdr:colOff>
      <xdr:row>64</xdr:row>
      <xdr:rowOff>86148</xdr:rowOff>
    </xdr:to>
    <xdr:sp macro="" textlink="">
      <xdr:nvSpPr>
        <xdr:cNvPr id="155" name="円/楕円 154"/>
        <xdr:cNvSpPr/>
      </xdr:nvSpPr>
      <xdr:spPr>
        <a:xfrm>
          <a:off x="2286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70925</xdr:rowOff>
    </xdr:from>
    <xdr:ext cx="762000" cy="259045"/>
    <xdr:sp macro="" textlink="">
      <xdr:nvSpPr>
        <xdr:cNvPr id="156" name="テキスト ボックス 155"/>
        <xdr:cNvSpPr txBox="1"/>
      </xdr:nvSpPr>
      <xdr:spPr>
        <a:xfrm>
          <a:off x="1955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113242</xdr:rowOff>
    </xdr:from>
    <xdr:to>
      <xdr:col>2</xdr:col>
      <xdr:colOff>127000</xdr:colOff>
      <xdr:row>65</xdr:row>
      <xdr:rowOff>43392</xdr:rowOff>
    </xdr:to>
    <xdr:sp macro="" textlink="">
      <xdr:nvSpPr>
        <xdr:cNvPr id="157" name="円/楕円 156"/>
        <xdr:cNvSpPr/>
      </xdr:nvSpPr>
      <xdr:spPr>
        <a:xfrm>
          <a:off x="1397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28169</xdr:rowOff>
    </xdr:from>
    <xdr:ext cx="762000" cy="259045"/>
    <xdr:sp macro="" textlink="">
      <xdr:nvSpPr>
        <xdr:cNvPr id="158" name="テキスト ボックス 157"/>
        <xdr:cNvSpPr txBox="1"/>
      </xdr:nvSpPr>
      <xdr:spPr>
        <a:xfrm>
          <a:off x="1066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[291,567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職員の定員管理による人件費の抑制、各種団体への補助金・交付金や各種事業・イベント・行事・維持管理業務等々の見直しを図り、歳出の抑止に努めてきた結果、類似団体を下回っている。今後もコストの縮減に努めたい。</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30476</xdr:rowOff>
    </xdr:from>
    <xdr:to>
      <xdr:col>7</xdr:col>
      <xdr:colOff>152400</xdr:colOff>
      <xdr:row>81</xdr:row>
      <xdr:rowOff>33623</xdr:rowOff>
    </xdr:to>
    <xdr:cxnSp macro="">
      <xdr:nvCxnSpPr>
        <xdr:cNvPr id="192" name="直線コネクタ 191"/>
        <xdr:cNvCxnSpPr/>
      </xdr:nvCxnSpPr>
      <xdr:spPr>
        <a:xfrm flipV="1">
          <a:off x="4114800" y="13917926"/>
          <a:ext cx="8382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15252</xdr:rowOff>
    </xdr:from>
    <xdr:ext cx="762000" cy="259045"/>
    <xdr:sp macro="" textlink="">
      <xdr:nvSpPr>
        <xdr:cNvPr id="193" name="人件費・物件費等の状況平均値テキスト"/>
        <xdr:cNvSpPr txBox="1"/>
      </xdr:nvSpPr>
      <xdr:spPr>
        <a:xfrm>
          <a:off x="5041900" y="139027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23741</xdr:rowOff>
    </xdr:from>
    <xdr:to>
      <xdr:col>6</xdr:col>
      <xdr:colOff>0</xdr:colOff>
      <xdr:row>81</xdr:row>
      <xdr:rowOff>33623</xdr:rowOff>
    </xdr:to>
    <xdr:cxnSp macro="">
      <xdr:nvCxnSpPr>
        <xdr:cNvPr id="195" name="直線コネクタ 194"/>
        <xdr:cNvCxnSpPr/>
      </xdr:nvCxnSpPr>
      <xdr:spPr>
        <a:xfrm>
          <a:off x="3225800" y="13911191"/>
          <a:ext cx="889000" cy="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23031</xdr:rowOff>
    </xdr:from>
    <xdr:to>
      <xdr:col>6</xdr:col>
      <xdr:colOff>50800</xdr:colOff>
      <xdr:row>81</xdr:row>
      <xdr:rowOff>124631</xdr:rowOff>
    </xdr:to>
    <xdr:sp macro="" textlink="">
      <xdr:nvSpPr>
        <xdr:cNvPr id="196" name="フローチャート : 判断 195"/>
        <xdr:cNvSpPr/>
      </xdr:nvSpPr>
      <xdr:spPr>
        <a:xfrm>
          <a:off x="4064000" y="1391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109408</xdr:rowOff>
    </xdr:from>
    <xdr:ext cx="736600" cy="259045"/>
    <xdr:sp macro="" textlink="">
      <xdr:nvSpPr>
        <xdr:cNvPr id="197" name="テキスト ボックス 196"/>
        <xdr:cNvSpPr txBox="1"/>
      </xdr:nvSpPr>
      <xdr:spPr>
        <a:xfrm>
          <a:off x="3733800" y="1399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21668</xdr:rowOff>
    </xdr:from>
    <xdr:to>
      <xdr:col>4</xdr:col>
      <xdr:colOff>482600</xdr:colOff>
      <xdr:row>81</xdr:row>
      <xdr:rowOff>23741</xdr:rowOff>
    </xdr:to>
    <xdr:cxnSp macro="">
      <xdr:nvCxnSpPr>
        <xdr:cNvPr id="198" name="直線コネクタ 197"/>
        <xdr:cNvCxnSpPr/>
      </xdr:nvCxnSpPr>
      <xdr:spPr>
        <a:xfrm>
          <a:off x="2336800" y="13909118"/>
          <a:ext cx="8890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14746</xdr:rowOff>
    </xdr:from>
    <xdr:to>
      <xdr:col>4</xdr:col>
      <xdr:colOff>533400</xdr:colOff>
      <xdr:row>81</xdr:row>
      <xdr:rowOff>116346</xdr:rowOff>
    </xdr:to>
    <xdr:sp macro="" textlink="">
      <xdr:nvSpPr>
        <xdr:cNvPr id="199" name="フローチャート : 判断 198"/>
        <xdr:cNvSpPr/>
      </xdr:nvSpPr>
      <xdr:spPr>
        <a:xfrm>
          <a:off x="3175000" y="139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101123</xdr:rowOff>
    </xdr:from>
    <xdr:ext cx="762000" cy="259045"/>
    <xdr:sp macro="" textlink="">
      <xdr:nvSpPr>
        <xdr:cNvPr id="200" name="テキスト ボックス 199"/>
        <xdr:cNvSpPr txBox="1"/>
      </xdr:nvSpPr>
      <xdr:spPr>
        <a:xfrm>
          <a:off x="2844800" y="13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18710</xdr:rowOff>
    </xdr:from>
    <xdr:to>
      <xdr:col>3</xdr:col>
      <xdr:colOff>279400</xdr:colOff>
      <xdr:row>81</xdr:row>
      <xdr:rowOff>21668</xdr:rowOff>
    </xdr:to>
    <xdr:cxnSp macro="">
      <xdr:nvCxnSpPr>
        <xdr:cNvPr id="201" name="直線コネクタ 200"/>
        <xdr:cNvCxnSpPr/>
      </xdr:nvCxnSpPr>
      <xdr:spPr>
        <a:xfrm>
          <a:off x="1447800" y="13906160"/>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8899</xdr:rowOff>
    </xdr:from>
    <xdr:to>
      <xdr:col>3</xdr:col>
      <xdr:colOff>330200</xdr:colOff>
      <xdr:row>81</xdr:row>
      <xdr:rowOff>110499</xdr:rowOff>
    </xdr:to>
    <xdr:sp macro="" textlink="">
      <xdr:nvSpPr>
        <xdr:cNvPr id="202" name="フローチャート : 判断 201"/>
        <xdr:cNvSpPr/>
      </xdr:nvSpPr>
      <xdr:spPr>
        <a:xfrm>
          <a:off x="2286000" y="1389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95276</xdr:rowOff>
    </xdr:from>
    <xdr:ext cx="762000" cy="259045"/>
    <xdr:sp macro="" textlink="">
      <xdr:nvSpPr>
        <xdr:cNvPr id="203" name="テキスト ボックス 202"/>
        <xdr:cNvSpPr txBox="1"/>
      </xdr:nvSpPr>
      <xdr:spPr>
        <a:xfrm>
          <a:off x="1955800" y="1398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9082</xdr:rowOff>
    </xdr:from>
    <xdr:to>
      <xdr:col>2</xdr:col>
      <xdr:colOff>127000</xdr:colOff>
      <xdr:row>81</xdr:row>
      <xdr:rowOff>110682</xdr:rowOff>
    </xdr:to>
    <xdr:sp macro="" textlink="">
      <xdr:nvSpPr>
        <xdr:cNvPr id="204" name="フローチャート : 判断 203"/>
        <xdr:cNvSpPr/>
      </xdr:nvSpPr>
      <xdr:spPr>
        <a:xfrm>
          <a:off x="1397000" y="138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95459</xdr:rowOff>
    </xdr:from>
    <xdr:ext cx="762000" cy="259045"/>
    <xdr:sp macro="" textlink="">
      <xdr:nvSpPr>
        <xdr:cNvPr id="205" name="テキスト ボックス 204"/>
        <xdr:cNvSpPr txBox="1"/>
      </xdr:nvSpPr>
      <xdr:spPr>
        <a:xfrm>
          <a:off x="1066800" y="1398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151126</xdr:rowOff>
    </xdr:from>
    <xdr:to>
      <xdr:col>7</xdr:col>
      <xdr:colOff>203200</xdr:colOff>
      <xdr:row>81</xdr:row>
      <xdr:rowOff>81276</xdr:rowOff>
    </xdr:to>
    <xdr:sp macro="" textlink="">
      <xdr:nvSpPr>
        <xdr:cNvPr id="211" name="円/楕円 210"/>
        <xdr:cNvSpPr/>
      </xdr:nvSpPr>
      <xdr:spPr>
        <a:xfrm>
          <a:off x="4902200" y="1386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72403</xdr:rowOff>
    </xdr:from>
    <xdr:ext cx="762000" cy="259045"/>
    <xdr:sp macro="" textlink="">
      <xdr:nvSpPr>
        <xdr:cNvPr id="212" name="人件費・物件費等の状況該当値テキスト"/>
        <xdr:cNvSpPr txBox="1"/>
      </xdr:nvSpPr>
      <xdr:spPr>
        <a:xfrm>
          <a:off x="5041900" y="13788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291,567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154273</xdr:rowOff>
    </xdr:from>
    <xdr:to>
      <xdr:col>6</xdr:col>
      <xdr:colOff>50800</xdr:colOff>
      <xdr:row>81</xdr:row>
      <xdr:rowOff>84423</xdr:rowOff>
    </xdr:to>
    <xdr:sp macro="" textlink="">
      <xdr:nvSpPr>
        <xdr:cNvPr id="213" name="円/楕円 212"/>
        <xdr:cNvSpPr/>
      </xdr:nvSpPr>
      <xdr:spPr>
        <a:xfrm>
          <a:off x="4064000" y="13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94600</xdr:rowOff>
    </xdr:from>
    <xdr:ext cx="736600" cy="259045"/>
    <xdr:sp macro="" textlink="">
      <xdr:nvSpPr>
        <xdr:cNvPr id="214" name="テキスト ボックス 213"/>
        <xdr:cNvSpPr txBox="1"/>
      </xdr:nvSpPr>
      <xdr:spPr>
        <a:xfrm>
          <a:off x="3733800" y="13639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299,394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144391</xdr:rowOff>
    </xdr:from>
    <xdr:to>
      <xdr:col>4</xdr:col>
      <xdr:colOff>533400</xdr:colOff>
      <xdr:row>81</xdr:row>
      <xdr:rowOff>74541</xdr:rowOff>
    </xdr:to>
    <xdr:sp macro="" textlink="">
      <xdr:nvSpPr>
        <xdr:cNvPr id="215" name="円/楕円 214"/>
        <xdr:cNvSpPr/>
      </xdr:nvSpPr>
      <xdr:spPr>
        <a:xfrm>
          <a:off x="3175000" y="1386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84718</xdr:rowOff>
    </xdr:from>
    <xdr:ext cx="762000" cy="259045"/>
    <xdr:sp macro="" textlink="">
      <xdr:nvSpPr>
        <xdr:cNvPr id="216" name="テキスト ボックス 215"/>
        <xdr:cNvSpPr txBox="1"/>
      </xdr:nvSpPr>
      <xdr:spPr>
        <a:xfrm>
          <a:off x="2844800" y="1362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274,822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142318</xdr:rowOff>
    </xdr:from>
    <xdr:to>
      <xdr:col>3</xdr:col>
      <xdr:colOff>330200</xdr:colOff>
      <xdr:row>81</xdr:row>
      <xdr:rowOff>72468</xdr:rowOff>
    </xdr:to>
    <xdr:sp macro="" textlink="">
      <xdr:nvSpPr>
        <xdr:cNvPr id="217" name="円/楕円 216"/>
        <xdr:cNvSpPr/>
      </xdr:nvSpPr>
      <xdr:spPr>
        <a:xfrm>
          <a:off x="2286000" y="138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82645</xdr:rowOff>
    </xdr:from>
    <xdr:ext cx="762000" cy="259045"/>
    <xdr:sp macro="" textlink="">
      <xdr:nvSpPr>
        <xdr:cNvPr id="218" name="テキスト ボックス 217"/>
        <xdr:cNvSpPr txBox="1"/>
      </xdr:nvSpPr>
      <xdr:spPr>
        <a:xfrm>
          <a:off x="1955800" y="13627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269,669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139360</xdr:rowOff>
    </xdr:from>
    <xdr:to>
      <xdr:col>2</xdr:col>
      <xdr:colOff>127000</xdr:colOff>
      <xdr:row>81</xdr:row>
      <xdr:rowOff>69510</xdr:rowOff>
    </xdr:to>
    <xdr:sp macro="" textlink="">
      <xdr:nvSpPr>
        <xdr:cNvPr id="219" name="円/楕円 218"/>
        <xdr:cNvSpPr/>
      </xdr:nvSpPr>
      <xdr:spPr>
        <a:xfrm>
          <a:off x="1397000" y="138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79687</xdr:rowOff>
    </xdr:from>
    <xdr:ext cx="762000" cy="259045"/>
    <xdr:sp macro="" textlink="">
      <xdr:nvSpPr>
        <xdr:cNvPr id="220" name="テキスト ボックス 219"/>
        <xdr:cNvSpPr txBox="1"/>
      </xdr:nvSpPr>
      <xdr:spPr>
        <a:xfrm>
          <a:off x="1066800" y="1362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262,312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定員管理の状況では職員数は多くないが在籍職員年齢層にばらつきがあり、職員の退職人数等により指数への影響が大きくなっている。今後も手当等の見直しを進める。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58928</xdr:rowOff>
    </xdr:from>
    <xdr:to>
      <xdr:col>24</xdr:col>
      <xdr:colOff>558800</xdr:colOff>
      <xdr:row>86</xdr:row>
      <xdr:rowOff>82296</xdr:rowOff>
    </xdr:to>
    <xdr:cxnSp macro="">
      <xdr:nvCxnSpPr>
        <xdr:cNvPr id="247" name="直線コネクタ 246"/>
        <xdr:cNvCxnSpPr/>
      </xdr:nvCxnSpPr>
      <xdr:spPr>
        <a:xfrm flipV="1">
          <a:off x="17018000" y="13774928"/>
          <a:ext cx="0" cy="105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54373</xdr:rowOff>
    </xdr:from>
    <xdr:ext cx="762000" cy="259045"/>
    <xdr:sp macro="" textlink="">
      <xdr:nvSpPr>
        <xdr:cNvPr id="248" name="給与水準   （国との比較）最小値テキスト"/>
        <xdr:cNvSpPr txBox="1"/>
      </xdr:nvSpPr>
      <xdr:spPr>
        <a:xfrm>
          <a:off x="17106900" y="147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86</xdr:row>
      <xdr:rowOff>82296</xdr:rowOff>
    </xdr:from>
    <xdr:to>
      <xdr:col>24</xdr:col>
      <xdr:colOff>647700</xdr:colOff>
      <xdr:row>86</xdr:row>
      <xdr:rowOff>82296</xdr:rowOff>
    </xdr:to>
    <xdr:cxnSp macro="">
      <xdr:nvCxnSpPr>
        <xdr:cNvPr id="249" name="直線コネクタ 248"/>
        <xdr:cNvCxnSpPr/>
      </xdr:nvCxnSpPr>
      <xdr:spPr>
        <a:xfrm>
          <a:off x="169291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145305</xdr:rowOff>
    </xdr:from>
    <xdr:ext cx="762000" cy="259045"/>
    <xdr:sp macro="" textlink="">
      <xdr:nvSpPr>
        <xdr:cNvPr id="250" name="給与水準   （国との比較）最大値テキスト"/>
        <xdr:cNvSpPr txBox="1"/>
      </xdr:nvSpPr>
      <xdr:spPr>
        <a:xfrm>
          <a:off x="17106900" y="1351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58928</xdr:rowOff>
    </xdr:from>
    <xdr:to>
      <xdr:col>24</xdr:col>
      <xdr:colOff>647700</xdr:colOff>
      <xdr:row>80</xdr:row>
      <xdr:rowOff>58928</xdr:rowOff>
    </xdr:to>
    <xdr:cxnSp macro="">
      <xdr:nvCxnSpPr>
        <xdr:cNvPr id="251" name="直線コネクタ 250"/>
        <xdr:cNvCxnSpPr/>
      </xdr:nvCxnSpPr>
      <xdr:spPr>
        <a:xfrm>
          <a:off x="16929100" y="1377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86</xdr:row>
      <xdr:rowOff>9906</xdr:rowOff>
    </xdr:to>
    <xdr:cxnSp macro="">
      <xdr:nvCxnSpPr>
        <xdr:cNvPr id="252" name="直線コネクタ 251"/>
        <xdr:cNvCxnSpPr/>
      </xdr:nvCxnSpPr>
      <xdr:spPr>
        <a:xfrm>
          <a:off x="16179800" y="1472565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3"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4" name="フローチャート : 判断 253"/>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85</xdr:row>
      <xdr:rowOff>152400</xdr:rowOff>
    </xdr:to>
    <xdr:cxnSp macro="">
      <xdr:nvCxnSpPr>
        <xdr:cNvPr id="255" name="直線コネクタ 254"/>
        <xdr:cNvCxnSpPr/>
      </xdr:nvCxnSpPr>
      <xdr:spPr>
        <a:xfrm>
          <a:off x="15290800" y="146532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80011</xdr:rowOff>
    </xdr:from>
    <xdr:to>
      <xdr:col>23</xdr:col>
      <xdr:colOff>457200</xdr:colOff>
      <xdr:row>85</xdr:row>
      <xdr:rowOff>10161</xdr:rowOff>
    </xdr:to>
    <xdr:sp macro="" textlink="">
      <xdr:nvSpPr>
        <xdr:cNvPr id="256" name="フローチャート : 判断 255"/>
        <xdr:cNvSpPr/>
      </xdr:nvSpPr>
      <xdr:spPr>
        <a:xfrm>
          <a:off x="16129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57" name="テキスト ボックス 256"/>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88</xdr:row>
      <xdr:rowOff>67563</xdr:rowOff>
    </xdr:to>
    <xdr:cxnSp macro="">
      <xdr:nvCxnSpPr>
        <xdr:cNvPr id="258" name="直線コネクタ 257"/>
        <xdr:cNvCxnSpPr/>
      </xdr:nvCxnSpPr>
      <xdr:spPr>
        <a:xfrm flipV="1">
          <a:off x="14401800" y="14653261"/>
          <a:ext cx="889000" cy="50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59" name="フローチャート : 判断 258"/>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60" name="テキスト ボックス 259"/>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152146</xdr:rowOff>
    </xdr:from>
    <xdr:to>
      <xdr:col>21</xdr:col>
      <xdr:colOff>0</xdr:colOff>
      <xdr:row>88</xdr:row>
      <xdr:rowOff>67563</xdr:rowOff>
    </xdr:to>
    <xdr:cxnSp macro="">
      <xdr:nvCxnSpPr>
        <xdr:cNvPr id="261" name="直線コネクタ 260"/>
        <xdr:cNvCxnSpPr/>
      </xdr:nvCxnSpPr>
      <xdr:spPr>
        <a:xfrm>
          <a:off x="13512800" y="15068296"/>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94235</xdr:rowOff>
    </xdr:from>
    <xdr:to>
      <xdr:col>21</xdr:col>
      <xdr:colOff>50800</xdr:colOff>
      <xdr:row>87</xdr:row>
      <xdr:rowOff>24385</xdr:rowOff>
    </xdr:to>
    <xdr:sp macro="" textlink="">
      <xdr:nvSpPr>
        <xdr:cNvPr id="262" name="フローチャート : 判断 261"/>
        <xdr:cNvSpPr/>
      </xdr:nvSpPr>
      <xdr:spPr>
        <a:xfrm>
          <a:off x="14351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34562</xdr:rowOff>
    </xdr:from>
    <xdr:ext cx="762000" cy="259045"/>
    <xdr:sp macro="" textlink="">
      <xdr:nvSpPr>
        <xdr:cNvPr id="263" name="テキスト ボックス 262"/>
        <xdr:cNvSpPr txBox="1"/>
      </xdr:nvSpPr>
      <xdr:spPr>
        <a:xfrm>
          <a:off x="14020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84582</xdr:rowOff>
    </xdr:from>
    <xdr:to>
      <xdr:col>19</xdr:col>
      <xdr:colOff>533400</xdr:colOff>
      <xdr:row>87</xdr:row>
      <xdr:rowOff>14732</xdr:rowOff>
    </xdr:to>
    <xdr:sp macro="" textlink="">
      <xdr:nvSpPr>
        <xdr:cNvPr id="264" name="フローチャート : 判断 263"/>
        <xdr:cNvSpPr/>
      </xdr:nvSpPr>
      <xdr:spPr>
        <a:xfrm>
          <a:off x="13462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24909</xdr:rowOff>
    </xdr:from>
    <xdr:ext cx="762000" cy="259045"/>
    <xdr:sp macro="" textlink="">
      <xdr:nvSpPr>
        <xdr:cNvPr id="265" name="テキスト ボックス 264"/>
        <xdr:cNvSpPr txBox="1"/>
      </xdr:nvSpPr>
      <xdr:spPr>
        <a:xfrm>
          <a:off x="13131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130556</xdr:rowOff>
    </xdr:from>
    <xdr:to>
      <xdr:col>24</xdr:col>
      <xdr:colOff>609600</xdr:colOff>
      <xdr:row>86</xdr:row>
      <xdr:rowOff>60706</xdr:rowOff>
    </xdr:to>
    <xdr:sp macro="" textlink="">
      <xdr:nvSpPr>
        <xdr:cNvPr id="271" name="円/楕円 270"/>
        <xdr:cNvSpPr/>
      </xdr:nvSpPr>
      <xdr:spPr>
        <a:xfrm>
          <a:off x="169672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26433</xdr:rowOff>
    </xdr:from>
    <xdr:ext cx="762000" cy="259045"/>
    <xdr:sp macro="" textlink="">
      <xdr:nvSpPr>
        <xdr:cNvPr id="272" name="給与水準   （国との比較）該当値テキスト"/>
        <xdr:cNvSpPr txBox="1"/>
      </xdr:nvSpPr>
      <xdr:spPr>
        <a:xfrm>
          <a:off x="17106900" y="1459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73" name="円/楕円 272"/>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16527</xdr:rowOff>
    </xdr:from>
    <xdr:ext cx="736600" cy="259045"/>
    <xdr:sp macro="" textlink="">
      <xdr:nvSpPr>
        <xdr:cNvPr id="274" name="テキスト ボックス 273"/>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75" name="円/楕円 274"/>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115588</xdr:rowOff>
    </xdr:from>
    <xdr:ext cx="762000" cy="259045"/>
    <xdr:sp macro="" textlink="">
      <xdr:nvSpPr>
        <xdr:cNvPr id="276" name="テキスト ボックス 275"/>
        <xdr:cNvSpPr txBox="1"/>
      </xdr:nvSpPr>
      <xdr:spPr>
        <a:xfrm>
          <a:off x="14909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16763</xdr:rowOff>
    </xdr:from>
    <xdr:to>
      <xdr:col>21</xdr:col>
      <xdr:colOff>50800</xdr:colOff>
      <xdr:row>88</xdr:row>
      <xdr:rowOff>118363</xdr:rowOff>
    </xdr:to>
    <xdr:sp macro="" textlink="">
      <xdr:nvSpPr>
        <xdr:cNvPr id="277" name="円/楕円 276"/>
        <xdr:cNvSpPr/>
      </xdr:nvSpPr>
      <xdr:spPr>
        <a:xfrm>
          <a:off x="14351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103140</xdr:rowOff>
    </xdr:from>
    <xdr:ext cx="762000" cy="259045"/>
    <xdr:sp macro="" textlink="">
      <xdr:nvSpPr>
        <xdr:cNvPr id="278" name="テキスト ボックス 277"/>
        <xdr:cNvSpPr txBox="1"/>
      </xdr:nvSpPr>
      <xdr:spPr>
        <a:xfrm>
          <a:off x="14020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101346</xdr:rowOff>
    </xdr:from>
    <xdr:to>
      <xdr:col>19</xdr:col>
      <xdr:colOff>533400</xdr:colOff>
      <xdr:row>88</xdr:row>
      <xdr:rowOff>31496</xdr:rowOff>
    </xdr:to>
    <xdr:sp macro="" textlink="">
      <xdr:nvSpPr>
        <xdr:cNvPr id="279" name="円/楕円 278"/>
        <xdr:cNvSpPr/>
      </xdr:nvSpPr>
      <xdr:spPr>
        <a:xfrm>
          <a:off x="13462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16273</xdr:rowOff>
    </xdr:from>
    <xdr:ext cx="762000" cy="259045"/>
    <xdr:sp macro="" textlink="">
      <xdr:nvSpPr>
        <xdr:cNvPr id="280" name="テキスト ボックス 279"/>
        <xdr:cNvSpPr txBox="1"/>
      </xdr:nvSpPr>
      <xdr:spPr>
        <a:xfrm>
          <a:off x="13131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適正な定員管理の実施により類似団体平均を下回っている。世代交代時期にあり今後一時的に増加することが考えられるが、将来的にも適正な定員管理に努めたい。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11" name="直線コネクタ 310"/>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2"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3" name="直線コネクタ 312"/>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4"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5" name="直線コネクタ 314"/>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159518</xdr:rowOff>
    </xdr:from>
    <xdr:to>
      <xdr:col>24</xdr:col>
      <xdr:colOff>558800</xdr:colOff>
      <xdr:row>59</xdr:row>
      <xdr:rowOff>5763</xdr:rowOff>
    </xdr:to>
    <xdr:cxnSp macro="">
      <xdr:nvCxnSpPr>
        <xdr:cNvPr id="316" name="直線コネクタ 315"/>
        <xdr:cNvCxnSpPr/>
      </xdr:nvCxnSpPr>
      <xdr:spPr>
        <a:xfrm>
          <a:off x="16179800" y="10103618"/>
          <a:ext cx="8382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161990</xdr:rowOff>
    </xdr:from>
    <xdr:ext cx="762000" cy="259045"/>
    <xdr:sp macro="" textlink="">
      <xdr:nvSpPr>
        <xdr:cNvPr id="317" name="定員管理の状況平均値テキスト"/>
        <xdr:cNvSpPr txBox="1"/>
      </xdr:nvSpPr>
      <xdr:spPr>
        <a:xfrm>
          <a:off x="17106900" y="10106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8" name="フローチャート : 判断 317"/>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152394</xdr:rowOff>
    </xdr:from>
    <xdr:to>
      <xdr:col>23</xdr:col>
      <xdr:colOff>406400</xdr:colOff>
      <xdr:row>58</xdr:row>
      <xdr:rowOff>159518</xdr:rowOff>
    </xdr:to>
    <xdr:cxnSp macro="">
      <xdr:nvCxnSpPr>
        <xdr:cNvPr id="319" name="直線コネクタ 318"/>
        <xdr:cNvCxnSpPr/>
      </xdr:nvCxnSpPr>
      <xdr:spPr>
        <a:xfrm>
          <a:off x="15290800" y="10096494"/>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20459</xdr:rowOff>
    </xdr:from>
    <xdr:to>
      <xdr:col>23</xdr:col>
      <xdr:colOff>457200</xdr:colOff>
      <xdr:row>59</xdr:row>
      <xdr:rowOff>122059</xdr:rowOff>
    </xdr:to>
    <xdr:sp macro="" textlink="">
      <xdr:nvSpPr>
        <xdr:cNvPr id="320" name="フローチャート : 判断 319"/>
        <xdr:cNvSpPr/>
      </xdr:nvSpPr>
      <xdr:spPr>
        <a:xfrm>
          <a:off x="16129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106836</xdr:rowOff>
    </xdr:from>
    <xdr:ext cx="736600" cy="259045"/>
    <xdr:sp macro="" textlink="">
      <xdr:nvSpPr>
        <xdr:cNvPr id="321" name="テキスト ボックス 320"/>
        <xdr:cNvSpPr txBox="1"/>
      </xdr:nvSpPr>
      <xdr:spPr>
        <a:xfrm>
          <a:off x="15798800" y="10222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143546</xdr:rowOff>
    </xdr:from>
    <xdr:to>
      <xdr:col>22</xdr:col>
      <xdr:colOff>203200</xdr:colOff>
      <xdr:row>58</xdr:row>
      <xdr:rowOff>152394</xdr:rowOff>
    </xdr:to>
    <xdr:cxnSp macro="">
      <xdr:nvCxnSpPr>
        <xdr:cNvPr id="322" name="直線コネクタ 321"/>
        <xdr:cNvCxnSpPr/>
      </xdr:nvCxnSpPr>
      <xdr:spPr>
        <a:xfrm>
          <a:off x="14401800" y="10087646"/>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23" name="フローチャート : 判断 322"/>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99367</xdr:rowOff>
    </xdr:from>
    <xdr:ext cx="762000" cy="259045"/>
    <xdr:sp macro="" textlink="">
      <xdr:nvSpPr>
        <xdr:cNvPr id="324" name="テキスト ボックス 323"/>
        <xdr:cNvSpPr txBox="1"/>
      </xdr:nvSpPr>
      <xdr:spPr>
        <a:xfrm>
          <a:off x="14909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143546</xdr:rowOff>
    </xdr:from>
    <xdr:to>
      <xdr:col>21</xdr:col>
      <xdr:colOff>0</xdr:colOff>
      <xdr:row>58</xdr:row>
      <xdr:rowOff>149981</xdr:rowOff>
    </xdr:to>
    <xdr:cxnSp macro="">
      <xdr:nvCxnSpPr>
        <xdr:cNvPr id="325" name="直線コネクタ 324"/>
        <xdr:cNvCxnSpPr/>
      </xdr:nvCxnSpPr>
      <xdr:spPr>
        <a:xfrm flipV="1">
          <a:off x="13512800" y="10087646"/>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15748</xdr:rowOff>
    </xdr:from>
    <xdr:to>
      <xdr:col>21</xdr:col>
      <xdr:colOff>50800</xdr:colOff>
      <xdr:row>59</xdr:row>
      <xdr:rowOff>117348</xdr:rowOff>
    </xdr:to>
    <xdr:sp macro="" textlink="">
      <xdr:nvSpPr>
        <xdr:cNvPr id="326" name="フローチャート : 判断 325"/>
        <xdr:cNvSpPr/>
      </xdr:nvSpPr>
      <xdr:spPr>
        <a:xfrm>
          <a:off x="14351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102125</xdr:rowOff>
    </xdr:from>
    <xdr:ext cx="762000" cy="259045"/>
    <xdr:sp macro="" textlink="">
      <xdr:nvSpPr>
        <xdr:cNvPr id="327" name="テキスト ボックス 326"/>
        <xdr:cNvSpPr txBox="1"/>
      </xdr:nvSpPr>
      <xdr:spPr>
        <a:xfrm>
          <a:off x="14020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12990</xdr:rowOff>
    </xdr:from>
    <xdr:to>
      <xdr:col>19</xdr:col>
      <xdr:colOff>533400</xdr:colOff>
      <xdr:row>59</xdr:row>
      <xdr:rowOff>114590</xdr:rowOff>
    </xdr:to>
    <xdr:sp macro="" textlink="">
      <xdr:nvSpPr>
        <xdr:cNvPr id="328" name="フローチャート : 判断 327"/>
        <xdr:cNvSpPr/>
      </xdr:nvSpPr>
      <xdr:spPr>
        <a:xfrm>
          <a:off x="13462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99367</xdr:rowOff>
    </xdr:from>
    <xdr:ext cx="762000" cy="259045"/>
    <xdr:sp macro="" textlink="">
      <xdr:nvSpPr>
        <xdr:cNvPr id="329" name="テキスト ボックス 328"/>
        <xdr:cNvSpPr txBox="1"/>
      </xdr:nvSpPr>
      <xdr:spPr>
        <a:xfrm>
          <a:off x="13131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126413</xdr:rowOff>
    </xdr:from>
    <xdr:to>
      <xdr:col>24</xdr:col>
      <xdr:colOff>609600</xdr:colOff>
      <xdr:row>59</xdr:row>
      <xdr:rowOff>56563</xdr:rowOff>
    </xdr:to>
    <xdr:sp macro="" textlink="">
      <xdr:nvSpPr>
        <xdr:cNvPr id="335" name="円/楕円 334"/>
        <xdr:cNvSpPr/>
      </xdr:nvSpPr>
      <xdr:spPr>
        <a:xfrm>
          <a:off x="16967200" y="1007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47690</xdr:rowOff>
    </xdr:from>
    <xdr:ext cx="762000" cy="259045"/>
    <xdr:sp macro="" textlink="">
      <xdr:nvSpPr>
        <xdr:cNvPr id="336" name="定員管理の状況該当値テキスト"/>
        <xdr:cNvSpPr txBox="1"/>
      </xdr:nvSpPr>
      <xdr:spPr>
        <a:xfrm>
          <a:off x="17106900" y="999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108718</xdr:rowOff>
    </xdr:from>
    <xdr:to>
      <xdr:col>23</xdr:col>
      <xdr:colOff>457200</xdr:colOff>
      <xdr:row>59</xdr:row>
      <xdr:rowOff>38868</xdr:rowOff>
    </xdr:to>
    <xdr:sp macro="" textlink="">
      <xdr:nvSpPr>
        <xdr:cNvPr id="337" name="円/楕円 336"/>
        <xdr:cNvSpPr/>
      </xdr:nvSpPr>
      <xdr:spPr>
        <a:xfrm>
          <a:off x="16129000" y="100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49045</xdr:rowOff>
    </xdr:from>
    <xdr:ext cx="736600" cy="259045"/>
    <xdr:sp macro="" textlink="">
      <xdr:nvSpPr>
        <xdr:cNvPr id="338" name="テキスト ボックス 337"/>
        <xdr:cNvSpPr txBox="1"/>
      </xdr:nvSpPr>
      <xdr:spPr>
        <a:xfrm>
          <a:off x="15798800" y="9821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101594</xdr:rowOff>
    </xdr:from>
    <xdr:to>
      <xdr:col>22</xdr:col>
      <xdr:colOff>254000</xdr:colOff>
      <xdr:row>59</xdr:row>
      <xdr:rowOff>31744</xdr:rowOff>
    </xdr:to>
    <xdr:sp macro="" textlink="">
      <xdr:nvSpPr>
        <xdr:cNvPr id="339" name="円/楕円 338"/>
        <xdr:cNvSpPr/>
      </xdr:nvSpPr>
      <xdr:spPr>
        <a:xfrm>
          <a:off x="15240000" y="100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41921</xdr:rowOff>
    </xdr:from>
    <xdr:ext cx="762000" cy="259045"/>
    <xdr:sp macro="" textlink="">
      <xdr:nvSpPr>
        <xdr:cNvPr id="340" name="テキスト ボックス 339"/>
        <xdr:cNvSpPr txBox="1"/>
      </xdr:nvSpPr>
      <xdr:spPr>
        <a:xfrm>
          <a:off x="14909800" y="981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92746</xdr:rowOff>
    </xdr:from>
    <xdr:to>
      <xdr:col>21</xdr:col>
      <xdr:colOff>50800</xdr:colOff>
      <xdr:row>59</xdr:row>
      <xdr:rowOff>22896</xdr:rowOff>
    </xdr:to>
    <xdr:sp macro="" textlink="">
      <xdr:nvSpPr>
        <xdr:cNvPr id="341" name="円/楕円 340"/>
        <xdr:cNvSpPr/>
      </xdr:nvSpPr>
      <xdr:spPr>
        <a:xfrm>
          <a:off x="14351000" y="1003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33073</xdr:rowOff>
    </xdr:from>
    <xdr:ext cx="762000" cy="259045"/>
    <xdr:sp macro="" textlink="">
      <xdr:nvSpPr>
        <xdr:cNvPr id="342" name="テキスト ボックス 341"/>
        <xdr:cNvSpPr txBox="1"/>
      </xdr:nvSpPr>
      <xdr:spPr>
        <a:xfrm>
          <a:off x="14020800" y="980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99181</xdr:rowOff>
    </xdr:from>
    <xdr:to>
      <xdr:col>19</xdr:col>
      <xdr:colOff>533400</xdr:colOff>
      <xdr:row>59</xdr:row>
      <xdr:rowOff>29331</xdr:rowOff>
    </xdr:to>
    <xdr:sp macro="" textlink="">
      <xdr:nvSpPr>
        <xdr:cNvPr id="343" name="円/楕円 342"/>
        <xdr:cNvSpPr/>
      </xdr:nvSpPr>
      <xdr:spPr>
        <a:xfrm>
          <a:off x="13462000" y="1004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39508</xdr:rowOff>
    </xdr:from>
    <xdr:ext cx="762000" cy="259045"/>
    <xdr:sp macro="" textlink="">
      <xdr:nvSpPr>
        <xdr:cNvPr id="344" name="テキスト ボックス 343"/>
        <xdr:cNvSpPr txBox="1"/>
      </xdr:nvSpPr>
      <xdr:spPr>
        <a:xfrm>
          <a:off x="13131800" y="981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村債発行額を抑制することにより財政健全化に努めてきた結果、徐々にではあるが実質公債費比率も減少している。今後も交付税措置率等を勘案しながら村債の発行を抑制し財政健全化に努めたい。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9" name="直線コネクタ 368"/>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70"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71" name="直線コネクタ 370"/>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2"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3" name="直線コネクタ 372"/>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39053</xdr:rowOff>
    </xdr:from>
    <xdr:to>
      <xdr:col>24</xdr:col>
      <xdr:colOff>558800</xdr:colOff>
      <xdr:row>39</xdr:row>
      <xdr:rowOff>69215</xdr:rowOff>
    </xdr:to>
    <xdr:cxnSp macro="">
      <xdr:nvCxnSpPr>
        <xdr:cNvPr id="374" name="直線コネクタ 373"/>
        <xdr:cNvCxnSpPr/>
      </xdr:nvCxnSpPr>
      <xdr:spPr>
        <a:xfrm flipV="1">
          <a:off x="16179800" y="672560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50817</xdr:rowOff>
    </xdr:from>
    <xdr:ext cx="762000" cy="259045"/>
    <xdr:sp macro="" textlink="">
      <xdr:nvSpPr>
        <xdr:cNvPr id="375" name="公債費負担の状況平均値テキスト"/>
        <xdr:cNvSpPr txBox="1"/>
      </xdr:nvSpPr>
      <xdr:spPr>
        <a:xfrm>
          <a:off x="17106900" y="673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6" name="フローチャート : 判断 375"/>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69215</xdr:rowOff>
    </xdr:from>
    <xdr:to>
      <xdr:col>23</xdr:col>
      <xdr:colOff>406400</xdr:colOff>
      <xdr:row>39</xdr:row>
      <xdr:rowOff>135572</xdr:rowOff>
    </xdr:to>
    <xdr:cxnSp macro="">
      <xdr:nvCxnSpPr>
        <xdr:cNvPr id="377" name="直線コネクタ 376"/>
        <xdr:cNvCxnSpPr/>
      </xdr:nvCxnSpPr>
      <xdr:spPr>
        <a:xfrm flipV="1">
          <a:off x="15290800" y="675576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78" name="フローチャート : 判断 377"/>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23830</xdr:rowOff>
    </xdr:from>
    <xdr:ext cx="736600" cy="259045"/>
    <xdr:sp macro="" textlink="">
      <xdr:nvSpPr>
        <xdr:cNvPr id="379" name="テキスト ボックス 378"/>
        <xdr:cNvSpPr txBox="1"/>
      </xdr:nvSpPr>
      <xdr:spPr>
        <a:xfrm>
          <a:off x="15798800" y="688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135572</xdr:rowOff>
    </xdr:from>
    <xdr:to>
      <xdr:col>22</xdr:col>
      <xdr:colOff>203200</xdr:colOff>
      <xdr:row>40</xdr:row>
      <xdr:rowOff>12382</xdr:rowOff>
    </xdr:to>
    <xdr:cxnSp macro="">
      <xdr:nvCxnSpPr>
        <xdr:cNvPr id="380" name="直線コネクタ 379"/>
        <xdr:cNvCxnSpPr/>
      </xdr:nvCxnSpPr>
      <xdr:spPr>
        <a:xfrm flipV="1">
          <a:off x="14401800" y="682212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163195</xdr:rowOff>
    </xdr:from>
    <xdr:to>
      <xdr:col>22</xdr:col>
      <xdr:colOff>254000</xdr:colOff>
      <xdr:row>40</xdr:row>
      <xdr:rowOff>93345</xdr:rowOff>
    </xdr:to>
    <xdr:sp macro="" textlink="">
      <xdr:nvSpPr>
        <xdr:cNvPr id="381" name="フローチャート : 判断 380"/>
        <xdr:cNvSpPr/>
      </xdr:nvSpPr>
      <xdr:spPr>
        <a:xfrm>
          <a:off x="15240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78122</xdr:rowOff>
    </xdr:from>
    <xdr:ext cx="762000" cy="259045"/>
    <xdr:sp macro="" textlink="">
      <xdr:nvSpPr>
        <xdr:cNvPr id="382" name="テキスト ボックス 381"/>
        <xdr:cNvSpPr txBox="1"/>
      </xdr:nvSpPr>
      <xdr:spPr>
        <a:xfrm>
          <a:off x="14909800" y="69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12382</xdr:rowOff>
    </xdr:from>
    <xdr:to>
      <xdr:col>21</xdr:col>
      <xdr:colOff>0</xdr:colOff>
      <xdr:row>40</xdr:row>
      <xdr:rowOff>102870</xdr:rowOff>
    </xdr:to>
    <xdr:cxnSp macro="">
      <xdr:nvCxnSpPr>
        <xdr:cNvPr id="383" name="直線コネクタ 382"/>
        <xdr:cNvCxnSpPr/>
      </xdr:nvCxnSpPr>
      <xdr:spPr>
        <a:xfrm flipV="1">
          <a:off x="13512800" y="6870382"/>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58103</xdr:rowOff>
    </xdr:from>
    <xdr:to>
      <xdr:col>21</xdr:col>
      <xdr:colOff>50800</xdr:colOff>
      <xdr:row>40</xdr:row>
      <xdr:rowOff>159703</xdr:rowOff>
    </xdr:to>
    <xdr:sp macro="" textlink="">
      <xdr:nvSpPr>
        <xdr:cNvPr id="384" name="フローチャート : 判断 383"/>
        <xdr:cNvSpPr/>
      </xdr:nvSpPr>
      <xdr:spPr>
        <a:xfrm>
          <a:off x="14351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144480</xdr:rowOff>
    </xdr:from>
    <xdr:ext cx="762000" cy="259045"/>
    <xdr:sp macro="" textlink="">
      <xdr:nvSpPr>
        <xdr:cNvPr id="385" name="テキスト ボックス 384"/>
        <xdr:cNvSpPr txBox="1"/>
      </xdr:nvSpPr>
      <xdr:spPr>
        <a:xfrm>
          <a:off x="14020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86" name="フローチャート : 判断 385"/>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39387</xdr:rowOff>
    </xdr:from>
    <xdr:ext cx="762000" cy="259045"/>
    <xdr:sp macro="" textlink="">
      <xdr:nvSpPr>
        <xdr:cNvPr id="387" name="テキスト ボックス 386"/>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159703</xdr:rowOff>
    </xdr:from>
    <xdr:to>
      <xdr:col>24</xdr:col>
      <xdr:colOff>609600</xdr:colOff>
      <xdr:row>39</xdr:row>
      <xdr:rowOff>89853</xdr:rowOff>
    </xdr:to>
    <xdr:sp macro="" textlink="">
      <xdr:nvSpPr>
        <xdr:cNvPr id="393" name="円/楕円 392"/>
        <xdr:cNvSpPr/>
      </xdr:nvSpPr>
      <xdr:spPr>
        <a:xfrm>
          <a:off x="16967200" y="66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4780</xdr:rowOff>
    </xdr:from>
    <xdr:ext cx="762000" cy="259045"/>
    <xdr:sp macro="" textlink="">
      <xdr:nvSpPr>
        <xdr:cNvPr id="394" name="公債費負担の状況該当値テキスト"/>
        <xdr:cNvSpPr txBox="1"/>
      </xdr:nvSpPr>
      <xdr:spPr>
        <a:xfrm>
          <a:off x="171069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18415</xdr:rowOff>
    </xdr:from>
    <xdr:to>
      <xdr:col>23</xdr:col>
      <xdr:colOff>457200</xdr:colOff>
      <xdr:row>39</xdr:row>
      <xdr:rowOff>120015</xdr:rowOff>
    </xdr:to>
    <xdr:sp macro="" textlink="">
      <xdr:nvSpPr>
        <xdr:cNvPr id="395" name="円/楕円 394"/>
        <xdr:cNvSpPr/>
      </xdr:nvSpPr>
      <xdr:spPr>
        <a:xfrm>
          <a:off x="161290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130192</xdr:rowOff>
    </xdr:from>
    <xdr:ext cx="736600" cy="259045"/>
    <xdr:sp macro="" textlink="">
      <xdr:nvSpPr>
        <xdr:cNvPr id="396" name="テキスト ボックス 395"/>
        <xdr:cNvSpPr txBox="1"/>
      </xdr:nvSpPr>
      <xdr:spPr>
        <a:xfrm>
          <a:off x="15798800" y="647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84772</xdr:rowOff>
    </xdr:from>
    <xdr:to>
      <xdr:col>22</xdr:col>
      <xdr:colOff>254000</xdr:colOff>
      <xdr:row>40</xdr:row>
      <xdr:rowOff>14922</xdr:rowOff>
    </xdr:to>
    <xdr:sp macro="" textlink="">
      <xdr:nvSpPr>
        <xdr:cNvPr id="397" name="円/楕円 396"/>
        <xdr:cNvSpPr/>
      </xdr:nvSpPr>
      <xdr:spPr>
        <a:xfrm>
          <a:off x="15240000" y="67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25099</xdr:rowOff>
    </xdr:from>
    <xdr:ext cx="762000" cy="259045"/>
    <xdr:sp macro="" textlink="">
      <xdr:nvSpPr>
        <xdr:cNvPr id="398" name="テキスト ボックス 397"/>
        <xdr:cNvSpPr txBox="1"/>
      </xdr:nvSpPr>
      <xdr:spPr>
        <a:xfrm>
          <a:off x="14909800" y="654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133032</xdr:rowOff>
    </xdr:from>
    <xdr:to>
      <xdr:col>21</xdr:col>
      <xdr:colOff>50800</xdr:colOff>
      <xdr:row>40</xdr:row>
      <xdr:rowOff>63182</xdr:rowOff>
    </xdr:to>
    <xdr:sp macro="" textlink="">
      <xdr:nvSpPr>
        <xdr:cNvPr id="399" name="円/楕円 398"/>
        <xdr:cNvSpPr/>
      </xdr:nvSpPr>
      <xdr:spPr>
        <a:xfrm>
          <a:off x="14351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73359</xdr:rowOff>
    </xdr:from>
    <xdr:ext cx="762000" cy="259045"/>
    <xdr:sp macro="" textlink="">
      <xdr:nvSpPr>
        <xdr:cNvPr id="400" name="テキスト ボックス 399"/>
        <xdr:cNvSpPr txBox="1"/>
      </xdr:nvSpPr>
      <xdr:spPr>
        <a:xfrm>
          <a:off x="14020800" y="658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52070</xdr:rowOff>
    </xdr:from>
    <xdr:to>
      <xdr:col>19</xdr:col>
      <xdr:colOff>533400</xdr:colOff>
      <xdr:row>40</xdr:row>
      <xdr:rowOff>153670</xdr:rowOff>
    </xdr:to>
    <xdr:sp macro="" textlink="">
      <xdr:nvSpPr>
        <xdr:cNvPr id="401" name="円/楕円 400"/>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163847</xdr:rowOff>
    </xdr:from>
    <xdr:ext cx="762000" cy="259045"/>
    <xdr:sp macro="" textlink="">
      <xdr:nvSpPr>
        <xdr:cNvPr id="402" name="テキスト ボックス 401"/>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村債発行額の抑制や基金繰入金の抑制により将来負担比率は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％を維持している。今後も義務的経費の削減を中心とする行財政改革を進め財政の健全化に努めたい。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31" name="直線コネクタ 430"/>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2"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3" name="直線コネクタ 432"/>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8" name="フローチャート :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0" name="フローチャート :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2" name="フローチャート :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4" name="フローチャート :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長野県木祖村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3,055
3,029
140.50
2,852,688
2,761,218
80,558
1,979,979
2,572,689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類似団体平均と比較すると、人件費に係る経常収支比率は低くなっている。今後も人件費関係経費全体について抑制を継続する。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53848</xdr:rowOff>
    </xdr:from>
    <xdr:to>
      <xdr:col>7</xdr:col>
      <xdr:colOff>15875</xdr:colOff>
      <xdr:row>36</xdr:row>
      <xdr:rowOff>76708</xdr:rowOff>
    </xdr:to>
    <xdr:cxnSp macro="">
      <xdr:nvCxnSpPr>
        <xdr:cNvPr id="64" name="直線コネクタ 63"/>
        <xdr:cNvCxnSpPr/>
      </xdr:nvCxnSpPr>
      <xdr:spPr>
        <a:xfrm>
          <a:off x="3987800" y="62260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34561</xdr:rowOff>
    </xdr:from>
    <xdr:ext cx="762000" cy="259045"/>
    <xdr:sp macro="" textlink="">
      <xdr:nvSpPr>
        <xdr:cNvPr id="65" name="人件費平均値テキスト"/>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44704</xdr:rowOff>
    </xdr:from>
    <xdr:to>
      <xdr:col>5</xdr:col>
      <xdr:colOff>549275</xdr:colOff>
      <xdr:row>36</xdr:row>
      <xdr:rowOff>53848</xdr:rowOff>
    </xdr:to>
    <xdr:cxnSp macro="">
      <xdr:nvCxnSpPr>
        <xdr:cNvPr id="67" name="直線コネクタ 66"/>
        <xdr:cNvCxnSpPr/>
      </xdr:nvCxnSpPr>
      <xdr:spPr>
        <a:xfrm>
          <a:off x="3098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46482</xdr:rowOff>
    </xdr:from>
    <xdr:to>
      <xdr:col>5</xdr:col>
      <xdr:colOff>600075</xdr:colOff>
      <xdr:row>37</xdr:row>
      <xdr:rowOff>148082</xdr:rowOff>
    </xdr:to>
    <xdr:sp macro="" textlink="">
      <xdr:nvSpPr>
        <xdr:cNvPr id="68" name="フローチャート : 判断 67"/>
        <xdr:cNvSpPr/>
      </xdr:nvSpPr>
      <xdr:spPr>
        <a:xfrm>
          <a:off x="3937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132859</xdr:rowOff>
    </xdr:from>
    <xdr:ext cx="736600" cy="259045"/>
    <xdr:sp macro="" textlink="">
      <xdr:nvSpPr>
        <xdr:cNvPr id="69" name="テキスト ボックス 68"/>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44704</xdr:rowOff>
    </xdr:from>
    <xdr:to>
      <xdr:col>4</xdr:col>
      <xdr:colOff>346075</xdr:colOff>
      <xdr:row>36</xdr:row>
      <xdr:rowOff>113284</xdr:rowOff>
    </xdr:to>
    <xdr:cxnSp macro="">
      <xdr:nvCxnSpPr>
        <xdr:cNvPr id="70" name="直線コネクタ 69"/>
        <xdr:cNvCxnSpPr/>
      </xdr:nvCxnSpPr>
      <xdr:spPr>
        <a:xfrm flipV="1">
          <a:off x="2209800" y="62169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158496</xdr:rowOff>
    </xdr:from>
    <xdr:to>
      <xdr:col>4</xdr:col>
      <xdr:colOff>396875</xdr:colOff>
      <xdr:row>37</xdr:row>
      <xdr:rowOff>88646</xdr:rowOff>
    </xdr:to>
    <xdr:sp macro="" textlink="">
      <xdr:nvSpPr>
        <xdr:cNvPr id="71" name="フローチャート :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73423</xdr:rowOff>
    </xdr:from>
    <xdr:ext cx="762000" cy="259045"/>
    <xdr:sp macro="" textlink="">
      <xdr:nvSpPr>
        <xdr:cNvPr id="72" name="テキスト ボックス 71"/>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113284</xdr:rowOff>
    </xdr:from>
    <xdr:to>
      <xdr:col>3</xdr:col>
      <xdr:colOff>142875</xdr:colOff>
      <xdr:row>36</xdr:row>
      <xdr:rowOff>149860</xdr:rowOff>
    </xdr:to>
    <xdr:cxnSp macro="">
      <xdr:nvCxnSpPr>
        <xdr:cNvPr id="73" name="直線コネクタ 72"/>
        <xdr:cNvCxnSpPr/>
      </xdr:nvCxnSpPr>
      <xdr:spPr>
        <a:xfrm flipV="1">
          <a:off x="1320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4" name="フローチャート : 判断 73"/>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5" name="テキスト ボックス 74"/>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55626</xdr:rowOff>
    </xdr:from>
    <xdr:to>
      <xdr:col>1</xdr:col>
      <xdr:colOff>676275</xdr:colOff>
      <xdr:row>37</xdr:row>
      <xdr:rowOff>157226</xdr:rowOff>
    </xdr:to>
    <xdr:sp macro="" textlink="">
      <xdr:nvSpPr>
        <xdr:cNvPr id="76" name="フローチャート : 判断 75"/>
        <xdr:cNvSpPr/>
      </xdr:nvSpPr>
      <xdr:spPr>
        <a:xfrm>
          <a:off x="1270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142003</xdr:rowOff>
    </xdr:from>
    <xdr:ext cx="762000" cy="259045"/>
    <xdr:sp macro="" textlink="">
      <xdr:nvSpPr>
        <xdr:cNvPr id="77" name="テキスト ボックス 76"/>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25908</xdr:rowOff>
    </xdr:from>
    <xdr:to>
      <xdr:col>7</xdr:col>
      <xdr:colOff>66675</xdr:colOff>
      <xdr:row>36</xdr:row>
      <xdr:rowOff>127508</xdr:rowOff>
    </xdr:to>
    <xdr:sp macro="" textlink="">
      <xdr:nvSpPr>
        <xdr:cNvPr id="83" name="円/楕円 82"/>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42435</xdr:rowOff>
    </xdr:from>
    <xdr:ext cx="762000" cy="259045"/>
    <xdr:sp macro="" textlink="">
      <xdr:nvSpPr>
        <xdr:cNvPr id="84" name="人件費該当値テキスト"/>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xdr:rowOff>
    </xdr:from>
    <xdr:to>
      <xdr:col>5</xdr:col>
      <xdr:colOff>600075</xdr:colOff>
      <xdr:row>36</xdr:row>
      <xdr:rowOff>104648</xdr:rowOff>
    </xdr:to>
    <xdr:sp macro="" textlink="">
      <xdr:nvSpPr>
        <xdr:cNvPr id="85" name="円/楕円 84"/>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114825</xdr:rowOff>
    </xdr:from>
    <xdr:ext cx="736600" cy="259045"/>
    <xdr:sp macro="" textlink="">
      <xdr:nvSpPr>
        <xdr:cNvPr id="86" name="テキスト ボックス 85"/>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165354</xdr:rowOff>
    </xdr:from>
    <xdr:to>
      <xdr:col>4</xdr:col>
      <xdr:colOff>396875</xdr:colOff>
      <xdr:row>36</xdr:row>
      <xdr:rowOff>95504</xdr:rowOff>
    </xdr:to>
    <xdr:sp macro="" textlink="">
      <xdr:nvSpPr>
        <xdr:cNvPr id="87" name="円/楕円 86"/>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105681</xdr:rowOff>
    </xdr:from>
    <xdr:ext cx="762000" cy="259045"/>
    <xdr:sp macro="" textlink="">
      <xdr:nvSpPr>
        <xdr:cNvPr id="88" name="テキスト ボックス 87"/>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62484</xdr:rowOff>
    </xdr:from>
    <xdr:to>
      <xdr:col>3</xdr:col>
      <xdr:colOff>193675</xdr:colOff>
      <xdr:row>36</xdr:row>
      <xdr:rowOff>164084</xdr:rowOff>
    </xdr:to>
    <xdr:sp macro="" textlink="">
      <xdr:nvSpPr>
        <xdr:cNvPr id="89" name="円/楕円 88"/>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2811</xdr:rowOff>
    </xdr:from>
    <xdr:ext cx="762000" cy="259045"/>
    <xdr:sp macro="" textlink="">
      <xdr:nvSpPr>
        <xdr:cNvPr id="90" name="テキスト ボックス 89"/>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91" name="円/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92" name="テキスト ボックス 91"/>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類似団体平均と比較すると、物件費に係る経常収支比率が高い状況が続いている。日常業務での郵送料、光熱水費、消耗品などの諸経費の徹底した節減と委託業務の内容の見直しを継続して行っている。</a:t>
          </a:r>
          <a:endParaRPr lang="ja-JP" altLang="ja-JP" sz="1400">
            <a:effectLst/>
          </a:endParaRPr>
        </a:p>
        <a:p>
          <a:r>
            <a:rPr kumimoji="1" lang="ja-JP" altLang="ja-JP" sz="1100">
              <a:solidFill>
                <a:schemeClr val="dk1"/>
              </a:solidFill>
              <a:effectLst/>
              <a:latin typeface="+mn-lt"/>
              <a:ea typeface="+mn-ea"/>
              <a:cs typeface="+mn-cs"/>
            </a:rPr>
            <a:t>　今後も長期継続契約の活用等契約内容の見直しを含め経常収支比率の改善に努めたい。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5842</xdr:rowOff>
    </xdr:from>
    <xdr:to>
      <xdr:col>24</xdr:col>
      <xdr:colOff>31750</xdr:colOff>
      <xdr:row>17</xdr:row>
      <xdr:rowOff>33274</xdr:rowOff>
    </xdr:to>
    <xdr:cxnSp macro="">
      <xdr:nvCxnSpPr>
        <xdr:cNvPr id="122" name="直線コネクタ 121"/>
        <xdr:cNvCxnSpPr/>
      </xdr:nvCxnSpPr>
      <xdr:spPr>
        <a:xfrm flipV="1">
          <a:off x="15671800" y="2920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111015</xdr:rowOff>
    </xdr:from>
    <xdr:ext cx="762000" cy="259045"/>
    <xdr:sp macro="" textlink="">
      <xdr:nvSpPr>
        <xdr:cNvPr id="123" name="物件費平均値テキスト"/>
        <xdr:cNvSpPr txBox="1"/>
      </xdr:nvSpPr>
      <xdr:spPr>
        <a:xfrm>
          <a:off x="16598900" y="2682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33274</xdr:rowOff>
    </xdr:from>
    <xdr:to>
      <xdr:col>22</xdr:col>
      <xdr:colOff>565150</xdr:colOff>
      <xdr:row>17</xdr:row>
      <xdr:rowOff>97282</xdr:rowOff>
    </xdr:to>
    <xdr:cxnSp macro="">
      <xdr:nvCxnSpPr>
        <xdr:cNvPr id="125" name="直線コネクタ 124"/>
        <xdr:cNvCxnSpPr/>
      </xdr:nvCxnSpPr>
      <xdr:spPr>
        <a:xfrm flipV="1">
          <a:off x="14782800" y="2947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6" name="フローチャート : 判断 125"/>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27" name="テキスト ボックス 126"/>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69850</xdr:rowOff>
    </xdr:from>
    <xdr:to>
      <xdr:col>21</xdr:col>
      <xdr:colOff>361950</xdr:colOff>
      <xdr:row>17</xdr:row>
      <xdr:rowOff>97282</xdr:rowOff>
    </xdr:to>
    <xdr:cxnSp macro="">
      <xdr:nvCxnSpPr>
        <xdr:cNvPr id="128" name="直線コネクタ 127"/>
        <xdr:cNvCxnSpPr/>
      </xdr:nvCxnSpPr>
      <xdr:spPr>
        <a:xfrm>
          <a:off x="13893800" y="2984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29" name="フローチャート : 判断 128"/>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0" name="テキスト ボックス 129"/>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19558</xdr:rowOff>
    </xdr:from>
    <xdr:to>
      <xdr:col>20</xdr:col>
      <xdr:colOff>158750</xdr:colOff>
      <xdr:row>17</xdr:row>
      <xdr:rowOff>69850</xdr:rowOff>
    </xdr:to>
    <xdr:cxnSp macro="">
      <xdr:nvCxnSpPr>
        <xdr:cNvPr id="131" name="直線コネクタ 130"/>
        <xdr:cNvCxnSpPr/>
      </xdr:nvCxnSpPr>
      <xdr:spPr>
        <a:xfrm>
          <a:off x="13004800" y="29342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3" name="テキスト ボックス 132"/>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4" name="フローチャート : 判断 133"/>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5" name="テキスト ボックス 134"/>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41" name="円/楕円 140"/>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98569</xdr:rowOff>
    </xdr:from>
    <xdr:ext cx="762000" cy="259045"/>
    <xdr:sp macro="" textlink="">
      <xdr:nvSpPr>
        <xdr:cNvPr id="142" name="物件費該当値テキスト"/>
        <xdr:cNvSpPr txBox="1"/>
      </xdr:nvSpPr>
      <xdr:spPr>
        <a:xfrm>
          <a:off x="16598900" y="28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153924</xdr:rowOff>
    </xdr:from>
    <xdr:to>
      <xdr:col>22</xdr:col>
      <xdr:colOff>615950</xdr:colOff>
      <xdr:row>17</xdr:row>
      <xdr:rowOff>84074</xdr:rowOff>
    </xdr:to>
    <xdr:sp macro="" textlink="">
      <xdr:nvSpPr>
        <xdr:cNvPr id="143" name="円/楕円 142"/>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68851</xdr:rowOff>
    </xdr:from>
    <xdr:ext cx="736600" cy="259045"/>
    <xdr:sp macro="" textlink="">
      <xdr:nvSpPr>
        <xdr:cNvPr id="144" name="テキスト ボックス 143"/>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46482</xdr:rowOff>
    </xdr:from>
    <xdr:to>
      <xdr:col>21</xdr:col>
      <xdr:colOff>412750</xdr:colOff>
      <xdr:row>17</xdr:row>
      <xdr:rowOff>148082</xdr:rowOff>
    </xdr:to>
    <xdr:sp macro="" textlink="">
      <xdr:nvSpPr>
        <xdr:cNvPr id="145" name="円/楕円 144"/>
        <xdr:cNvSpPr/>
      </xdr:nvSpPr>
      <xdr:spPr>
        <a:xfrm>
          <a:off x="14732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132859</xdr:rowOff>
    </xdr:from>
    <xdr:ext cx="762000" cy="259045"/>
    <xdr:sp macro="" textlink="">
      <xdr:nvSpPr>
        <xdr:cNvPr id="146" name="テキスト ボックス 145"/>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macro="" textlink="">
      <xdr:nvSpPr>
        <xdr:cNvPr id="147" name="円/楕円 146"/>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48" name="テキスト ボックス 147"/>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140208</xdr:rowOff>
    </xdr:from>
    <xdr:to>
      <xdr:col>19</xdr:col>
      <xdr:colOff>6350</xdr:colOff>
      <xdr:row>17</xdr:row>
      <xdr:rowOff>70358</xdr:rowOff>
    </xdr:to>
    <xdr:sp macro="" textlink="">
      <xdr:nvSpPr>
        <xdr:cNvPr id="149" name="円/楕円 148"/>
        <xdr:cNvSpPr/>
      </xdr:nvSpPr>
      <xdr:spPr>
        <a:xfrm>
          <a:off x="12954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55135</xdr:rowOff>
    </xdr:from>
    <xdr:ext cx="762000" cy="259045"/>
    <xdr:sp macro="" textlink="">
      <xdr:nvSpPr>
        <xdr:cNvPr id="150" name="テキスト ボックス 149"/>
        <xdr:cNvSpPr txBox="1"/>
      </xdr:nvSpPr>
      <xdr:spPr>
        <a:xfrm>
          <a:off x="12623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扶助費に係る経常収支比率は、類似団体の平均を下回ってはいるが横ばい傾向にある。単独事業で実施している福祉医療費給付施策や障害者福祉費等扶助費については事業を縮小することが困難であるが、資格審査等の適正化等を進め上昇を防ぐよう努めたい。</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58420</xdr:rowOff>
    </xdr:from>
    <xdr:to>
      <xdr:col>7</xdr:col>
      <xdr:colOff>15875</xdr:colOff>
      <xdr:row>56</xdr:row>
      <xdr:rowOff>127000</xdr:rowOff>
    </xdr:to>
    <xdr:cxnSp macro="">
      <xdr:nvCxnSpPr>
        <xdr:cNvPr id="180" name="直線コネクタ 179"/>
        <xdr:cNvCxnSpPr/>
      </xdr:nvCxnSpPr>
      <xdr:spPr>
        <a:xfrm>
          <a:off x="3987800" y="96596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1"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58420</xdr:rowOff>
    </xdr:from>
    <xdr:to>
      <xdr:col>5</xdr:col>
      <xdr:colOff>549275</xdr:colOff>
      <xdr:row>57</xdr:row>
      <xdr:rowOff>24130</xdr:rowOff>
    </xdr:to>
    <xdr:cxnSp macro="">
      <xdr:nvCxnSpPr>
        <xdr:cNvPr id="183" name="直線コネクタ 182"/>
        <xdr:cNvCxnSpPr/>
      </xdr:nvCxnSpPr>
      <xdr:spPr>
        <a:xfrm flipV="1">
          <a:off x="3098800" y="9659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144780</xdr:rowOff>
    </xdr:from>
    <xdr:to>
      <xdr:col>5</xdr:col>
      <xdr:colOff>600075</xdr:colOff>
      <xdr:row>57</xdr:row>
      <xdr:rowOff>74930</xdr:rowOff>
    </xdr:to>
    <xdr:sp macro="" textlink="">
      <xdr:nvSpPr>
        <xdr:cNvPr id="184" name="フローチャート : 判断 183"/>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59707</xdr:rowOff>
    </xdr:from>
    <xdr:ext cx="736600" cy="259045"/>
    <xdr:sp macro="" textlink="">
      <xdr:nvSpPr>
        <xdr:cNvPr id="185" name="テキスト ボックス 184"/>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35560</xdr:rowOff>
    </xdr:from>
    <xdr:to>
      <xdr:col>4</xdr:col>
      <xdr:colOff>346075</xdr:colOff>
      <xdr:row>57</xdr:row>
      <xdr:rowOff>24130</xdr:rowOff>
    </xdr:to>
    <xdr:cxnSp macro="">
      <xdr:nvCxnSpPr>
        <xdr:cNvPr id="186" name="直線コネクタ 185"/>
        <xdr:cNvCxnSpPr/>
      </xdr:nvCxnSpPr>
      <xdr:spPr>
        <a:xfrm>
          <a:off x="2209800" y="96367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87" name="フローチャート : 判断 186"/>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39387</xdr:rowOff>
    </xdr:from>
    <xdr:ext cx="762000" cy="259045"/>
    <xdr:sp macro="" textlink="">
      <xdr:nvSpPr>
        <xdr:cNvPr id="188" name="テキスト ボックス 187"/>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35560</xdr:rowOff>
    </xdr:from>
    <xdr:to>
      <xdr:col>3</xdr:col>
      <xdr:colOff>142875</xdr:colOff>
      <xdr:row>57</xdr:row>
      <xdr:rowOff>1270</xdr:rowOff>
    </xdr:to>
    <xdr:cxnSp macro="">
      <xdr:nvCxnSpPr>
        <xdr:cNvPr id="189" name="直線コネクタ 188"/>
        <xdr:cNvCxnSpPr/>
      </xdr:nvCxnSpPr>
      <xdr:spPr>
        <a:xfrm flipV="1">
          <a:off x="1320800" y="96367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0" name="フローチャート : 判断 18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191" name="テキスト ボックス 190"/>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2" name="フローチャート : 判断 191"/>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193" name="テキスト ボックス 192"/>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9" name="円/楕円 19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92727</xdr:rowOff>
    </xdr:from>
    <xdr:ext cx="762000" cy="259045"/>
    <xdr:sp macro="" textlink="">
      <xdr:nvSpPr>
        <xdr:cNvPr id="200"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xdr:rowOff>
    </xdr:from>
    <xdr:to>
      <xdr:col>5</xdr:col>
      <xdr:colOff>600075</xdr:colOff>
      <xdr:row>56</xdr:row>
      <xdr:rowOff>109220</xdr:rowOff>
    </xdr:to>
    <xdr:sp macro="" textlink="">
      <xdr:nvSpPr>
        <xdr:cNvPr id="201" name="円/楕円 200"/>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119397</xdr:rowOff>
    </xdr:from>
    <xdr:ext cx="736600" cy="259045"/>
    <xdr:sp macro="" textlink="">
      <xdr:nvSpPr>
        <xdr:cNvPr id="202" name="テキスト ボックス 201"/>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144780</xdr:rowOff>
    </xdr:from>
    <xdr:to>
      <xdr:col>4</xdr:col>
      <xdr:colOff>396875</xdr:colOff>
      <xdr:row>57</xdr:row>
      <xdr:rowOff>74930</xdr:rowOff>
    </xdr:to>
    <xdr:sp macro="" textlink="">
      <xdr:nvSpPr>
        <xdr:cNvPr id="203" name="円/楕円 202"/>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59707</xdr:rowOff>
    </xdr:from>
    <xdr:ext cx="762000" cy="259045"/>
    <xdr:sp macro="" textlink="">
      <xdr:nvSpPr>
        <xdr:cNvPr id="204" name="テキスト ボックス 203"/>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156210</xdr:rowOff>
    </xdr:from>
    <xdr:to>
      <xdr:col>3</xdr:col>
      <xdr:colOff>193675</xdr:colOff>
      <xdr:row>56</xdr:row>
      <xdr:rowOff>86360</xdr:rowOff>
    </xdr:to>
    <xdr:sp macro="" textlink="">
      <xdr:nvSpPr>
        <xdr:cNvPr id="205" name="円/楕円 204"/>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96537</xdr:rowOff>
    </xdr:from>
    <xdr:ext cx="762000" cy="259045"/>
    <xdr:sp macro="" textlink="">
      <xdr:nvSpPr>
        <xdr:cNvPr id="206" name="テキスト ボックス 205"/>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121920</xdr:rowOff>
    </xdr:from>
    <xdr:to>
      <xdr:col>1</xdr:col>
      <xdr:colOff>676275</xdr:colOff>
      <xdr:row>57</xdr:row>
      <xdr:rowOff>52070</xdr:rowOff>
    </xdr:to>
    <xdr:sp macro="" textlink="">
      <xdr:nvSpPr>
        <xdr:cNvPr id="207" name="円/楕円 206"/>
        <xdr:cNvSpPr/>
      </xdr:nvSpPr>
      <xdr:spPr>
        <a:xfrm>
          <a:off x="1270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36847</xdr:rowOff>
    </xdr:from>
    <xdr:ext cx="762000" cy="259045"/>
    <xdr:sp macro="" textlink="">
      <xdr:nvSpPr>
        <xdr:cNvPr id="208" name="テキスト ボックス 207"/>
        <xdr:cNvSpPr txBox="1"/>
      </xdr:nvSpPr>
      <xdr:spPr>
        <a:xfrm>
          <a:off x="939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と比較すると、その他に係る経常収支比率は上回っている。これは繰出金が主な要因であり、上下水道事業の経常に係る経費の増加が要因である。今後も、上・下水道事業の独立採算の原則に立ち返った料金体系の見直しによる健全化等に努めてゆ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42418</xdr:rowOff>
    </xdr:from>
    <xdr:to>
      <xdr:col>24</xdr:col>
      <xdr:colOff>31750</xdr:colOff>
      <xdr:row>57</xdr:row>
      <xdr:rowOff>69850</xdr:rowOff>
    </xdr:to>
    <xdr:cxnSp macro="">
      <xdr:nvCxnSpPr>
        <xdr:cNvPr id="238" name="直線コネクタ 237"/>
        <xdr:cNvCxnSpPr/>
      </xdr:nvCxnSpPr>
      <xdr:spPr>
        <a:xfrm flipV="1">
          <a:off x="15671800" y="98150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124731</xdr:rowOff>
    </xdr:from>
    <xdr:ext cx="762000" cy="259045"/>
    <xdr:sp macro="" textlink="">
      <xdr:nvSpPr>
        <xdr:cNvPr id="239" name="その他平均値テキスト"/>
        <xdr:cNvSpPr txBox="1"/>
      </xdr:nvSpPr>
      <xdr:spPr>
        <a:xfrm>
          <a:off x="16598900" y="9554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28702</xdr:rowOff>
    </xdr:from>
    <xdr:to>
      <xdr:col>22</xdr:col>
      <xdr:colOff>565150</xdr:colOff>
      <xdr:row>57</xdr:row>
      <xdr:rowOff>69850</xdr:rowOff>
    </xdr:to>
    <xdr:cxnSp macro="">
      <xdr:nvCxnSpPr>
        <xdr:cNvPr id="241" name="直線コネクタ 240"/>
        <xdr:cNvCxnSpPr/>
      </xdr:nvCxnSpPr>
      <xdr:spPr>
        <a:xfrm>
          <a:off x="14782800" y="9801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2" name="フローチャート : 判断 241"/>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43" name="テキスト ボックス 242"/>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28702</xdr:rowOff>
    </xdr:from>
    <xdr:to>
      <xdr:col>21</xdr:col>
      <xdr:colOff>361950</xdr:colOff>
      <xdr:row>57</xdr:row>
      <xdr:rowOff>37846</xdr:rowOff>
    </xdr:to>
    <xdr:cxnSp macro="">
      <xdr:nvCxnSpPr>
        <xdr:cNvPr id="244" name="直線コネクタ 243"/>
        <xdr:cNvCxnSpPr/>
      </xdr:nvCxnSpPr>
      <xdr:spPr>
        <a:xfrm flipV="1">
          <a:off x="13893800" y="9801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45" name="フローチャート : 判断 244"/>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46" name="テキスト ボックス 245"/>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37846</xdr:rowOff>
    </xdr:from>
    <xdr:to>
      <xdr:col>20</xdr:col>
      <xdr:colOff>158750</xdr:colOff>
      <xdr:row>57</xdr:row>
      <xdr:rowOff>60706</xdr:rowOff>
    </xdr:to>
    <xdr:cxnSp macro="">
      <xdr:nvCxnSpPr>
        <xdr:cNvPr id="247" name="直線コネクタ 246"/>
        <xdr:cNvCxnSpPr/>
      </xdr:nvCxnSpPr>
      <xdr:spPr>
        <a:xfrm flipV="1">
          <a:off x="13004800" y="9810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48" name="フローチャート : 判断 247"/>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49" name="テキスト ボックス 248"/>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0" name="フローチャート : 判断 249"/>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1" name="テキスト ボックス 250"/>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57" name="円/楕円 256"/>
        <xdr:cNvSpPr/>
      </xdr:nvSpPr>
      <xdr:spPr>
        <a:xfrm>
          <a:off x="164592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135145</xdr:rowOff>
    </xdr:from>
    <xdr:ext cx="762000" cy="259045"/>
    <xdr:sp macro="" textlink="">
      <xdr:nvSpPr>
        <xdr:cNvPr id="258" name="その他該当値テキスト"/>
        <xdr:cNvSpPr txBox="1"/>
      </xdr:nvSpPr>
      <xdr:spPr>
        <a:xfrm>
          <a:off x="165989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59" name="円/楕円 258"/>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60" name="テキスト ボックス 259"/>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149352</xdr:rowOff>
    </xdr:from>
    <xdr:to>
      <xdr:col>21</xdr:col>
      <xdr:colOff>412750</xdr:colOff>
      <xdr:row>57</xdr:row>
      <xdr:rowOff>79502</xdr:rowOff>
    </xdr:to>
    <xdr:sp macro="" textlink="">
      <xdr:nvSpPr>
        <xdr:cNvPr id="261" name="円/楕円 260"/>
        <xdr:cNvSpPr/>
      </xdr:nvSpPr>
      <xdr:spPr>
        <a:xfrm>
          <a:off x="14732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64279</xdr:rowOff>
    </xdr:from>
    <xdr:ext cx="762000" cy="259045"/>
    <xdr:sp macro="" textlink="">
      <xdr:nvSpPr>
        <xdr:cNvPr id="262" name="テキスト ボックス 261"/>
        <xdr:cNvSpPr txBox="1"/>
      </xdr:nvSpPr>
      <xdr:spPr>
        <a:xfrm>
          <a:off x="14401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158496</xdr:rowOff>
    </xdr:from>
    <xdr:to>
      <xdr:col>20</xdr:col>
      <xdr:colOff>209550</xdr:colOff>
      <xdr:row>57</xdr:row>
      <xdr:rowOff>88646</xdr:rowOff>
    </xdr:to>
    <xdr:sp macro="" textlink="">
      <xdr:nvSpPr>
        <xdr:cNvPr id="263" name="円/楕円 262"/>
        <xdr:cNvSpPr/>
      </xdr:nvSpPr>
      <xdr:spPr>
        <a:xfrm>
          <a:off x="13843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73423</xdr:rowOff>
    </xdr:from>
    <xdr:ext cx="762000" cy="259045"/>
    <xdr:sp macro="" textlink="">
      <xdr:nvSpPr>
        <xdr:cNvPr id="264" name="テキスト ボックス 263"/>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9906</xdr:rowOff>
    </xdr:from>
    <xdr:to>
      <xdr:col>19</xdr:col>
      <xdr:colOff>6350</xdr:colOff>
      <xdr:row>57</xdr:row>
      <xdr:rowOff>111506</xdr:rowOff>
    </xdr:to>
    <xdr:sp macro="" textlink="">
      <xdr:nvSpPr>
        <xdr:cNvPr id="265" name="円/楕円 264"/>
        <xdr:cNvSpPr/>
      </xdr:nvSpPr>
      <xdr:spPr>
        <a:xfrm>
          <a:off x="12954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96283</xdr:rowOff>
    </xdr:from>
    <xdr:ext cx="762000" cy="259045"/>
    <xdr:sp macro="" textlink="">
      <xdr:nvSpPr>
        <xdr:cNvPr id="266" name="テキスト ボックス 265"/>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が類似団体平均を上回っているのは、広域連合等の一部事務組合への分担金・負担金が構成団体数の変動等により占める割合が多くなったことによる。また経済活動、地域協働活動を促すための補助施策</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実施していることにもよる。</a:t>
          </a:r>
          <a:endParaRPr lang="ja-JP" altLang="ja-JP" sz="1400">
            <a:effectLst/>
          </a:endParaRPr>
        </a:p>
        <a:p>
          <a:r>
            <a:rPr kumimoji="1" lang="ja-JP" altLang="ja-JP" sz="1100">
              <a:solidFill>
                <a:schemeClr val="dk1"/>
              </a:solidFill>
              <a:effectLst/>
              <a:latin typeface="+mn-lt"/>
              <a:ea typeface="+mn-ea"/>
              <a:cs typeface="+mn-cs"/>
            </a:rPr>
            <a:t>　村内の各種団体補助及び事業補助について、事業の内容を今後も定期的に検証し、随時見直すを図っていく。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89444</xdr:rowOff>
    </xdr:from>
    <xdr:to>
      <xdr:col>24</xdr:col>
      <xdr:colOff>31750</xdr:colOff>
      <xdr:row>37</xdr:row>
      <xdr:rowOff>148227</xdr:rowOff>
    </xdr:to>
    <xdr:cxnSp macro="">
      <xdr:nvCxnSpPr>
        <xdr:cNvPr id="300" name="直線コネクタ 299"/>
        <xdr:cNvCxnSpPr/>
      </xdr:nvCxnSpPr>
      <xdr:spPr>
        <a:xfrm flipV="1">
          <a:off x="15671800" y="643309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15983</xdr:rowOff>
    </xdr:from>
    <xdr:ext cx="762000" cy="259045"/>
    <xdr:sp macro="" textlink="">
      <xdr:nvSpPr>
        <xdr:cNvPr id="301"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50256</xdr:rowOff>
    </xdr:from>
    <xdr:to>
      <xdr:col>22</xdr:col>
      <xdr:colOff>565150</xdr:colOff>
      <xdr:row>37</xdr:row>
      <xdr:rowOff>148227</xdr:rowOff>
    </xdr:to>
    <xdr:cxnSp macro="">
      <xdr:nvCxnSpPr>
        <xdr:cNvPr id="303" name="直線コネクタ 302"/>
        <xdr:cNvCxnSpPr/>
      </xdr:nvCxnSpPr>
      <xdr:spPr>
        <a:xfrm>
          <a:off x="14782800" y="639390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38644</xdr:rowOff>
    </xdr:from>
    <xdr:to>
      <xdr:col>22</xdr:col>
      <xdr:colOff>615950</xdr:colOff>
      <xdr:row>37</xdr:row>
      <xdr:rowOff>140244</xdr:rowOff>
    </xdr:to>
    <xdr:sp macro="" textlink="">
      <xdr:nvSpPr>
        <xdr:cNvPr id="304" name="フローチャート : 判断 303"/>
        <xdr:cNvSpPr/>
      </xdr:nvSpPr>
      <xdr:spPr>
        <a:xfrm>
          <a:off x="15621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150421</xdr:rowOff>
    </xdr:from>
    <xdr:ext cx="736600" cy="259045"/>
    <xdr:sp macro="" textlink="">
      <xdr:nvSpPr>
        <xdr:cNvPr id="305" name="テキスト ボックス 304"/>
        <xdr:cNvSpPr txBox="1"/>
      </xdr:nvSpPr>
      <xdr:spPr>
        <a:xfrm>
          <a:off x="15290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50256</xdr:rowOff>
    </xdr:from>
    <xdr:to>
      <xdr:col>21</xdr:col>
      <xdr:colOff>361950</xdr:colOff>
      <xdr:row>37</xdr:row>
      <xdr:rowOff>95976</xdr:rowOff>
    </xdr:to>
    <xdr:cxnSp macro="">
      <xdr:nvCxnSpPr>
        <xdr:cNvPr id="306" name="直線コネクタ 305"/>
        <xdr:cNvCxnSpPr/>
      </xdr:nvCxnSpPr>
      <xdr:spPr>
        <a:xfrm flipV="1">
          <a:off x="13893800" y="63939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164374</xdr:rowOff>
    </xdr:from>
    <xdr:to>
      <xdr:col>21</xdr:col>
      <xdr:colOff>412750</xdr:colOff>
      <xdr:row>37</xdr:row>
      <xdr:rowOff>94524</xdr:rowOff>
    </xdr:to>
    <xdr:sp macro="" textlink="">
      <xdr:nvSpPr>
        <xdr:cNvPr id="307" name="フローチャート : 判断 306"/>
        <xdr:cNvSpPr/>
      </xdr:nvSpPr>
      <xdr:spPr>
        <a:xfrm>
          <a:off x="14732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104701</xdr:rowOff>
    </xdr:from>
    <xdr:ext cx="762000" cy="259045"/>
    <xdr:sp macro="" textlink="">
      <xdr:nvSpPr>
        <xdr:cNvPr id="308" name="テキスト ボックス 307"/>
        <xdr:cNvSpPr txBox="1"/>
      </xdr:nvSpPr>
      <xdr:spPr>
        <a:xfrm>
          <a:off x="14401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95976</xdr:rowOff>
    </xdr:from>
    <xdr:to>
      <xdr:col>20</xdr:col>
      <xdr:colOff>158750</xdr:colOff>
      <xdr:row>37</xdr:row>
      <xdr:rowOff>148227</xdr:rowOff>
    </xdr:to>
    <xdr:cxnSp macro="">
      <xdr:nvCxnSpPr>
        <xdr:cNvPr id="309" name="直線コネクタ 308"/>
        <xdr:cNvCxnSpPr/>
      </xdr:nvCxnSpPr>
      <xdr:spPr>
        <a:xfrm flipV="1">
          <a:off x="13004800" y="64396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157843</xdr:rowOff>
    </xdr:from>
    <xdr:to>
      <xdr:col>20</xdr:col>
      <xdr:colOff>209550</xdr:colOff>
      <xdr:row>37</xdr:row>
      <xdr:rowOff>87993</xdr:rowOff>
    </xdr:to>
    <xdr:sp macro="" textlink="">
      <xdr:nvSpPr>
        <xdr:cNvPr id="310" name="フローチャート : 判断 309"/>
        <xdr:cNvSpPr/>
      </xdr:nvSpPr>
      <xdr:spPr>
        <a:xfrm>
          <a:off x="13843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98170</xdr:rowOff>
    </xdr:from>
    <xdr:ext cx="762000" cy="259045"/>
    <xdr:sp macro="" textlink="">
      <xdr:nvSpPr>
        <xdr:cNvPr id="311" name="テキスト ボックス 310"/>
        <xdr:cNvSpPr txBox="1"/>
      </xdr:nvSpPr>
      <xdr:spPr>
        <a:xfrm>
          <a:off x="13512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5987</xdr:rowOff>
    </xdr:from>
    <xdr:to>
      <xdr:col>19</xdr:col>
      <xdr:colOff>6350</xdr:colOff>
      <xdr:row>37</xdr:row>
      <xdr:rowOff>107587</xdr:rowOff>
    </xdr:to>
    <xdr:sp macro="" textlink="">
      <xdr:nvSpPr>
        <xdr:cNvPr id="312" name="フローチャート : 判断 311"/>
        <xdr:cNvSpPr/>
      </xdr:nvSpPr>
      <xdr:spPr>
        <a:xfrm>
          <a:off x="12954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117764</xdr:rowOff>
    </xdr:from>
    <xdr:ext cx="762000" cy="259045"/>
    <xdr:sp macro="" textlink="">
      <xdr:nvSpPr>
        <xdr:cNvPr id="313" name="テキスト ボックス 312"/>
        <xdr:cNvSpPr txBox="1"/>
      </xdr:nvSpPr>
      <xdr:spPr>
        <a:xfrm>
          <a:off x="12623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38644</xdr:rowOff>
    </xdr:from>
    <xdr:to>
      <xdr:col>24</xdr:col>
      <xdr:colOff>82550</xdr:colOff>
      <xdr:row>37</xdr:row>
      <xdr:rowOff>140244</xdr:rowOff>
    </xdr:to>
    <xdr:sp macro="" textlink="">
      <xdr:nvSpPr>
        <xdr:cNvPr id="319" name="円/楕円 318"/>
        <xdr:cNvSpPr/>
      </xdr:nvSpPr>
      <xdr:spPr>
        <a:xfrm>
          <a:off x="164592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10721</xdr:rowOff>
    </xdr:from>
    <xdr:ext cx="762000" cy="259045"/>
    <xdr:sp macro="" textlink="">
      <xdr:nvSpPr>
        <xdr:cNvPr id="320" name="補助費等該当値テキスト"/>
        <xdr:cNvSpPr txBox="1"/>
      </xdr:nvSpPr>
      <xdr:spPr>
        <a:xfrm>
          <a:off x="16598900" y="635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97427</xdr:rowOff>
    </xdr:from>
    <xdr:to>
      <xdr:col>22</xdr:col>
      <xdr:colOff>615950</xdr:colOff>
      <xdr:row>38</xdr:row>
      <xdr:rowOff>27577</xdr:rowOff>
    </xdr:to>
    <xdr:sp macro="" textlink="">
      <xdr:nvSpPr>
        <xdr:cNvPr id="321" name="円/楕円 320"/>
        <xdr:cNvSpPr/>
      </xdr:nvSpPr>
      <xdr:spPr>
        <a:xfrm>
          <a:off x="156210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12354</xdr:rowOff>
    </xdr:from>
    <xdr:ext cx="736600" cy="259045"/>
    <xdr:sp macro="" textlink="">
      <xdr:nvSpPr>
        <xdr:cNvPr id="322" name="テキスト ボックス 321"/>
        <xdr:cNvSpPr txBox="1"/>
      </xdr:nvSpPr>
      <xdr:spPr>
        <a:xfrm>
          <a:off x="15290800" y="6527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170906</xdr:rowOff>
    </xdr:from>
    <xdr:to>
      <xdr:col>21</xdr:col>
      <xdr:colOff>412750</xdr:colOff>
      <xdr:row>37</xdr:row>
      <xdr:rowOff>101056</xdr:rowOff>
    </xdr:to>
    <xdr:sp macro="" textlink="">
      <xdr:nvSpPr>
        <xdr:cNvPr id="323" name="円/楕円 322"/>
        <xdr:cNvSpPr/>
      </xdr:nvSpPr>
      <xdr:spPr>
        <a:xfrm>
          <a:off x="14732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24" name="テキスト ボックス 323"/>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45176</xdr:rowOff>
    </xdr:from>
    <xdr:to>
      <xdr:col>20</xdr:col>
      <xdr:colOff>209550</xdr:colOff>
      <xdr:row>37</xdr:row>
      <xdr:rowOff>146776</xdr:rowOff>
    </xdr:to>
    <xdr:sp macro="" textlink="">
      <xdr:nvSpPr>
        <xdr:cNvPr id="325" name="円/楕円 324"/>
        <xdr:cNvSpPr/>
      </xdr:nvSpPr>
      <xdr:spPr>
        <a:xfrm>
          <a:off x="13843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131553</xdr:rowOff>
    </xdr:from>
    <xdr:ext cx="762000" cy="259045"/>
    <xdr:sp macro="" textlink="">
      <xdr:nvSpPr>
        <xdr:cNvPr id="326" name="テキスト ボックス 325"/>
        <xdr:cNvSpPr txBox="1"/>
      </xdr:nvSpPr>
      <xdr:spPr>
        <a:xfrm>
          <a:off x="13512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97427</xdr:rowOff>
    </xdr:from>
    <xdr:to>
      <xdr:col>19</xdr:col>
      <xdr:colOff>6350</xdr:colOff>
      <xdr:row>38</xdr:row>
      <xdr:rowOff>27577</xdr:rowOff>
    </xdr:to>
    <xdr:sp macro="" textlink="">
      <xdr:nvSpPr>
        <xdr:cNvPr id="327" name="円/楕円 326"/>
        <xdr:cNvSpPr/>
      </xdr:nvSpPr>
      <xdr:spPr>
        <a:xfrm>
          <a:off x="129540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12354</xdr:rowOff>
    </xdr:from>
    <xdr:ext cx="762000" cy="259045"/>
    <xdr:sp macro="" textlink="">
      <xdr:nvSpPr>
        <xdr:cNvPr id="328" name="テキスト ボックス 327"/>
        <xdr:cNvSpPr txBox="1"/>
      </xdr:nvSpPr>
      <xdr:spPr>
        <a:xfrm>
          <a:off x="12623800" y="65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と比較すると、公債費に係る経常収支比率は高めとなっている。過疎対策事業債の借入による建設事業の元金償還の増によるもので、既借入額の実質的な公債費のピークは、既に過ぎているが今後も投資事業の適切な取捨選択を行うとともに、新規発行額についても抑制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26415</xdr:rowOff>
    </xdr:from>
    <xdr:to>
      <xdr:col>7</xdr:col>
      <xdr:colOff>15875</xdr:colOff>
      <xdr:row>78</xdr:row>
      <xdr:rowOff>49276</xdr:rowOff>
    </xdr:to>
    <xdr:cxnSp macro="">
      <xdr:nvCxnSpPr>
        <xdr:cNvPr id="358" name="直線コネクタ 357"/>
        <xdr:cNvCxnSpPr/>
      </xdr:nvCxnSpPr>
      <xdr:spPr>
        <a:xfrm>
          <a:off x="3987800" y="1339951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26415</xdr:rowOff>
    </xdr:from>
    <xdr:to>
      <xdr:col>5</xdr:col>
      <xdr:colOff>549275</xdr:colOff>
      <xdr:row>78</xdr:row>
      <xdr:rowOff>49276</xdr:rowOff>
    </xdr:to>
    <xdr:cxnSp macro="">
      <xdr:nvCxnSpPr>
        <xdr:cNvPr id="361" name="直線コネクタ 360"/>
        <xdr:cNvCxnSpPr/>
      </xdr:nvCxnSpPr>
      <xdr:spPr>
        <a:xfrm flipV="1">
          <a:off x="3098800" y="133995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142494</xdr:rowOff>
    </xdr:from>
    <xdr:to>
      <xdr:col>5</xdr:col>
      <xdr:colOff>600075</xdr:colOff>
      <xdr:row>78</xdr:row>
      <xdr:rowOff>72644</xdr:rowOff>
    </xdr:to>
    <xdr:sp macro="" textlink="">
      <xdr:nvSpPr>
        <xdr:cNvPr id="362" name="フローチャート : 判断 361"/>
        <xdr:cNvSpPr/>
      </xdr:nvSpPr>
      <xdr:spPr>
        <a:xfrm>
          <a:off x="3937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82821</xdr:rowOff>
    </xdr:from>
    <xdr:ext cx="736600" cy="259045"/>
    <xdr:sp macro="" textlink="">
      <xdr:nvSpPr>
        <xdr:cNvPr id="363" name="テキスト ボックス 362"/>
        <xdr:cNvSpPr txBox="1"/>
      </xdr:nvSpPr>
      <xdr:spPr>
        <a:xfrm>
          <a:off x="3606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49276</xdr:rowOff>
    </xdr:from>
    <xdr:to>
      <xdr:col>4</xdr:col>
      <xdr:colOff>346075</xdr:colOff>
      <xdr:row>78</xdr:row>
      <xdr:rowOff>72137</xdr:rowOff>
    </xdr:to>
    <xdr:cxnSp macro="">
      <xdr:nvCxnSpPr>
        <xdr:cNvPr id="364" name="直線コネクタ 363"/>
        <xdr:cNvCxnSpPr/>
      </xdr:nvCxnSpPr>
      <xdr:spPr>
        <a:xfrm flipV="1">
          <a:off x="2209800" y="134223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65" name="フローチャート : 判断 364"/>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82821</xdr:rowOff>
    </xdr:from>
    <xdr:ext cx="762000" cy="259045"/>
    <xdr:sp macro="" textlink="">
      <xdr:nvSpPr>
        <xdr:cNvPr id="366" name="テキスト ボックス 365"/>
        <xdr:cNvSpPr txBox="1"/>
      </xdr:nvSpPr>
      <xdr:spPr>
        <a:xfrm>
          <a:off x="2717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72137</xdr:rowOff>
    </xdr:from>
    <xdr:to>
      <xdr:col>3</xdr:col>
      <xdr:colOff>142875</xdr:colOff>
      <xdr:row>78</xdr:row>
      <xdr:rowOff>145287</xdr:rowOff>
    </xdr:to>
    <xdr:cxnSp macro="">
      <xdr:nvCxnSpPr>
        <xdr:cNvPr id="367" name="直線コネクタ 366"/>
        <xdr:cNvCxnSpPr/>
      </xdr:nvCxnSpPr>
      <xdr:spPr>
        <a:xfrm flipV="1">
          <a:off x="1320800" y="134452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xdr:rowOff>
    </xdr:from>
    <xdr:to>
      <xdr:col>3</xdr:col>
      <xdr:colOff>193675</xdr:colOff>
      <xdr:row>78</xdr:row>
      <xdr:rowOff>104648</xdr:rowOff>
    </xdr:to>
    <xdr:sp macro="" textlink="">
      <xdr:nvSpPr>
        <xdr:cNvPr id="368" name="フローチャート : 判断 367"/>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114825</xdr:rowOff>
    </xdr:from>
    <xdr:ext cx="762000" cy="259045"/>
    <xdr:sp macro="" textlink="">
      <xdr:nvSpPr>
        <xdr:cNvPr id="369" name="テキスト ボックス 368"/>
        <xdr:cNvSpPr txBox="1"/>
      </xdr:nvSpPr>
      <xdr:spPr>
        <a:xfrm>
          <a:off x="1828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0" name="フローチャート : 判断 369"/>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1" name="テキスト ボックス 370"/>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7" name="円/楕円 376"/>
        <xdr:cNvSpPr/>
      </xdr:nvSpPr>
      <xdr:spPr>
        <a:xfrm>
          <a:off x="4775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142003</xdr:rowOff>
    </xdr:from>
    <xdr:ext cx="762000" cy="259045"/>
    <xdr:sp macro="" textlink="">
      <xdr:nvSpPr>
        <xdr:cNvPr id="378" name="公債費該当値テキスト"/>
        <xdr:cNvSpPr txBox="1"/>
      </xdr:nvSpPr>
      <xdr:spPr>
        <a:xfrm>
          <a:off x="4914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147065</xdr:rowOff>
    </xdr:from>
    <xdr:to>
      <xdr:col>5</xdr:col>
      <xdr:colOff>600075</xdr:colOff>
      <xdr:row>78</xdr:row>
      <xdr:rowOff>77215</xdr:rowOff>
    </xdr:to>
    <xdr:sp macro="" textlink="">
      <xdr:nvSpPr>
        <xdr:cNvPr id="379" name="円/楕円 378"/>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80" name="テキスト ボックス 379"/>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169926</xdr:rowOff>
    </xdr:from>
    <xdr:to>
      <xdr:col>4</xdr:col>
      <xdr:colOff>396875</xdr:colOff>
      <xdr:row>78</xdr:row>
      <xdr:rowOff>100076</xdr:rowOff>
    </xdr:to>
    <xdr:sp macro="" textlink="">
      <xdr:nvSpPr>
        <xdr:cNvPr id="381" name="円/楕円 380"/>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84853</xdr:rowOff>
    </xdr:from>
    <xdr:ext cx="762000" cy="259045"/>
    <xdr:sp macro="" textlink="">
      <xdr:nvSpPr>
        <xdr:cNvPr id="382" name="テキスト ボックス 381"/>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21337</xdr:rowOff>
    </xdr:from>
    <xdr:to>
      <xdr:col>3</xdr:col>
      <xdr:colOff>193675</xdr:colOff>
      <xdr:row>78</xdr:row>
      <xdr:rowOff>122937</xdr:rowOff>
    </xdr:to>
    <xdr:sp macro="" textlink="">
      <xdr:nvSpPr>
        <xdr:cNvPr id="383" name="円/楕円 382"/>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84" name="テキスト ボックス 383"/>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85" name="円/楕円 384"/>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86" name="テキスト ボックス 385"/>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類似団体平均と比較すると、公債費以外に係る経常収支比率は上回っている。類似団体との比較では、物件費、補助費等、繰出金が上回っている現状についてそれぞれ改善を図っていく。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77470</xdr:rowOff>
    </xdr:from>
    <xdr:to>
      <xdr:col>24</xdr:col>
      <xdr:colOff>31750</xdr:colOff>
      <xdr:row>78</xdr:row>
      <xdr:rowOff>127000</xdr:rowOff>
    </xdr:to>
    <xdr:cxnSp macro="">
      <xdr:nvCxnSpPr>
        <xdr:cNvPr id="419" name="直線コネクタ 418"/>
        <xdr:cNvCxnSpPr/>
      </xdr:nvCxnSpPr>
      <xdr:spPr>
        <a:xfrm flipV="1">
          <a:off x="15671800" y="134505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0"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104139</xdr:rowOff>
    </xdr:from>
    <xdr:to>
      <xdr:col>22</xdr:col>
      <xdr:colOff>565150</xdr:colOff>
      <xdr:row>78</xdr:row>
      <xdr:rowOff>127000</xdr:rowOff>
    </xdr:to>
    <xdr:cxnSp macro="">
      <xdr:nvCxnSpPr>
        <xdr:cNvPr id="422" name="直線コネクタ 421"/>
        <xdr:cNvCxnSpPr/>
      </xdr:nvCxnSpPr>
      <xdr:spPr>
        <a:xfrm>
          <a:off x="14782800" y="13477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87630</xdr:rowOff>
    </xdr:from>
    <xdr:to>
      <xdr:col>22</xdr:col>
      <xdr:colOff>615950</xdr:colOff>
      <xdr:row>79</xdr:row>
      <xdr:rowOff>17780</xdr:rowOff>
    </xdr:to>
    <xdr:sp macro="" textlink="">
      <xdr:nvSpPr>
        <xdr:cNvPr id="423" name="フローチャート : 判断 422"/>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2557</xdr:rowOff>
    </xdr:from>
    <xdr:ext cx="736600" cy="259045"/>
    <xdr:sp macro="" textlink="">
      <xdr:nvSpPr>
        <xdr:cNvPr id="424" name="テキスト ボックス 423"/>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104139</xdr:rowOff>
    </xdr:from>
    <xdr:to>
      <xdr:col>21</xdr:col>
      <xdr:colOff>361950</xdr:colOff>
      <xdr:row>78</xdr:row>
      <xdr:rowOff>146050</xdr:rowOff>
    </xdr:to>
    <xdr:cxnSp macro="">
      <xdr:nvCxnSpPr>
        <xdr:cNvPr id="425" name="直線コネクタ 424"/>
        <xdr:cNvCxnSpPr/>
      </xdr:nvCxnSpPr>
      <xdr:spPr>
        <a:xfrm flipV="1">
          <a:off x="13893800" y="134772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118111</xdr:rowOff>
    </xdr:from>
    <xdr:to>
      <xdr:col>21</xdr:col>
      <xdr:colOff>412750</xdr:colOff>
      <xdr:row>78</xdr:row>
      <xdr:rowOff>48261</xdr:rowOff>
    </xdr:to>
    <xdr:sp macro="" textlink="">
      <xdr:nvSpPr>
        <xdr:cNvPr id="426" name="フローチャート : 判断 425"/>
        <xdr:cNvSpPr/>
      </xdr:nvSpPr>
      <xdr:spPr>
        <a:xfrm>
          <a:off x="14732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58438</xdr:rowOff>
    </xdr:from>
    <xdr:ext cx="762000" cy="259045"/>
    <xdr:sp macro="" textlink="">
      <xdr:nvSpPr>
        <xdr:cNvPr id="427" name="テキスト ボックス 426"/>
        <xdr:cNvSpPr txBox="1"/>
      </xdr:nvSpPr>
      <xdr:spPr>
        <a:xfrm>
          <a:off x="14401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146050</xdr:rowOff>
    </xdr:from>
    <xdr:to>
      <xdr:col>20</xdr:col>
      <xdr:colOff>158750</xdr:colOff>
      <xdr:row>79</xdr:row>
      <xdr:rowOff>35561</xdr:rowOff>
    </xdr:to>
    <xdr:cxnSp macro="">
      <xdr:nvCxnSpPr>
        <xdr:cNvPr id="428" name="直線コネクタ 427"/>
        <xdr:cNvCxnSpPr/>
      </xdr:nvCxnSpPr>
      <xdr:spPr>
        <a:xfrm flipV="1">
          <a:off x="13004800" y="135191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106680</xdr:rowOff>
    </xdr:from>
    <xdr:to>
      <xdr:col>20</xdr:col>
      <xdr:colOff>209550</xdr:colOff>
      <xdr:row>78</xdr:row>
      <xdr:rowOff>36830</xdr:rowOff>
    </xdr:to>
    <xdr:sp macro="" textlink="">
      <xdr:nvSpPr>
        <xdr:cNvPr id="429" name="フローチャート : 判断 428"/>
        <xdr:cNvSpPr/>
      </xdr:nvSpPr>
      <xdr:spPr>
        <a:xfrm>
          <a:off x="13843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47007</xdr:rowOff>
    </xdr:from>
    <xdr:ext cx="762000" cy="259045"/>
    <xdr:sp macro="" textlink="">
      <xdr:nvSpPr>
        <xdr:cNvPr id="430" name="テキスト ボックス 429"/>
        <xdr:cNvSpPr txBox="1"/>
      </xdr:nvSpPr>
      <xdr:spPr>
        <a:xfrm>
          <a:off x="13512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137161</xdr:rowOff>
    </xdr:from>
    <xdr:to>
      <xdr:col>19</xdr:col>
      <xdr:colOff>6350</xdr:colOff>
      <xdr:row>78</xdr:row>
      <xdr:rowOff>67311</xdr:rowOff>
    </xdr:to>
    <xdr:sp macro="" textlink="">
      <xdr:nvSpPr>
        <xdr:cNvPr id="431" name="フローチャート : 判断 430"/>
        <xdr:cNvSpPr/>
      </xdr:nvSpPr>
      <xdr:spPr>
        <a:xfrm>
          <a:off x="12954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77488</xdr:rowOff>
    </xdr:from>
    <xdr:ext cx="762000" cy="259045"/>
    <xdr:sp macro="" textlink="">
      <xdr:nvSpPr>
        <xdr:cNvPr id="432" name="テキスト ボックス 431"/>
        <xdr:cNvSpPr txBox="1"/>
      </xdr:nvSpPr>
      <xdr:spPr>
        <a:xfrm>
          <a:off x="12623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26670</xdr:rowOff>
    </xdr:from>
    <xdr:to>
      <xdr:col>24</xdr:col>
      <xdr:colOff>82550</xdr:colOff>
      <xdr:row>78</xdr:row>
      <xdr:rowOff>128270</xdr:rowOff>
    </xdr:to>
    <xdr:sp macro="" textlink="">
      <xdr:nvSpPr>
        <xdr:cNvPr id="438" name="円/楕円 437"/>
        <xdr:cNvSpPr/>
      </xdr:nvSpPr>
      <xdr:spPr>
        <a:xfrm>
          <a:off x="164592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170197</xdr:rowOff>
    </xdr:from>
    <xdr:ext cx="762000" cy="259045"/>
    <xdr:sp macro="" textlink="">
      <xdr:nvSpPr>
        <xdr:cNvPr id="439" name="公債費以外該当値テキスト"/>
        <xdr:cNvSpPr txBox="1"/>
      </xdr:nvSpPr>
      <xdr:spPr>
        <a:xfrm>
          <a:off x="165989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76200</xdr:rowOff>
    </xdr:from>
    <xdr:to>
      <xdr:col>22</xdr:col>
      <xdr:colOff>615950</xdr:colOff>
      <xdr:row>79</xdr:row>
      <xdr:rowOff>6350</xdr:rowOff>
    </xdr:to>
    <xdr:sp macro="" textlink="">
      <xdr:nvSpPr>
        <xdr:cNvPr id="440" name="円/楕円 439"/>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16527</xdr:rowOff>
    </xdr:from>
    <xdr:ext cx="736600" cy="259045"/>
    <xdr:sp macro="" textlink="">
      <xdr:nvSpPr>
        <xdr:cNvPr id="441" name="テキスト ボックス 440"/>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53339</xdr:rowOff>
    </xdr:from>
    <xdr:to>
      <xdr:col>21</xdr:col>
      <xdr:colOff>412750</xdr:colOff>
      <xdr:row>78</xdr:row>
      <xdr:rowOff>154939</xdr:rowOff>
    </xdr:to>
    <xdr:sp macro="" textlink="">
      <xdr:nvSpPr>
        <xdr:cNvPr id="442" name="円/楕円 441"/>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139716</xdr:rowOff>
    </xdr:from>
    <xdr:ext cx="762000" cy="259045"/>
    <xdr:sp macro="" textlink="">
      <xdr:nvSpPr>
        <xdr:cNvPr id="443" name="テキスト ボックス 442"/>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95250</xdr:rowOff>
    </xdr:from>
    <xdr:to>
      <xdr:col>20</xdr:col>
      <xdr:colOff>209550</xdr:colOff>
      <xdr:row>79</xdr:row>
      <xdr:rowOff>25400</xdr:rowOff>
    </xdr:to>
    <xdr:sp macro="" textlink="">
      <xdr:nvSpPr>
        <xdr:cNvPr id="444" name="円/楕円 443"/>
        <xdr:cNvSpPr/>
      </xdr:nvSpPr>
      <xdr:spPr>
        <a:xfrm>
          <a:off x="13843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10177</xdr:rowOff>
    </xdr:from>
    <xdr:ext cx="762000" cy="259045"/>
    <xdr:sp macro="" textlink="">
      <xdr:nvSpPr>
        <xdr:cNvPr id="445" name="テキスト ボックス 444"/>
        <xdr:cNvSpPr txBox="1"/>
      </xdr:nvSpPr>
      <xdr:spPr>
        <a:xfrm>
          <a:off x="13512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156211</xdr:rowOff>
    </xdr:from>
    <xdr:to>
      <xdr:col>19</xdr:col>
      <xdr:colOff>6350</xdr:colOff>
      <xdr:row>79</xdr:row>
      <xdr:rowOff>86361</xdr:rowOff>
    </xdr:to>
    <xdr:sp macro="" textlink="">
      <xdr:nvSpPr>
        <xdr:cNvPr id="446" name="円/楕円 445"/>
        <xdr:cNvSpPr/>
      </xdr:nvSpPr>
      <xdr:spPr>
        <a:xfrm>
          <a:off x="12954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71138</xdr:rowOff>
    </xdr:from>
    <xdr:ext cx="762000" cy="259045"/>
    <xdr:sp macro="" textlink="">
      <xdr:nvSpPr>
        <xdr:cNvPr id="447" name="テキスト ボックス 446"/>
        <xdr:cNvSpPr txBox="1"/>
      </xdr:nvSpPr>
      <xdr:spPr>
        <a:xfrm>
          <a:off x="12623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長野県木祖村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71591</xdr:rowOff>
    </xdr:from>
    <xdr:to>
      <xdr:col>4</xdr:col>
      <xdr:colOff>1117600</xdr:colOff>
      <xdr:row>18</xdr:row>
      <xdr:rowOff>87837</xdr:rowOff>
    </xdr:to>
    <xdr:cxnSp macro="">
      <xdr:nvCxnSpPr>
        <xdr:cNvPr id="49" name="直線コネクタ 48"/>
        <xdr:cNvCxnSpPr/>
      </xdr:nvCxnSpPr>
      <xdr:spPr bwMode="auto">
        <a:xfrm flipV="1">
          <a:off x="5003800" y="3205316"/>
          <a:ext cx="647700" cy="16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27024</xdr:rowOff>
    </xdr:from>
    <xdr:ext cx="762000" cy="259045"/>
    <xdr:sp macro="" textlink="">
      <xdr:nvSpPr>
        <xdr:cNvPr id="50" name="人口1人当たり決算額の推移平均値テキスト130"/>
        <xdr:cNvSpPr txBox="1"/>
      </xdr:nvSpPr>
      <xdr:spPr>
        <a:xfrm>
          <a:off x="5740400" y="2989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87837</xdr:rowOff>
    </xdr:from>
    <xdr:to>
      <xdr:col>4</xdr:col>
      <xdr:colOff>469900</xdr:colOff>
      <xdr:row>18</xdr:row>
      <xdr:rowOff>110451</xdr:rowOff>
    </xdr:to>
    <xdr:cxnSp macro="">
      <xdr:nvCxnSpPr>
        <xdr:cNvPr id="52" name="直線コネクタ 51"/>
        <xdr:cNvCxnSpPr/>
      </xdr:nvCxnSpPr>
      <xdr:spPr bwMode="auto">
        <a:xfrm flipV="1">
          <a:off x="4305300" y="3221562"/>
          <a:ext cx="698500" cy="22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21554</xdr:rowOff>
    </xdr:from>
    <xdr:ext cx="736600" cy="259045"/>
    <xdr:sp macro="" textlink="">
      <xdr:nvSpPr>
        <xdr:cNvPr id="54" name="テキスト ボックス 53"/>
        <xdr:cNvSpPr txBox="1"/>
      </xdr:nvSpPr>
      <xdr:spPr>
        <a:xfrm>
          <a:off x="4622800" y="281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86103</xdr:rowOff>
    </xdr:from>
    <xdr:to>
      <xdr:col>3</xdr:col>
      <xdr:colOff>904875</xdr:colOff>
      <xdr:row>18</xdr:row>
      <xdr:rowOff>110451</xdr:rowOff>
    </xdr:to>
    <xdr:cxnSp macro="">
      <xdr:nvCxnSpPr>
        <xdr:cNvPr id="55" name="直線コネクタ 54"/>
        <xdr:cNvCxnSpPr/>
      </xdr:nvCxnSpPr>
      <xdr:spPr bwMode="auto">
        <a:xfrm>
          <a:off x="3606800" y="3219828"/>
          <a:ext cx="698500" cy="24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39631</xdr:rowOff>
    </xdr:from>
    <xdr:ext cx="762000" cy="259045"/>
    <xdr:sp macro="" textlink="">
      <xdr:nvSpPr>
        <xdr:cNvPr id="57" name="テキスト ボックス 56"/>
        <xdr:cNvSpPr txBox="1"/>
      </xdr:nvSpPr>
      <xdr:spPr>
        <a:xfrm>
          <a:off x="3924300" y="28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79889</xdr:rowOff>
    </xdr:from>
    <xdr:to>
      <xdr:col>3</xdr:col>
      <xdr:colOff>206375</xdr:colOff>
      <xdr:row>18</xdr:row>
      <xdr:rowOff>86103</xdr:rowOff>
    </xdr:to>
    <xdr:cxnSp macro="">
      <xdr:nvCxnSpPr>
        <xdr:cNvPr id="58" name="直線コネクタ 57"/>
        <xdr:cNvCxnSpPr/>
      </xdr:nvCxnSpPr>
      <xdr:spPr bwMode="auto">
        <a:xfrm>
          <a:off x="2908300" y="3213614"/>
          <a:ext cx="698500" cy="6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42572</xdr:rowOff>
    </xdr:from>
    <xdr:ext cx="762000" cy="259045"/>
    <xdr:sp macro="" textlink="">
      <xdr:nvSpPr>
        <xdr:cNvPr id="60" name="テキスト ボックス 59"/>
        <xdr:cNvSpPr txBox="1"/>
      </xdr:nvSpPr>
      <xdr:spPr>
        <a:xfrm>
          <a:off x="3225800" y="28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42951</xdr:rowOff>
    </xdr:from>
    <xdr:ext cx="762000" cy="259045"/>
    <xdr:sp macro="" textlink="">
      <xdr:nvSpPr>
        <xdr:cNvPr id="62" name="テキスト ボックス 61"/>
        <xdr:cNvSpPr txBox="1"/>
      </xdr:nvSpPr>
      <xdr:spPr>
        <a:xfrm>
          <a:off x="2527300" y="283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20791</xdr:rowOff>
    </xdr:from>
    <xdr:to>
      <xdr:col>5</xdr:col>
      <xdr:colOff>34925</xdr:colOff>
      <xdr:row>18</xdr:row>
      <xdr:rowOff>122391</xdr:rowOff>
    </xdr:to>
    <xdr:sp macro="" textlink="">
      <xdr:nvSpPr>
        <xdr:cNvPr id="68" name="円/楕円 67"/>
        <xdr:cNvSpPr/>
      </xdr:nvSpPr>
      <xdr:spPr bwMode="auto">
        <a:xfrm>
          <a:off x="5600700" y="3154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164318</xdr:rowOff>
    </xdr:from>
    <xdr:ext cx="762000" cy="259045"/>
    <xdr:sp macro="" textlink="">
      <xdr:nvSpPr>
        <xdr:cNvPr id="69" name="人口1人当たり決算額の推移該当値テキスト130"/>
        <xdr:cNvSpPr txBox="1"/>
      </xdr:nvSpPr>
      <xdr:spPr>
        <a:xfrm>
          <a:off x="5740400" y="312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184,086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37037</xdr:rowOff>
    </xdr:from>
    <xdr:to>
      <xdr:col>4</xdr:col>
      <xdr:colOff>520700</xdr:colOff>
      <xdr:row>18</xdr:row>
      <xdr:rowOff>138637</xdr:rowOff>
    </xdr:to>
    <xdr:sp macro="" textlink="">
      <xdr:nvSpPr>
        <xdr:cNvPr id="70" name="円/楕円 69"/>
        <xdr:cNvSpPr/>
      </xdr:nvSpPr>
      <xdr:spPr bwMode="auto">
        <a:xfrm>
          <a:off x="4953000" y="3170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123414</xdr:rowOff>
    </xdr:from>
    <xdr:ext cx="736600" cy="259045"/>
    <xdr:sp macro="" textlink="">
      <xdr:nvSpPr>
        <xdr:cNvPr id="71" name="テキスト ボックス 70"/>
        <xdr:cNvSpPr txBox="1"/>
      </xdr:nvSpPr>
      <xdr:spPr>
        <a:xfrm>
          <a:off x="4622800" y="325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175,558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59651</xdr:rowOff>
    </xdr:from>
    <xdr:to>
      <xdr:col>3</xdr:col>
      <xdr:colOff>955675</xdr:colOff>
      <xdr:row>18</xdr:row>
      <xdr:rowOff>161251</xdr:rowOff>
    </xdr:to>
    <xdr:sp macro="" textlink="">
      <xdr:nvSpPr>
        <xdr:cNvPr id="72" name="円/楕円 71"/>
        <xdr:cNvSpPr/>
      </xdr:nvSpPr>
      <xdr:spPr bwMode="auto">
        <a:xfrm>
          <a:off x="4254500" y="3193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146028</xdr:rowOff>
    </xdr:from>
    <xdr:ext cx="762000" cy="259045"/>
    <xdr:sp macro="" textlink="">
      <xdr:nvSpPr>
        <xdr:cNvPr id="73" name="テキスト ボックス 72"/>
        <xdr:cNvSpPr txBox="1"/>
      </xdr:nvSpPr>
      <xdr:spPr>
        <a:xfrm>
          <a:off x="3924300" y="3279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163,687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35303</xdr:rowOff>
    </xdr:from>
    <xdr:to>
      <xdr:col>3</xdr:col>
      <xdr:colOff>257175</xdr:colOff>
      <xdr:row>18</xdr:row>
      <xdr:rowOff>136903</xdr:rowOff>
    </xdr:to>
    <xdr:sp macro="" textlink="">
      <xdr:nvSpPr>
        <xdr:cNvPr id="74" name="円/楕円 73"/>
        <xdr:cNvSpPr/>
      </xdr:nvSpPr>
      <xdr:spPr bwMode="auto">
        <a:xfrm>
          <a:off x="3556000" y="3169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121680</xdr:rowOff>
    </xdr:from>
    <xdr:ext cx="762000" cy="259045"/>
    <xdr:sp macro="" textlink="">
      <xdr:nvSpPr>
        <xdr:cNvPr id="75" name="テキスト ボックス 74"/>
        <xdr:cNvSpPr txBox="1"/>
      </xdr:nvSpPr>
      <xdr:spPr>
        <a:xfrm>
          <a:off x="3225800" y="325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176,468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29089</xdr:rowOff>
    </xdr:from>
    <xdr:to>
      <xdr:col>2</xdr:col>
      <xdr:colOff>692150</xdr:colOff>
      <xdr:row>18</xdr:row>
      <xdr:rowOff>130689</xdr:rowOff>
    </xdr:to>
    <xdr:sp macro="" textlink="">
      <xdr:nvSpPr>
        <xdr:cNvPr id="76" name="円/楕円 75"/>
        <xdr:cNvSpPr/>
      </xdr:nvSpPr>
      <xdr:spPr bwMode="auto">
        <a:xfrm>
          <a:off x="2857500" y="3162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115466</xdr:rowOff>
    </xdr:from>
    <xdr:ext cx="762000" cy="259045"/>
    <xdr:sp macro="" textlink="">
      <xdr:nvSpPr>
        <xdr:cNvPr id="77" name="テキスト ボックス 76"/>
        <xdr:cNvSpPr txBox="1"/>
      </xdr:nvSpPr>
      <xdr:spPr>
        <a:xfrm>
          <a:off x="2527300" y="324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179,730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300493</xdr:rowOff>
    </xdr:from>
    <xdr:to>
      <xdr:col>4</xdr:col>
      <xdr:colOff>1117600</xdr:colOff>
      <xdr:row>34</xdr:row>
      <xdr:rowOff>327528</xdr:rowOff>
    </xdr:to>
    <xdr:cxnSp macro="">
      <xdr:nvCxnSpPr>
        <xdr:cNvPr id="109" name="直線コネクタ 108"/>
        <xdr:cNvCxnSpPr/>
      </xdr:nvCxnSpPr>
      <xdr:spPr bwMode="auto">
        <a:xfrm flipV="1">
          <a:off x="5003800" y="6567943"/>
          <a:ext cx="647700" cy="27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72237</xdr:rowOff>
    </xdr:from>
    <xdr:ext cx="762000" cy="259045"/>
    <xdr:sp macro="" textlink="">
      <xdr:nvSpPr>
        <xdr:cNvPr id="110" name="人口1人当たり決算額の推移平均値テキスト445"/>
        <xdr:cNvSpPr txBox="1"/>
      </xdr:nvSpPr>
      <xdr:spPr>
        <a:xfrm>
          <a:off x="5740400" y="633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307396</xdr:rowOff>
    </xdr:from>
    <xdr:to>
      <xdr:col>4</xdr:col>
      <xdr:colOff>469900</xdr:colOff>
      <xdr:row>34</xdr:row>
      <xdr:rowOff>327528</xdr:rowOff>
    </xdr:to>
    <xdr:cxnSp macro="">
      <xdr:nvCxnSpPr>
        <xdr:cNvPr id="112" name="直線コネクタ 111"/>
        <xdr:cNvCxnSpPr/>
      </xdr:nvCxnSpPr>
      <xdr:spPr bwMode="auto">
        <a:xfrm>
          <a:off x="4305300" y="6574846"/>
          <a:ext cx="698500" cy="20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174849</xdr:rowOff>
    </xdr:from>
    <xdr:to>
      <xdr:col>4</xdr:col>
      <xdr:colOff>520700</xdr:colOff>
      <xdr:row>34</xdr:row>
      <xdr:rowOff>276448</xdr:rowOff>
    </xdr:to>
    <xdr:sp macro="" textlink="">
      <xdr:nvSpPr>
        <xdr:cNvPr id="113" name="フローチャート : 判断 112"/>
        <xdr:cNvSpPr/>
      </xdr:nvSpPr>
      <xdr:spPr bwMode="auto">
        <a:xfrm>
          <a:off x="4953000" y="6442299"/>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286626</xdr:rowOff>
    </xdr:from>
    <xdr:ext cx="736600" cy="259045"/>
    <xdr:sp macro="" textlink="">
      <xdr:nvSpPr>
        <xdr:cNvPr id="114" name="テキスト ボックス 113"/>
        <xdr:cNvSpPr txBox="1"/>
      </xdr:nvSpPr>
      <xdr:spPr>
        <a:xfrm>
          <a:off x="4622800" y="6211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268991</xdr:rowOff>
    </xdr:from>
    <xdr:to>
      <xdr:col>3</xdr:col>
      <xdr:colOff>904875</xdr:colOff>
      <xdr:row>34</xdr:row>
      <xdr:rowOff>307396</xdr:rowOff>
    </xdr:to>
    <xdr:cxnSp macro="">
      <xdr:nvCxnSpPr>
        <xdr:cNvPr id="115" name="直線コネクタ 114"/>
        <xdr:cNvCxnSpPr/>
      </xdr:nvCxnSpPr>
      <xdr:spPr bwMode="auto">
        <a:xfrm>
          <a:off x="3606800" y="6536441"/>
          <a:ext cx="698500" cy="38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134912</xdr:rowOff>
    </xdr:from>
    <xdr:to>
      <xdr:col>3</xdr:col>
      <xdr:colOff>955675</xdr:colOff>
      <xdr:row>34</xdr:row>
      <xdr:rowOff>236512</xdr:rowOff>
    </xdr:to>
    <xdr:sp macro="" textlink="">
      <xdr:nvSpPr>
        <xdr:cNvPr id="116" name="フローチャート : 判断 115"/>
        <xdr:cNvSpPr/>
      </xdr:nvSpPr>
      <xdr:spPr bwMode="auto">
        <a:xfrm>
          <a:off x="4254500" y="6402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246689</xdr:rowOff>
    </xdr:from>
    <xdr:ext cx="762000" cy="259045"/>
    <xdr:sp macro="" textlink="">
      <xdr:nvSpPr>
        <xdr:cNvPr id="117" name="テキスト ボックス 116"/>
        <xdr:cNvSpPr txBox="1"/>
      </xdr:nvSpPr>
      <xdr:spPr>
        <a:xfrm>
          <a:off x="3924300" y="617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217648</xdr:rowOff>
    </xdr:from>
    <xdr:to>
      <xdr:col>3</xdr:col>
      <xdr:colOff>206375</xdr:colOff>
      <xdr:row>34</xdr:row>
      <xdr:rowOff>268991</xdr:rowOff>
    </xdr:to>
    <xdr:cxnSp macro="">
      <xdr:nvCxnSpPr>
        <xdr:cNvPr id="118" name="直線コネクタ 117"/>
        <xdr:cNvCxnSpPr/>
      </xdr:nvCxnSpPr>
      <xdr:spPr bwMode="auto">
        <a:xfrm>
          <a:off x="2908300" y="6485098"/>
          <a:ext cx="698500" cy="51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96660</xdr:rowOff>
    </xdr:from>
    <xdr:to>
      <xdr:col>3</xdr:col>
      <xdr:colOff>257175</xdr:colOff>
      <xdr:row>34</xdr:row>
      <xdr:rowOff>198260</xdr:rowOff>
    </xdr:to>
    <xdr:sp macro="" textlink="">
      <xdr:nvSpPr>
        <xdr:cNvPr id="119" name="フローチャート : 判断 118"/>
        <xdr:cNvSpPr/>
      </xdr:nvSpPr>
      <xdr:spPr bwMode="auto">
        <a:xfrm>
          <a:off x="3556000" y="6364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208437</xdr:rowOff>
    </xdr:from>
    <xdr:ext cx="762000" cy="259045"/>
    <xdr:sp macro="" textlink="">
      <xdr:nvSpPr>
        <xdr:cNvPr id="120" name="テキスト ボックス 119"/>
        <xdr:cNvSpPr txBox="1"/>
      </xdr:nvSpPr>
      <xdr:spPr>
        <a:xfrm>
          <a:off x="3225800" y="61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64511</xdr:rowOff>
    </xdr:from>
    <xdr:to>
      <xdr:col>2</xdr:col>
      <xdr:colOff>692150</xdr:colOff>
      <xdr:row>34</xdr:row>
      <xdr:rowOff>166111</xdr:rowOff>
    </xdr:to>
    <xdr:sp macro="" textlink="">
      <xdr:nvSpPr>
        <xdr:cNvPr id="121" name="フローチャート : 判断 120"/>
        <xdr:cNvSpPr/>
      </xdr:nvSpPr>
      <xdr:spPr bwMode="auto">
        <a:xfrm>
          <a:off x="2857500" y="6331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176288</xdr:rowOff>
    </xdr:from>
    <xdr:ext cx="762000" cy="259045"/>
    <xdr:sp macro="" textlink="">
      <xdr:nvSpPr>
        <xdr:cNvPr id="122" name="テキスト ボックス 121"/>
        <xdr:cNvSpPr txBox="1"/>
      </xdr:nvSpPr>
      <xdr:spPr>
        <a:xfrm>
          <a:off x="2527300" y="610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249693</xdr:rowOff>
    </xdr:from>
    <xdr:to>
      <xdr:col>5</xdr:col>
      <xdr:colOff>34925</xdr:colOff>
      <xdr:row>35</xdr:row>
      <xdr:rowOff>8393</xdr:rowOff>
    </xdr:to>
    <xdr:sp macro="" textlink="">
      <xdr:nvSpPr>
        <xdr:cNvPr id="128" name="円/楕円 127"/>
        <xdr:cNvSpPr/>
      </xdr:nvSpPr>
      <xdr:spPr bwMode="auto">
        <a:xfrm>
          <a:off x="5600700" y="6517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221770</xdr:rowOff>
    </xdr:from>
    <xdr:ext cx="762000" cy="259045"/>
    <xdr:sp macro="" textlink="">
      <xdr:nvSpPr>
        <xdr:cNvPr id="129" name="人口1人当たり決算額の推移該当値テキスト445"/>
        <xdr:cNvSpPr txBox="1"/>
      </xdr:nvSpPr>
      <xdr:spPr>
        <a:xfrm>
          <a:off x="5740400" y="648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29,732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276728</xdr:rowOff>
    </xdr:from>
    <xdr:to>
      <xdr:col>4</xdr:col>
      <xdr:colOff>520700</xdr:colOff>
      <xdr:row>35</xdr:row>
      <xdr:rowOff>35428</xdr:rowOff>
    </xdr:to>
    <xdr:sp macro="" textlink="">
      <xdr:nvSpPr>
        <xdr:cNvPr id="130" name="円/楕円 129"/>
        <xdr:cNvSpPr/>
      </xdr:nvSpPr>
      <xdr:spPr bwMode="auto">
        <a:xfrm>
          <a:off x="4953000" y="6544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20205</xdr:rowOff>
    </xdr:from>
    <xdr:ext cx="736600" cy="259045"/>
    <xdr:sp macro="" textlink="">
      <xdr:nvSpPr>
        <xdr:cNvPr id="131" name="テキスト ボックス 130"/>
        <xdr:cNvSpPr txBox="1"/>
      </xdr:nvSpPr>
      <xdr:spPr>
        <a:xfrm>
          <a:off x="4622800" y="6630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26,184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256596</xdr:rowOff>
    </xdr:from>
    <xdr:to>
      <xdr:col>3</xdr:col>
      <xdr:colOff>955675</xdr:colOff>
      <xdr:row>35</xdr:row>
      <xdr:rowOff>15296</xdr:rowOff>
    </xdr:to>
    <xdr:sp macro="" textlink="">
      <xdr:nvSpPr>
        <xdr:cNvPr id="132" name="円/楕円 131"/>
        <xdr:cNvSpPr/>
      </xdr:nvSpPr>
      <xdr:spPr bwMode="auto">
        <a:xfrm>
          <a:off x="4254500" y="6524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73</xdr:rowOff>
    </xdr:from>
    <xdr:ext cx="762000" cy="259045"/>
    <xdr:sp macro="" textlink="">
      <xdr:nvSpPr>
        <xdr:cNvPr id="133" name="テキスト ボックス 132"/>
        <xdr:cNvSpPr txBox="1"/>
      </xdr:nvSpPr>
      <xdr:spPr>
        <a:xfrm>
          <a:off x="3924300" y="661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28,826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218191</xdr:rowOff>
    </xdr:from>
    <xdr:to>
      <xdr:col>3</xdr:col>
      <xdr:colOff>257175</xdr:colOff>
      <xdr:row>34</xdr:row>
      <xdr:rowOff>319791</xdr:rowOff>
    </xdr:to>
    <xdr:sp macro="" textlink="">
      <xdr:nvSpPr>
        <xdr:cNvPr id="134" name="円/楕円 133"/>
        <xdr:cNvSpPr/>
      </xdr:nvSpPr>
      <xdr:spPr bwMode="auto">
        <a:xfrm>
          <a:off x="3556000" y="6485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304568</xdr:rowOff>
    </xdr:from>
    <xdr:ext cx="762000" cy="259045"/>
    <xdr:sp macro="" textlink="">
      <xdr:nvSpPr>
        <xdr:cNvPr id="135" name="テキスト ボックス 134"/>
        <xdr:cNvSpPr txBox="1"/>
      </xdr:nvSpPr>
      <xdr:spPr>
        <a:xfrm>
          <a:off x="3225800" y="65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33,866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166848</xdr:rowOff>
    </xdr:from>
    <xdr:to>
      <xdr:col>2</xdr:col>
      <xdr:colOff>692150</xdr:colOff>
      <xdr:row>34</xdr:row>
      <xdr:rowOff>268447</xdr:rowOff>
    </xdr:to>
    <xdr:sp macro="" textlink="">
      <xdr:nvSpPr>
        <xdr:cNvPr id="136" name="円/楕円 135"/>
        <xdr:cNvSpPr/>
      </xdr:nvSpPr>
      <xdr:spPr bwMode="auto">
        <a:xfrm>
          <a:off x="2857500" y="643429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253224</xdr:rowOff>
    </xdr:from>
    <xdr:ext cx="762000" cy="259045"/>
    <xdr:sp macro="" textlink="">
      <xdr:nvSpPr>
        <xdr:cNvPr id="137" name="テキスト ボックス 136"/>
        <xdr:cNvSpPr txBox="1"/>
      </xdr:nvSpPr>
      <xdr:spPr>
        <a:xfrm>
          <a:off x="2527300" y="652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3,055
3,029
140.50
2,852,688
2,761,218
80,558
1,979,979
2,572,689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106046</xdr:rowOff>
    </xdr:from>
    <xdr:to>
      <xdr:col>6</xdr:col>
      <xdr:colOff>511175</xdr:colOff>
      <xdr:row>37</xdr:row>
      <xdr:rowOff>125957</xdr:rowOff>
    </xdr:to>
    <xdr:cxnSp macro="">
      <xdr:nvCxnSpPr>
        <xdr:cNvPr id="60" name="直線コネクタ 59"/>
        <xdr:cNvCxnSpPr/>
      </xdr:nvCxnSpPr>
      <xdr:spPr>
        <a:xfrm flipV="1">
          <a:off x="3797300" y="6449696"/>
          <a:ext cx="838200" cy="1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75369</xdr:rowOff>
    </xdr:from>
    <xdr:ext cx="599010" cy="259045"/>
    <xdr:sp macro="" textlink="">
      <xdr:nvSpPr>
        <xdr:cNvPr id="61" name="人件費平均値テキスト"/>
        <xdr:cNvSpPr txBox="1"/>
      </xdr:nvSpPr>
      <xdr:spPr>
        <a:xfrm>
          <a:off x="4686300" y="6247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125957</xdr:rowOff>
    </xdr:from>
    <xdr:to>
      <xdr:col>5</xdr:col>
      <xdr:colOff>358775</xdr:colOff>
      <xdr:row>37</xdr:row>
      <xdr:rowOff>133888</xdr:rowOff>
    </xdr:to>
    <xdr:cxnSp macro="">
      <xdr:nvCxnSpPr>
        <xdr:cNvPr id="63" name="直線コネクタ 62"/>
        <xdr:cNvCxnSpPr/>
      </xdr:nvCxnSpPr>
      <xdr:spPr>
        <a:xfrm flipV="1">
          <a:off x="2908300" y="6469607"/>
          <a:ext cx="889000" cy="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76228</xdr:rowOff>
    </xdr:from>
    <xdr:ext cx="599010" cy="259045"/>
    <xdr:sp macro="" textlink="">
      <xdr:nvSpPr>
        <xdr:cNvPr id="65" name="テキスト ボックス 64"/>
        <xdr:cNvSpPr txBox="1"/>
      </xdr:nvSpPr>
      <xdr:spPr>
        <a:xfrm>
          <a:off x="3497794" y="60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114562</xdr:rowOff>
    </xdr:from>
    <xdr:to>
      <xdr:col>4</xdr:col>
      <xdr:colOff>155575</xdr:colOff>
      <xdr:row>37</xdr:row>
      <xdr:rowOff>133888</xdr:rowOff>
    </xdr:to>
    <xdr:cxnSp macro="">
      <xdr:nvCxnSpPr>
        <xdr:cNvPr id="66" name="直線コネクタ 65"/>
        <xdr:cNvCxnSpPr/>
      </xdr:nvCxnSpPr>
      <xdr:spPr>
        <a:xfrm>
          <a:off x="2019300" y="6458212"/>
          <a:ext cx="889000" cy="1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88237</xdr:rowOff>
    </xdr:from>
    <xdr:ext cx="599010" cy="259045"/>
    <xdr:sp macro="" textlink="">
      <xdr:nvSpPr>
        <xdr:cNvPr id="68" name="テキスト ボックス 67"/>
        <xdr:cNvSpPr txBox="1"/>
      </xdr:nvSpPr>
      <xdr:spPr>
        <a:xfrm>
          <a:off x="2608794" y="608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112447</xdr:rowOff>
    </xdr:from>
    <xdr:to>
      <xdr:col>2</xdr:col>
      <xdr:colOff>638175</xdr:colOff>
      <xdr:row>37</xdr:row>
      <xdr:rowOff>114562</xdr:rowOff>
    </xdr:to>
    <xdr:cxnSp macro="">
      <xdr:nvCxnSpPr>
        <xdr:cNvPr id="69" name="直線コネクタ 68"/>
        <xdr:cNvCxnSpPr/>
      </xdr:nvCxnSpPr>
      <xdr:spPr>
        <a:xfrm>
          <a:off x="1130300" y="6456097"/>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87970</xdr:rowOff>
    </xdr:from>
    <xdr:ext cx="599010" cy="259045"/>
    <xdr:sp macro="" textlink="">
      <xdr:nvSpPr>
        <xdr:cNvPr id="71" name="テキスト ボックス 70"/>
        <xdr:cNvSpPr txBox="1"/>
      </xdr:nvSpPr>
      <xdr:spPr>
        <a:xfrm>
          <a:off x="1719794" y="608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89534</xdr:rowOff>
    </xdr:from>
    <xdr:ext cx="599010" cy="259045"/>
    <xdr:sp macro="" textlink="">
      <xdr:nvSpPr>
        <xdr:cNvPr id="73" name="テキスト ボックス 72"/>
        <xdr:cNvSpPr txBox="1"/>
      </xdr:nvSpPr>
      <xdr:spPr>
        <a:xfrm>
          <a:off x="830794" y="609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55246</xdr:rowOff>
    </xdr:from>
    <xdr:to>
      <xdr:col>6</xdr:col>
      <xdr:colOff>561975</xdr:colOff>
      <xdr:row>37</xdr:row>
      <xdr:rowOff>156846</xdr:rowOff>
    </xdr:to>
    <xdr:sp macro="" textlink="">
      <xdr:nvSpPr>
        <xdr:cNvPr id="79" name="円/楕円 78"/>
        <xdr:cNvSpPr/>
      </xdr:nvSpPr>
      <xdr:spPr>
        <a:xfrm>
          <a:off x="4584700" y="639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33673</xdr:rowOff>
    </xdr:from>
    <xdr:ext cx="599010" cy="259045"/>
    <xdr:sp macro="" textlink="">
      <xdr:nvSpPr>
        <xdr:cNvPr id="80" name="人件費該当値テキスト"/>
        <xdr:cNvSpPr txBox="1"/>
      </xdr:nvSpPr>
      <xdr:spPr>
        <a:xfrm>
          <a:off x="4686300" y="637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147,666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75157</xdr:rowOff>
    </xdr:from>
    <xdr:to>
      <xdr:col>5</xdr:col>
      <xdr:colOff>409575</xdr:colOff>
      <xdr:row>38</xdr:row>
      <xdr:rowOff>5307</xdr:rowOff>
    </xdr:to>
    <xdr:sp macro="" textlink="">
      <xdr:nvSpPr>
        <xdr:cNvPr id="81" name="円/楕円 80"/>
        <xdr:cNvSpPr/>
      </xdr:nvSpPr>
      <xdr:spPr>
        <a:xfrm>
          <a:off x="3746500" y="641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167884</xdr:rowOff>
    </xdr:from>
    <xdr:ext cx="599010" cy="259045"/>
    <xdr:sp macro="" textlink="">
      <xdr:nvSpPr>
        <xdr:cNvPr id="82" name="テキスト ボックス 81"/>
        <xdr:cNvSpPr txBox="1"/>
      </xdr:nvSpPr>
      <xdr:spPr>
        <a:xfrm>
          <a:off x="3497794" y="651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137,214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83088</xdr:rowOff>
    </xdr:from>
    <xdr:to>
      <xdr:col>4</xdr:col>
      <xdr:colOff>206375</xdr:colOff>
      <xdr:row>38</xdr:row>
      <xdr:rowOff>13238</xdr:rowOff>
    </xdr:to>
    <xdr:sp macro="" textlink="">
      <xdr:nvSpPr>
        <xdr:cNvPr id="83" name="円/楕円 82"/>
        <xdr:cNvSpPr/>
      </xdr:nvSpPr>
      <xdr:spPr>
        <a:xfrm>
          <a:off x="2857500" y="642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4365</xdr:rowOff>
    </xdr:from>
    <xdr:ext cx="599010" cy="259045"/>
    <xdr:sp macro="" textlink="">
      <xdr:nvSpPr>
        <xdr:cNvPr id="84" name="テキスト ボックス 83"/>
        <xdr:cNvSpPr txBox="1"/>
      </xdr:nvSpPr>
      <xdr:spPr>
        <a:xfrm>
          <a:off x="2608794" y="651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133,051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63762</xdr:rowOff>
    </xdr:from>
    <xdr:to>
      <xdr:col>3</xdr:col>
      <xdr:colOff>3175</xdr:colOff>
      <xdr:row>37</xdr:row>
      <xdr:rowOff>165362</xdr:rowOff>
    </xdr:to>
    <xdr:sp macro="" textlink="">
      <xdr:nvSpPr>
        <xdr:cNvPr id="85" name="円/楕円 84"/>
        <xdr:cNvSpPr/>
      </xdr:nvSpPr>
      <xdr:spPr>
        <a:xfrm>
          <a:off x="1968500" y="64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156489</xdr:rowOff>
    </xdr:from>
    <xdr:ext cx="599010" cy="259045"/>
    <xdr:sp macro="" textlink="">
      <xdr:nvSpPr>
        <xdr:cNvPr id="86" name="テキスト ボックス 85"/>
        <xdr:cNvSpPr txBox="1"/>
      </xdr:nvSpPr>
      <xdr:spPr>
        <a:xfrm>
          <a:off x="1719794" y="650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143,196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61647</xdr:rowOff>
    </xdr:from>
    <xdr:to>
      <xdr:col>1</xdr:col>
      <xdr:colOff>485775</xdr:colOff>
      <xdr:row>37</xdr:row>
      <xdr:rowOff>163247</xdr:rowOff>
    </xdr:to>
    <xdr:sp macro="" textlink="">
      <xdr:nvSpPr>
        <xdr:cNvPr id="87" name="円/楕円 86"/>
        <xdr:cNvSpPr/>
      </xdr:nvSpPr>
      <xdr:spPr>
        <a:xfrm>
          <a:off x="1079500" y="640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154374</xdr:rowOff>
    </xdr:from>
    <xdr:ext cx="599010" cy="259045"/>
    <xdr:sp macro="" textlink="">
      <xdr:nvSpPr>
        <xdr:cNvPr id="88" name="テキスト ボックス 87"/>
        <xdr:cNvSpPr txBox="1"/>
      </xdr:nvSpPr>
      <xdr:spPr>
        <a:xfrm>
          <a:off x="830794" y="649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103240</xdr:rowOff>
    </xdr:from>
    <xdr:to>
      <xdr:col>6</xdr:col>
      <xdr:colOff>511175</xdr:colOff>
      <xdr:row>57</xdr:row>
      <xdr:rowOff>113623</xdr:rowOff>
    </xdr:to>
    <xdr:cxnSp macro="">
      <xdr:nvCxnSpPr>
        <xdr:cNvPr id="113" name="直線コネクタ 112"/>
        <xdr:cNvCxnSpPr/>
      </xdr:nvCxnSpPr>
      <xdr:spPr>
        <a:xfrm>
          <a:off x="3797300" y="9875890"/>
          <a:ext cx="838200" cy="1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75130</xdr:rowOff>
    </xdr:from>
    <xdr:ext cx="599010" cy="259045"/>
    <xdr:sp macro="" textlink="">
      <xdr:nvSpPr>
        <xdr:cNvPr id="114" name="物件費平均値テキスト"/>
        <xdr:cNvSpPr txBox="1"/>
      </xdr:nvSpPr>
      <xdr:spPr>
        <a:xfrm>
          <a:off x="4686300" y="9676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103240</xdr:rowOff>
    </xdr:from>
    <xdr:to>
      <xdr:col>5</xdr:col>
      <xdr:colOff>358775</xdr:colOff>
      <xdr:row>57</xdr:row>
      <xdr:rowOff>113980</xdr:rowOff>
    </xdr:to>
    <xdr:cxnSp macro="">
      <xdr:nvCxnSpPr>
        <xdr:cNvPr id="116" name="直線コネクタ 115"/>
        <xdr:cNvCxnSpPr/>
      </xdr:nvCxnSpPr>
      <xdr:spPr>
        <a:xfrm flipV="1">
          <a:off x="2908300" y="9875890"/>
          <a:ext cx="889000" cy="1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32997</xdr:rowOff>
    </xdr:from>
    <xdr:to>
      <xdr:col>5</xdr:col>
      <xdr:colOff>409575</xdr:colOff>
      <xdr:row>57</xdr:row>
      <xdr:rowOff>134597</xdr:rowOff>
    </xdr:to>
    <xdr:sp macro="" textlink="">
      <xdr:nvSpPr>
        <xdr:cNvPr id="117" name="フローチャート : 判断 116"/>
        <xdr:cNvSpPr/>
      </xdr:nvSpPr>
      <xdr:spPr>
        <a:xfrm>
          <a:off x="3746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151124</xdr:rowOff>
    </xdr:from>
    <xdr:ext cx="599010" cy="259045"/>
    <xdr:sp macro="" textlink="">
      <xdr:nvSpPr>
        <xdr:cNvPr id="118" name="テキスト ボックス 117"/>
        <xdr:cNvSpPr txBox="1"/>
      </xdr:nvSpPr>
      <xdr:spPr>
        <a:xfrm>
          <a:off x="3497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113980</xdr:rowOff>
    </xdr:from>
    <xdr:to>
      <xdr:col>4</xdr:col>
      <xdr:colOff>155575</xdr:colOff>
      <xdr:row>57</xdr:row>
      <xdr:rowOff>121132</xdr:rowOff>
    </xdr:to>
    <xdr:cxnSp macro="">
      <xdr:nvCxnSpPr>
        <xdr:cNvPr id="119" name="直線コネクタ 118"/>
        <xdr:cNvCxnSpPr/>
      </xdr:nvCxnSpPr>
      <xdr:spPr>
        <a:xfrm flipV="1">
          <a:off x="2019300" y="9886630"/>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39396</xdr:rowOff>
    </xdr:from>
    <xdr:to>
      <xdr:col>4</xdr:col>
      <xdr:colOff>206375</xdr:colOff>
      <xdr:row>57</xdr:row>
      <xdr:rowOff>140996</xdr:rowOff>
    </xdr:to>
    <xdr:sp macro="" textlink="">
      <xdr:nvSpPr>
        <xdr:cNvPr id="120" name="フローチャート : 判断 119"/>
        <xdr:cNvSpPr/>
      </xdr:nvSpPr>
      <xdr:spPr>
        <a:xfrm>
          <a:off x="2857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157523</xdr:rowOff>
    </xdr:from>
    <xdr:ext cx="599010" cy="259045"/>
    <xdr:sp macro="" textlink="">
      <xdr:nvSpPr>
        <xdr:cNvPr id="121" name="テキスト ボックス 120"/>
        <xdr:cNvSpPr txBox="1"/>
      </xdr:nvSpPr>
      <xdr:spPr>
        <a:xfrm>
          <a:off x="2608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121132</xdr:rowOff>
    </xdr:from>
    <xdr:to>
      <xdr:col>2</xdr:col>
      <xdr:colOff>638175</xdr:colOff>
      <xdr:row>57</xdr:row>
      <xdr:rowOff>126401</xdr:rowOff>
    </xdr:to>
    <xdr:cxnSp macro="">
      <xdr:nvCxnSpPr>
        <xdr:cNvPr id="122" name="直線コネクタ 121"/>
        <xdr:cNvCxnSpPr/>
      </xdr:nvCxnSpPr>
      <xdr:spPr>
        <a:xfrm flipV="1">
          <a:off x="1130300" y="9893782"/>
          <a:ext cx="889000" cy="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47093</xdr:rowOff>
    </xdr:from>
    <xdr:to>
      <xdr:col>3</xdr:col>
      <xdr:colOff>3175</xdr:colOff>
      <xdr:row>57</xdr:row>
      <xdr:rowOff>148693</xdr:rowOff>
    </xdr:to>
    <xdr:sp macro="" textlink="">
      <xdr:nvSpPr>
        <xdr:cNvPr id="123" name="フローチャート : 判断 122"/>
        <xdr:cNvSpPr/>
      </xdr:nvSpPr>
      <xdr:spPr>
        <a:xfrm>
          <a:off x="1968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165220</xdr:rowOff>
    </xdr:from>
    <xdr:ext cx="599010" cy="259045"/>
    <xdr:sp macro="" textlink="">
      <xdr:nvSpPr>
        <xdr:cNvPr id="124" name="テキスト ボックス 123"/>
        <xdr:cNvSpPr txBox="1"/>
      </xdr:nvSpPr>
      <xdr:spPr>
        <a:xfrm>
          <a:off x="1719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46647</xdr:rowOff>
    </xdr:from>
    <xdr:to>
      <xdr:col>1</xdr:col>
      <xdr:colOff>485775</xdr:colOff>
      <xdr:row>57</xdr:row>
      <xdr:rowOff>148247</xdr:rowOff>
    </xdr:to>
    <xdr:sp macro="" textlink="">
      <xdr:nvSpPr>
        <xdr:cNvPr id="125" name="フローチャート : 判断 124"/>
        <xdr:cNvSpPr/>
      </xdr:nvSpPr>
      <xdr:spPr>
        <a:xfrm>
          <a:off x="1079500" y="98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164774</xdr:rowOff>
    </xdr:from>
    <xdr:ext cx="599010" cy="259045"/>
    <xdr:sp macro="" textlink="">
      <xdr:nvSpPr>
        <xdr:cNvPr id="126" name="テキスト ボックス 125"/>
        <xdr:cNvSpPr txBox="1"/>
      </xdr:nvSpPr>
      <xdr:spPr>
        <a:xfrm>
          <a:off x="830794" y="959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62823</xdr:rowOff>
    </xdr:from>
    <xdr:to>
      <xdr:col>6</xdr:col>
      <xdr:colOff>561975</xdr:colOff>
      <xdr:row>57</xdr:row>
      <xdr:rowOff>164423</xdr:rowOff>
    </xdr:to>
    <xdr:sp macro="" textlink="">
      <xdr:nvSpPr>
        <xdr:cNvPr id="132" name="円/楕円 131"/>
        <xdr:cNvSpPr/>
      </xdr:nvSpPr>
      <xdr:spPr>
        <a:xfrm>
          <a:off x="4584700" y="983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30680</xdr:rowOff>
    </xdr:from>
    <xdr:ext cx="599010" cy="259045"/>
    <xdr:sp macro="" textlink="">
      <xdr:nvSpPr>
        <xdr:cNvPr id="133" name="物件費該当値テキスト"/>
        <xdr:cNvSpPr txBox="1"/>
      </xdr:nvSpPr>
      <xdr:spPr>
        <a:xfrm>
          <a:off x="4686300" y="98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145,629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52440</xdr:rowOff>
    </xdr:from>
    <xdr:to>
      <xdr:col>5</xdr:col>
      <xdr:colOff>409575</xdr:colOff>
      <xdr:row>57</xdr:row>
      <xdr:rowOff>154040</xdr:rowOff>
    </xdr:to>
    <xdr:sp macro="" textlink="">
      <xdr:nvSpPr>
        <xdr:cNvPr id="134" name="円/楕円 133"/>
        <xdr:cNvSpPr/>
      </xdr:nvSpPr>
      <xdr:spPr>
        <a:xfrm>
          <a:off x="3746500" y="98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145167</xdr:rowOff>
    </xdr:from>
    <xdr:ext cx="599010" cy="259045"/>
    <xdr:sp macro="" textlink="">
      <xdr:nvSpPr>
        <xdr:cNvPr id="135" name="テキスト ボックス 134"/>
        <xdr:cNvSpPr txBox="1"/>
      </xdr:nvSpPr>
      <xdr:spPr>
        <a:xfrm>
          <a:off x="3497794" y="991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163,797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63180</xdr:rowOff>
    </xdr:from>
    <xdr:to>
      <xdr:col>4</xdr:col>
      <xdr:colOff>206375</xdr:colOff>
      <xdr:row>57</xdr:row>
      <xdr:rowOff>164780</xdr:rowOff>
    </xdr:to>
    <xdr:sp macro="" textlink="">
      <xdr:nvSpPr>
        <xdr:cNvPr id="136" name="円/楕円 135"/>
        <xdr:cNvSpPr/>
      </xdr:nvSpPr>
      <xdr:spPr>
        <a:xfrm>
          <a:off x="2857500" y="983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155907</xdr:rowOff>
    </xdr:from>
    <xdr:ext cx="599010" cy="259045"/>
    <xdr:sp macro="" textlink="">
      <xdr:nvSpPr>
        <xdr:cNvPr id="137" name="テキスト ボックス 136"/>
        <xdr:cNvSpPr txBox="1"/>
      </xdr:nvSpPr>
      <xdr:spPr>
        <a:xfrm>
          <a:off x="2608794" y="992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145,005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70332</xdr:rowOff>
    </xdr:from>
    <xdr:to>
      <xdr:col>3</xdr:col>
      <xdr:colOff>3175</xdr:colOff>
      <xdr:row>58</xdr:row>
      <xdr:rowOff>482</xdr:rowOff>
    </xdr:to>
    <xdr:sp macro="" textlink="">
      <xdr:nvSpPr>
        <xdr:cNvPr id="138" name="円/楕円 137"/>
        <xdr:cNvSpPr/>
      </xdr:nvSpPr>
      <xdr:spPr>
        <a:xfrm>
          <a:off x="1968500" y="984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163059</xdr:rowOff>
    </xdr:from>
    <xdr:ext cx="599010" cy="259045"/>
    <xdr:sp macro="" textlink="">
      <xdr:nvSpPr>
        <xdr:cNvPr id="139" name="テキスト ボックス 138"/>
        <xdr:cNvSpPr txBox="1"/>
      </xdr:nvSpPr>
      <xdr:spPr>
        <a:xfrm>
          <a:off x="1719794" y="9935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132,490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75601</xdr:rowOff>
    </xdr:from>
    <xdr:to>
      <xdr:col>1</xdr:col>
      <xdr:colOff>485775</xdr:colOff>
      <xdr:row>58</xdr:row>
      <xdr:rowOff>5751</xdr:rowOff>
    </xdr:to>
    <xdr:sp macro="" textlink="">
      <xdr:nvSpPr>
        <xdr:cNvPr id="140" name="円/楕円 139"/>
        <xdr:cNvSpPr/>
      </xdr:nvSpPr>
      <xdr:spPr>
        <a:xfrm>
          <a:off x="1079500" y="98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168328</xdr:rowOff>
    </xdr:from>
    <xdr:ext cx="599010" cy="259045"/>
    <xdr:sp macro="" textlink="">
      <xdr:nvSpPr>
        <xdr:cNvPr id="141" name="テキスト ボックス 140"/>
        <xdr:cNvSpPr txBox="1"/>
      </xdr:nvSpPr>
      <xdr:spPr>
        <a:xfrm>
          <a:off x="830794" y="994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8263</xdr:rowOff>
    </xdr:from>
    <xdr:to>
      <xdr:col>6</xdr:col>
      <xdr:colOff>511175</xdr:colOff>
      <xdr:row>79</xdr:row>
      <xdr:rowOff>16356</xdr:rowOff>
    </xdr:to>
    <xdr:cxnSp macro="">
      <xdr:nvCxnSpPr>
        <xdr:cNvPr id="170" name="直線コネクタ 169"/>
        <xdr:cNvCxnSpPr/>
      </xdr:nvCxnSpPr>
      <xdr:spPr>
        <a:xfrm flipV="1">
          <a:off x="3797300" y="13552813"/>
          <a:ext cx="8382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128252</xdr:rowOff>
    </xdr:from>
    <xdr:ext cx="534377" cy="259045"/>
    <xdr:sp macro="" textlink="">
      <xdr:nvSpPr>
        <xdr:cNvPr id="171" name="維持補修費平均値テキスト"/>
        <xdr:cNvSpPr txBox="1"/>
      </xdr:nvSpPr>
      <xdr:spPr>
        <a:xfrm>
          <a:off x="4686300" y="13329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16356</xdr:rowOff>
    </xdr:from>
    <xdr:to>
      <xdr:col>5</xdr:col>
      <xdr:colOff>358775</xdr:colOff>
      <xdr:row>79</xdr:row>
      <xdr:rowOff>22569</xdr:rowOff>
    </xdr:to>
    <xdr:cxnSp macro="">
      <xdr:nvCxnSpPr>
        <xdr:cNvPr id="173" name="直線コネクタ 172"/>
        <xdr:cNvCxnSpPr/>
      </xdr:nvCxnSpPr>
      <xdr:spPr>
        <a:xfrm flipV="1">
          <a:off x="2908300" y="13560906"/>
          <a:ext cx="889000" cy="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92808</xdr:rowOff>
    </xdr:from>
    <xdr:to>
      <xdr:col>5</xdr:col>
      <xdr:colOff>409575</xdr:colOff>
      <xdr:row>79</xdr:row>
      <xdr:rowOff>22958</xdr:rowOff>
    </xdr:to>
    <xdr:sp macro="" textlink="">
      <xdr:nvSpPr>
        <xdr:cNvPr id="174" name="フローチャート : 判断 173"/>
        <xdr:cNvSpPr/>
      </xdr:nvSpPr>
      <xdr:spPr>
        <a:xfrm>
          <a:off x="3746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39485</xdr:rowOff>
    </xdr:from>
    <xdr:ext cx="534377" cy="259045"/>
    <xdr:sp macro="" textlink="">
      <xdr:nvSpPr>
        <xdr:cNvPr id="175" name="テキスト ボックス 174"/>
        <xdr:cNvSpPr txBox="1"/>
      </xdr:nvSpPr>
      <xdr:spPr>
        <a:xfrm>
          <a:off x="3530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22569</xdr:rowOff>
    </xdr:from>
    <xdr:to>
      <xdr:col>4</xdr:col>
      <xdr:colOff>155575</xdr:colOff>
      <xdr:row>79</xdr:row>
      <xdr:rowOff>25445</xdr:rowOff>
    </xdr:to>
    <xdr:cxnSp macro="">
      <xdr:nvCxnSpPr>
        <xdr:cNvPr id="176" name="直線コネクタ 175"/>
        <xdr:cNvCxnSpPr/>
      </xdr:nvCxnSpPr>
      <xdr:spPr>
        <a:xfrm flipV="1">
          <a:off x="2019300" y="13567119"/>
          <a:ext cx="8890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99397</xdr:rowOff>
    </xdr:from>
    <xdr:to>
      <xdr:col>4</xdr:col>
      <xdr:colOff>206375</xdr:colOff>
      <xdr:row>79</xdr:row>
      <xdr:rowOff>29547</xdr:rowOff>
    </xdr:to>
    <xdr:sp macro="" textlink="">
      <xdr:nvSpPr>
        <xdr:cNvPr id="177" name="フローチャート : 判断 176"/>
        <xdr:cNvSpPr/>
      </xdr:nvSpPr>
      <xdr:spPr>
        <a:xfrm>
          <a:off x="2857500" y="1347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46074</xdr:rowOff>
    </xdr:from>
    <xdr:ext cx="534377" cy="259045"/>
    <xdr:sp macro="" textlink="">
      <xdr:nvSpPr>
        <xdr:cNvPr id="178" name="テキスト ボックス 177"/>
        <xdr:cNvSpPr txBox="1"/>
      </xdr:nvSpPr>
      <xdr:spPr>
        <a:xfrm>
          <a:off x="2641111" y="132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25445</xdr:rowOff>
    </xdr:from>
    <xdr:to>
      <xdr:col>2</xdr:col>
      <xdr:colOff>638175</xdr:colOff>
      <xdr:row>79</xdr:row>
      <xdr:rowOff>29705</xdr:rowOff>
    </xdr:to>
    <xdr:cxnSp macro="">
      <xdr:nvCxnSpPr>
        <xdr:cNvPr id="179" name="直線コネクタ 178"/>
        <xdr:cNvCxnSpPr/>
      </xdr:nvCxnSpPr>
      <xdr:spPr>
        <a:xfrm flipV="1">
          <a:off x="1130300" y="13569995"/>
          <a:ext cx="889000" cy="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105425</xdr:rowOff>
    </xdr:from>
    <xdr:to>
      <xdr:col>3</xdr:col>
      <xdr:colOff>3175</xdr:colOff>
      <xdr:row>79</xdr:row>
      <xdr:rowOff>35575</xdr:rowOff>
    </xdr:to>
    <xdr:sp macro="" textlink="">
      <xdr:nvSpPr>
        <xdr:cNvPr id="180" name="フローチャート : 判断 179"/>
        <xdr:cNvSpPr/>
      </xdr:nvSpPr>
      <xdr:spPr>
        <a:xfrm>
          <a:off x="1968500" y="134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52102</xdr:rowOff>
    </xdr:from>
    <xdr:ext cx="534377" cy="259045"/>
    <xdr:sp macro="" textlink="">
      <xdr:nvSpPr>
        <xdr:cNvPr id="181" name="テキスト ボックス 180"/>
        <xdr:cNvSpPr txBox="1"/>
      </xdr:nvSpPr>
      <xdr:spPr>
        <a:xfrm>
          <a:off x="1752111" y="1325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109071</xdr:rowOff>
    </xdr:from>
    <xdr:to>
      <xdr:col>1</xdr:col>
      <xdr:colOff>485775</xdr:colOff>
      <xdr:row>79</xdr:row>
      <xdr:rowOff>39221</xdr:rowOff>
    </xdr:to>
    <xdr:sp macro="" textlink="">
      <xdr:nvSpPr>
        <xdr:cNvPr id="182" name="フローチャート : 判断 181"/>
        <xdr:cNvSpPr/>
      </xdr:nvSpPr>
      <xdr:spPr>
        <a:xfrm>
          <a:off x="1079500" y="134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55748</xdr:rowOff>
    </xdr:from>
    <xdr:ext cx="534377" cy="259045"/>
    <xdr:sp macro="" textlink="">
      <xdr:nvSpPr>
        <xdr:cNvPr id="183" name="テキスト ボックス 182"/>
        <xdr:cNvSpPr txBox="1"/>
      </xdr:nvSpPr>
      <xdr:spPr>
        <a:xfrm>
          <a:off x="863111" y="132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128913</xdr:rowOff>
    </xdr:from>
    <xdr:to>
      <xdr:col>6</xdr:col>
      <xdr:colOff>561975</xdr:colOff>
      <xdr:row>79</xdr:row>
      <xdr:rowOff>59063</xdr:rowOff>
    </xdr:to>
    <xdr:sp macro="" textlink="">
      <xdr:nvSpPr>
        <xdr:cNvPr id="189" name="円/楕円 188"/>
        <xdr:cNvSpPr/>
      </xdr:nvSpPr>
      <xdr:spPr>
        <a:xfrm>
          <a:off x="4584700" y="1350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83802</xdr:rowOff>
    </xdr:from>
    <xdr:ext cx="469744" cy="259045"/>
    <xdr:sp macro="" textlink="">
      <xdr:nvSpPr>
        <xdr:cNvPr id="190" name="維持補修費該当値テキスト"/>
        <xdr:cNvSpPr txBox="1"/>
      </xdr:nvSpPr>
      <xdr:spPr>
        <a:xfrm>
          <a:off x="4686300" y="1345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9,498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137006</xdr:rowOff>
    </xdr:from>
    <xdr:to>
      <xdr:col>5</xdr:col>
      <xdr:colOff>409575</xdr:colOff>
      <xdr:row>79</xdr:row>
      <xdr:rowOff>67156</xdr:rowOff>
    </xdr:to>
    <xdr:sp macro="" textlink="">
      <xdr:nvSpPr>
        <xdr:cNvPr id="191" name="円/楕円 190"/>
        <xdr:cNvSpPr/>
      </xdr:nvSpPr>
      <xdr:spPr>
        <a:xfrm>
          <a:off x="3746500" y="1351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58283</xdr:rowOff>
    </xdr:from>
    <xdr:ext cx="469744" cy="259045"/>
    <xdr:sp macro="" textlink="">
      <xdr:nvSpPr>
        <xdr:cNvPr id="192" name="テキスト ボックス 191"/>
        <xdr:cNvSpPr txBox="1"/>
      </xdr:nvSpPr>
      <xdr:spPr>
        <a:xfrm>
          <a:off x="3562427" y="136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143219</xdr:rowOff>
    </xdr:from>
    <xdr:to>
      <xdr:col>4</xdr:col>
      <xdr:colOff>206375</xdr:colOff>
      <xdr:row>79</xdr:row>
      <xdr:rowOff>73369</xdr:rowOff>
    </xdr:to>
    <xdr:sp macro="" textlink="">
      <xdr:nvSpPr>
        <xdr:cNvPr id="193" name="円/楕円 192"/>
        <xdr:cNvSpPr/>
      </xdr:nvSpPr>
      <xdr:spPr>
        <a:xfrm>
          <a:off x="2857500" y="135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64496</xdr:rowOff>
    </xdr:from>
    <xdr:ext cx="469744" cy="259045"/>
    <xdr:sp macro="" textlink="">
      <xdr:nvSpPr>
        <xdr:cNvPr id="194" name="テキスト ボックス 193"/>
        <xdr:cNvSpPr txBox="1"/>
      </xdr:nvSpPr>
      <xdr:spPr>
        <a:xfrm>
          <a:off x="2673427" y="136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146095</xdr:rowOff>
    </xdr:from>
    <xdr:to>
      <xdr:col>3</xdr:col>
      <xdr:colOff>3175</xdr:colOff>
      <xdr:row>79</xdr:row>
      <xdr:rowOff>76245</xdr:rowOff>
    </xdr:to>
    <xdr:sp macro="" textlink="">
      <xdr:nvSpPr>
        <xdr:cNvPr id="195" name="円/楕円 194"/>
        <xdr:cNvSpPr/>
      </xdr:nvSpPr>
      <xdr:spPr>
        <a:xfrm>
          <a:off x="1968500" y="135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67372</xdr:rowOff>
    </xdr:from>
    <xdr:ext cx="469744" cy="259045"/>
    <xdr:sp macro="" textlink="">
      <xdr:nvSpPr>
        <xdr:cNvPr id="196" name="テキスト ボックス 195"/>
        <xdr:cNvSpPr txBox="1"/>
      </xdr:nvSpPr>
      <xdr:spPr>
        <a:xfrm>
          <a:off x="1784427" y="1361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150355</xdr:rowOff>
    </xdr:from>
    <xdr:to>
      <xdr:col>1</xdr:col>
      <xdr:colOff>485775</xdr:colOff>
      <xdr:row>79</xdr:row>
      <xdr:rowOff>80505</xdr:rowOff>
    </xdr:to>
    <xdr:sp macro="" textlink="">
      <xdr:nvSpPr>
        <xdr:cNvPr id="197" name="円/楕円 196"/>
        <xdr:cNvSpPr/>
      </xdr:nvSpPr>
      <xdr:spPr>
        <a:xfrm>
          <a:off x="1079500" y="1352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71632</xdr:rowOff>
    </xdr:from>
    <xdr:ext cx="469744" cy="259045"/>
    <xdr:sp macro="" textlink="">
      <xdr:nvSpPr>
        <xdr:cNvPr id="198" name="テキスト ボックス 197"/>
        <xdr:cNvSpPr txBox="1"/>
      </xdr:nvSpPr>
      <xdr:spPr>
        <a:xfrm>
          <a:off x="895427" y="1361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37080</xdr:rowOff>
    </xdr:from>
    <xdr:to>
      <xdr:col>6</xdr:col>
      <xdr:colOff>511175</xdr:colOff>
      <xdr:row>96</xdr:row>
      <xdr:rowOff>64263</xdr:rowOff>
    </xdr:to>
    <xdr:cxnSp macro="">
      <xdr:nvCxnSpPr>
        <xdr:cNvPr id="229" name="直線コネクタ 228"/>
        <xdr:cNvCxnSpPr/>
      </xdr:nvCxnSpPr>
      <xdr:spPr>
        <a:xfrm flipV="1">
          <a:off x="3797300" y="16496280"/>
          <a:ext cx="838200" cy="2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107706</xdr:rowOff>
    </xdr:from>
    <xdr:ext cx="534377" cy="259045"/>
    <xdr:sp macro="" textlink="">
      <xdr:nvSpPr>
        <xdr:cNvPr id="230" name="扶助費平均値テキスト"/>
        <xdr:cNvSpPr txBox="1"/>
      </xdr:nvSpPr>
      <xdr:spPr>
        <a:xfrm>
          <a:off x="4686300" y="162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64263</xdr:rowOff>
    </xdr:from>
    <xdr:to>
      <xdr:col>5</xdr:col>
      <xdr:colOff>358775</xdr:colOff>
      <xdr:row>96</xdr:row>
      <xdr:rowOff>115501</xdr:rowOff>
    </xdr:to>
    <xdr:cxnSp macro="">
      <xdr:nvCxnSpPr>
        <xdr:cNvPr id="232" name="直線コネクタ 231"/>
        <xdr:cNvCxnSpPr/>
      </xdr:nvCxnSpPr>
      <xdr:spPr>
        <a:xfrm flipV="1">
          <a:off x="2908300" y="16523463"/>
          <a:ext cx="889000" cy="5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3" name="フローチャート : 判断 232"/>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4" name="テキスト ボックス 233"/>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115501</xdr:rowOff>
    </xdr:from>
    <xdr:to>
      <xdr:col>4</xdr:col>
      <xdr:colOff>155575</xdr:colOff>
      <xdr:row>96</xdr:row>
      <xdr:rowOff>148561</xdr:rowOff>
    </xdr:to>
    <xdr:cxnSp macro="">
      <xdr:nvCxnSpPr>
        <xdr:cNvPr id="235" name="直線コネクタ 234"/>
        <xdr:cNvCxnSpPr/>
      </xdr:nvCxnSpPr>
      <xdr:spPr>
        <a:xfrm flipV="1">
          <a:off x="2019300" y="16574701"/>
          <a:ext cx="889000" cy="3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6" name="フローチャート : 判断 235"/>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7" name="テキスト ボックス 236"/>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126843</xdr:rowOff>
    </xdr:from>
    <xdr:to>
      <xdr:col>2</xdr:col>
      <xdr:colOff>638175</xdr:colOff>
      <xdr:row>96</xdr:row>
      <xdr:rowOff>148561</xdr:rowOff>
    </xdr:to>
    <xdr:cxnSp macro="">
      <xdr:nvCxnSpPr>
        <xdr:cNvPr id="238" name="直線コネクタ 237"/>
        <xdr:cNvCxnSpPr/>
      </xdr:nvCxnSpPr>
      <xdr:spPr>
        <a:xfrm>
          <a:off x="1130300" y="16586043"/>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39" name="フローチャート : 判断 238"/>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0" name="テキスト ボックス 239"/>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1" name="フローチャート : 判断 240"/>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2" name="テキスト ボックス 241"/>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157730</xdr:rowOff>
    </xdr:from>
    <xdr:to>
      <xdr:col>6</xdr:col>
      <xdr:colOff>561975</xdr:colOff>
      <xdr:row>96</xdr:row>
      <xdr:rowOff>87880</xdr:rowOff>
    </xdr:to>
    <xdr:sp macro="" textlink="">
      <xdr:nvSpPr>
        <xdr:cNvPr id="248" name="円/楕円 247"/>
        <xdr:cNvSpPr/>
      </xdr:nvSpPr>
      <xdr:spPr>
        <a:xfrm>
          <a:off x="4584700" y="164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136157</xdr:rowOff>
    </xdr:from>
    <xdr:ext cx="534377" cy="259045"/>
    <xdr:sp macro="" textlink="">
      <xdr:nvSpPr>
        <xdr:cNvPr id="249" name="扶助費該当値テキスト"/>
        <xdr:cNvSpPr txBox="1"/>
      </xdr:nvSpPr>
      <xdr:spPr>
        <a:xfrm>
          <a:off x="4686300" y="164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52,927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13463</xdr:rowOff>
    </xdr:from>
    <xdr:to>
      <xdr:col>5</xdr:col>
      <xdr:colOff>409575</xdr:colOff>
      <xdr:row>96</xdr:row>
      <xdr:rowOff>115063</xdr:rowOff>
    </xdr:to>
    <xdr:sp macro="" textlink="">
      <xdr:nvSpPr>
        <xdr:cNvPr id="250" name="円/楕円 249"/>
        <xdr:cNvSpPr/>
      </xdr:nvSpPr>
      <xdr:spPr>
        <a:xfrm>
          <a:off x="3746500" y="164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106190</xdr:rowOff>
    </xdr:from>
    <xdr:ext cx="534377" cy="259045"/>
    <xdr:sp macro="" textlink="">
      <xdr:nvSpPr>
        <xdr:cNvPr id="251" name="テキスト ボックス 250"/>
        <xdr:cNvSpPr txBox="1"/>
      </xdr:nvSpPr>
      <xdr:spPr>
        <a:xfrm>
          <a:off x="3530111" y="1656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50,430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64701</xdr:rowOff>
    </xdr:from>
    <xdr:to>
      <xdr:col>4</xdr:col>
      <xdr:colOff>206375</xdr:colOff>
      <xdr:row>96</xdr:row>
      <xdr:rowOff>166301</xdr:rowOff>
    </xdr:to>
    <xdr:sp macro="" textlink="">
      <xdr:nvSpPr>
        <xdr:cNvPr id="252" name="円/楕円 251"/>
        <xdr:cNvSpPr/>
      </xdr:nvSpPr>
      <xdr:spPr>
        <a:xfrm>
          <a:off x="2857500" y="1652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157428</xdr:rowOff>
    </xdr:from>
    <xdr:ext cx="534377" cy="259045"/>
    <xdr:sp macro="" textlink="">
      <xdr:nvSpPr>
        <xdr:cNvPr id="253" name="テキスト ボックス 252"/>
        <xdr:cNvSpPr txBox="1"/>
      </xdr:nvSpPr>
      <xdr:spPr>
        <a:xfrm>
          <a:off x="2641111" y="1661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97761</xdr:rowOff>
    </xdr:from>
    <xdr:to>
      <xdr:col>3</xdr:col>
      <xdr:colOff>3175</xdr:colOff>
      <xdr:row>97</xdr:row>
      <xdr:rowOff>27911</xdr:rowOff>
    </xdr:to>
    <xdr:sp macro="" textlink="">
      <xdr:nvSpPr>
        <xdr:cNvPr id="254" name="円/楕円 253"/>
        <xdr:cNvSpPr/>
      </xdr:nvSpPr>
      <xdr:spPr>
        <a:xfrm>
          <a:off x="1968500" y="1655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19038</xdr:rowOff>
    </xdr:from>
    <xdr:ext cx="534377" cy="259045"/>
    <xdr:sp macro="" textlink="">
      <xdr:nvSpPr>
        <xdr:cNvPr id="255" name="テキスト ボックス 254"/>
        <xdr:cNvSpPr txBox="1"/>
      </xdr:nvSpPr>
      <xdr:spPr>
        <a:xfrm>
          <a:off x="1752111" y="1664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76043</xdr:rowOff>
    </xdr:from>
    <xdr:to>
      <xdr:col>1</xdr:col>
      <xdr:colOff>485775</xdr:colOff>
      <xdr:row>97</xdr:row>
      <xdr:rowOff>6193</xdr:rowOff>
    </xdr:to>
    <xdr:sp macro="" textlink="">
      <xdr:nvSpPr>
        <xdr:cNvPr id="256" name="円/楕円 255"/>
        <xdr:cNvSpPr/>
      </xdr:nvSpPr>
      <xdr:spPr>
        <a:xfrm>
          <a:off x="1079500" y="165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168770</xdr:rowOff>
    </xdr:from>
    <xdr:ext cx="534377" cy="259045"/>
    <xdr:sp macro="" textlink="">
      <xdr:nvSpPr>
        <xdr:cNvPr id="257" name="テキスト ボックス 256"/>
        <xdr:cNvSpPr txBox="1"/>
      </xdr:nvSpPr>
      <xdr:spPr>
        <a:xfrm>
          <a:off x="863111" y="166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84393</xdr:rowOff>
    </xdr:from>
    <xdr:to>
      <xdr:col>15</xdr:col>
      <xdr:colOff>180975</xdr:colOff>
      <xdr:row>37</xdr:row>
      <xdr:rowOff>87984</xdr:rowOff>
    </xdr:to>
    <xdr:cxnSp macro="">
      <xdr:nvCxnSpPr>
        <xdr:cNvPr id="284" name="直線コネクタ 283"/>
        <xdr:cNvCxnSpPr/>
      </xdr:nvCxnSpPr>
      <xdr:spPr>
        <a:xfrm flipV="1">
          <a:off x="9639300" y="6428043"/>
          <a:ext cx="838200" cy="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160414</xdr:rowOff>
    </xdr:from>
    <xdr:ext cx="599010" cy="259045"/>
    <xdr:sp macro="" textlink="">
      <xdr:nvSpPr>
        <xdr:cNvPr id="285" name="補助費等平均値テキスト"/>
        <xdr:cNvSpPr txBox="1"/>
      </xdr:nvSpPr>
      <xdr:spPr>
        <a:xfrm>
          <a:off x="10528300" y="6161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87984</xdr:rowOff>
    </xdr:from>
    <xdr:to>
      <xdr:col>14</xdr:col>
      <xdr:colOff>28575</xdr:colOff>
      <xdr:row>37</xdr:row>
      <xdr:rowOff>101499</xdr:rowOff>
    </xdr:to>
    <xdr:cxnSp macro="">
      <xdr:nvCxnSpPr>
        <xdr:cNvPr id="287" name="直線コネクタ 286"/>
        <xdr:cNvCxnSpPr/>
      </xdr:nvCxnSpPr>
      <xdr:spPr>
        <a:xfrm flipV="1">
          <a:off x="8750300" y="6431634"/>
          <a:ext cx="889000" cy="1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80069</xdr:rowOff>
    </xdr:from>
    <xdr:to>
      <xdr:col>14</xdr:col>
      <xdr:colOff>79375</xdr:colOff>
      <xdr:row>37</xdr:row>
      <xdr:rowOff>10219</xdr:rowOff>
    </xdr:to>
    <xdr:sp macro="" textlink="">
      <xdr:nvSpPr>
        <xdr:cNvPr id="288" name="フローチャート : 判断 287"/>
        <xdr:cNvSpPr/>
      </xdr:nvSpPr>
      <xdr:spPr>
        <a:xfrm>
          <a:off x="9588500" y="62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26746</xdr:rowOff>
    </xdr:from>
    <xdr:ext cx="599010" cy="259045"/>
    <xdr:sp macro="" textlink="">
      <xdr:nvSpPr>
        <xdr:cNvPr id="289" name="テキスト ボックス 288"/>
        <xdr:cNvSpPr txBox="1"/>
      </xdr:nvSpPr>
      <xdr:spPr>
        <a:xfrm>
          <a:off x="9339794" y="602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86571</xdr:rowOff>
    </xdr:from>
    <xdr:to>
      <xdr:col>12</xdr:col>
      <xdr:colOff>511175</xdr:colOff>
      <xdr:row>37</xdr:row>
      <xdr:rowOff>101499</xdr:rowOff>
    </xdr:to>
    <xdr:cxnSp macro="">
      <xdr:nvCxnSpPr>
        <xdr:cNvPr id="290" name="直線コネクタ 289"/>
        <xdr:cNvCxnSpPr/>
      </xdr:nvCxnSpPr>
      <xdr:spPr>
        <a:xfrm>
          <a:off x="7861300" y="6430221"/>
          <a:ext cx="889000" cy="1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101727</xdr:rowOff>
    </xdr:from>
    <xdr:to>
      <xdr:col>12</xdr:col>
      <xdr:colOff>561975</xdr:colOff>
      <xdr:row>37</xdr:row>
      <xdr:rowOff>31877</xdr:rowOff>
    </xdr:to>
    <xdr:sp macro="" textlink="">
      <xdr:nvSpPr>
        <xdr:cNvPr id="291" name="フローチャート : 判断 290"/>
        <xdr:cNvSpPr/>
      </xdr:nvSpPr>
      <xdr:spPr>
        <a:xfrm>
          <a:off x="8699500" y="627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48404</xdr:rowOff>
    </xdr:from>
    <xdr:ext cx="599010" cy="259045"/>
    <xdr:sp macro="" textlink="">
      <xdr:nvSpPr>
        <xdr:cNvPr id="292" name="テキスト ボックス 291"/>
        <xdr:cNvSpPr txBox="1"/>
      </xdr:nvSpPr>
      <xdr:spPr>
        <a:xfrm>
          <a:off x="8450794" y="604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86571</xdr:rowOff>
    </xdr:from>
    <xdr:to>
      <xdr:col>11</xdr:col>
      <xdr:colOff>307975</xdr:colOff>
      <xdr:row>37</xdr:row>
      <xdr:rowOff>103547</xdr:rowOff>
    </xdr:to>
    <xdr:cxnSp macro="">
      <xdr:nvCxnSpPr>
        <xdr:cNvPr id="293" name="直線コネクタ 292"/>
        <xdr:cNvCxnSpPr/>
      </xdr:nvCxnSpPr>
      <xdr:spPr>
        <a:xfrm flipV="1">
          <a:off x="6972300" y="6430221"/>
          <a:ext cx="889000" cy="1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110738</xdr:rowOff>
    </xdr:from>
    <xdr:to>
      <xdr:col>11</xdr:col>
      <xdr:colOff>358775</xdr:colOff>
      <xdr:row>37</xdr:row>
      <xdr:rowOff>40888</xdr:rowOff>
    </xdr:to>
    <xdr:sp macro="" textlink="">
      <xdr:nvSpPr>
        <xdr:cNvPr id="294" name="フローチャート : 判断 293"/>
        <xdr:cNvSpPr/>
      </xdr:nvSpPr>
      <xdr:spPr>
        <a:xfrm>
          <a:off x="7810500" y="628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57415</xdr:rowOff>
    </xdr:from>
    <xdr:ext cx="599010" cy="259045"/>
    <xdr:sp macro="" textlink="">
      <xdr:nvSpPr>
        <xdr:cNvPr id="295" name="テキスト ボックス 294"/>
        <xdr:cNvSpPr txBox="1"/>
      </xdr:nvSpPr>
      <xdr:spPr>
        <a:xfrm>
          <a:off x="7561794" y="60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125092</xdr:rowOff>
    </xdr:from>
    <xdr:to>
      <xdr:col>10</xdr:col>
      <xdr:colOff>155575</xdr:colOff>
      <xdr:row>37</xdr:row>
      <xdr:rowOff>55242</xdr:rowOff>
    </xdr:to>
    <xdr:sp macro="" textlink="">
      <xdr:nvSpPr>
        <xdr:cNvPr id="296" name="フローチャート : 判断 295"/>
        <xdr:cNvSpPr/>
      </xdr:nvSpPr>
      <xdr:spPr>
        <a:xfrm>
          <a:off x="6921500" y="629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71769</xdr:rowOff>
    </xdr:from>
    <xdr:ext cx="599010" cy="259045"/>
    <xdr:sp macro="" textlink="">
      <xdr:nvSpPr>
        <xdr:cNvPr id="297" name="テキスト ボックス 296"/>
        <xdr:cNvSpPr txBox="1"/>
      </xdr:nvSpPr>
      <xdr:spPr>
        <a:xfrm>
          <a:off x="6672794" y="607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33593</xdr:rowOff>
    </xdr:from>
    <xdr:to>
      <xdr:col>15</xdr:col>
      <xdr:colOff>231775</xdr:colOff>
      <xdr:row>37</xdr:row>
      <xdr:rowOff>135193</xdr:rowOff>
    </xdr:to>
    <xdr:sp macro="" textlink="">
      <xdr:nvSpPr>
        <xdr:cNvPr id="303" name="円/楕円 302"/>
        <xdr:cNvSpPr/>
      </xdr:nvSpPr>
      <xdr:spPr>
        <a:xfrm>
          <a:off x="10426700" y="63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119970</xdr:rowOff>
    </xdr:from>
    <xdr:ext cx="534377" cy="259045"/>
    <xdr:sp macro="" textlink="">
      <xdr:nvSpPr>
        <xdr:cNvPr id="304" name="補助費等該当値テキスト"/>
        <xdr:cNvSpPr txBox="1"/>
      </xdr:nvSpPr>
      <xdr:spPr>
        <a:xfrm>
          <a:off x="10528300" y="629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99,194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37184</xdr:rowOff>
    </xdr:from>
    <xdr:to>
      <xdr:col>14</xdr:col>
      <xdr:colOff>79375</xdr:colOff>
      <xdr:row>37</xdr:row>
      <xdr:rowOff>138784</xdr:rowOff>
    </xdr:to>
    <xdr:sp macro="" textlink="">
      <xdr:nvSpPr>
        <xdr:cNvPr id="305" name="円/楕円 304"/>
        <xdr:cNvSpPr/>
      </xdr:nvSpPr>
      <xdr:spPr>
        <a:xfrm>
          <a:off x="9588500" y="638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129911</xdr:rowOff>
    </xdr:from>
    <xdr:ext cx="534377" cy="259045"/>
    <xdr:sp macro="" textlink="">
      <xdr:nvSpPr>
        <xdr:cNvPr id="306" name="テキスト ボックス 305"/>
        <xdr:cNvSpPr txBox="1"/>
      </xdr:nvSpPr>
      <xdr:spPr>
        <a:xfrm>
          <a:off x="9372111" y="647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97,623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50699</xdr:rowOff>
    </xdr:from>
    <xdr:to>
      <xdr:col>12</xdr:col>
      <xdr:colOff>561975</xdr:colOff>
      <xdr:row>37</xdr:row>
      <xdr:rowOff>152299</xdr:rowOff>
    </xdr:to>
    <xdr:sp macro="" textlink="">
      <xdr:nvSpPr>
        <xdr:cNvPr id="307" name="円/楕円 306"/>
        <xdr:cNvSpPr/>
      </xdr:nvSpPr>
      <xdr:spPr>
        <a:xfrm>
          <a:off x="8699500" y="63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143425</xdr:rowOff>
    </xdr:from>
    <xdr:ext cx="534377" cy="259045"/>
    <xdr:sp macro="" textlink="">
      <xdr:nvSpPr>
        <xdr:cNvPr id="308" name="テキスト ボックス 307"/>
        <xdr:cNvSpPr txBox="1"/>
      </xdr:nvSpPr>
      <xdr:spPr>
        <a:xfrm>
          <a:off x="8483111" y="648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91,711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35771</xdr:rowOff>
    </xdr:from>
    <xdr:to>
      <xdr:col>11</xdr:col>
      <xdr:colOff>358775</xdr:colOff>
      <xdr:row>37</xdr:row>
      <xdr:rowOff>137371</xdr:rowOff>
    </xdr:to>
    <xdr:sp macro="" textlink="">
      <xdr:nvSpPr>
        <xdr:cNvPr id="309" name="円/楕円 308"/>
        <xdr:cNvSpPr/>
      </xdr:nvSpPr>
      <xdr:spPr>
        <a:xfrm>
          <a:off x="7810500" y="63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128498</xdr:rowOff>
    </xdr:from>
    <xdr:ext cx="534377" cy="259045"/>
    <xdr:sp macro="" textlink="">
      <xdr:nvSpPr>
        <xdr:cNvPr id="310" name="テキスト ボックス 309"/>
        <xdr:cNvSpPr txBox="1"/>
      </xdr:nvSpPr>
      <xdr:spPr>
        <a:xfrm>
          <a:off x="7594111" y="647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98,241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52747</xdr:rowOff>
    </xdr:from>
    <xdr:to>
      <xdr:col>10</xdr:col>
      <xdr:colOff>155575</xdr:colOff>
      <xdr:row>37</xdr:row>
      <xdr:rowOff>154347</xdr:rowOff>
    </xdr:to>
    <xdr:sp macro="" textlink="">
      <xdr:nvSpPr>
        <xdr:cNvPr id="311" name="円/楕円 310"/>
        <xdr:cNvSpPr/>
      </xdr:nvSpPr>
      <xdr:spPr>
        <a:xfrm>
          <a:off x="6921500" y="639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145474</xdr:rowOff>
    </xdr:from>
    <xdr:ext cx="534377" cy="259045"/>
    <xdr:sp macro="" textlink="">
      <xdr:nvSpPr>
        <xdr:cNvPr id="312" name="テキスト ボックス 311"/>
        <xdr:cNvSpPr txBox="1"/>
      </xdr:nvSpPr>
      <xdr:spPr>
        <a:xfrm>
          <a:off x="6705111" y="648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84834</xdr:rowOff>
    </xdr:from>
    <xdr:to>
      <xdr:col>15</xdr:col>
      <xdr:colOff>180975</xdr:colOff>
      <xdr:row>57</xdr:row>
      <xdr:rowOff>110463</xdr:rowOff>
    </xdr:to>
    <xdr:cxnSp macro="">
      <xdr:nvCxnSpPr>
        <xdr:cNvPr id="337" name="直線コネクタ 336"/>
        <xdr:cNvCxnSpPr/>
      </xdr:nvCxnSpPr>
      <xdr:spPr>
        <a:xfrm>
          <a:off x="9639300" y="9857484"/>
          <a:ext cx="838200" cy="2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28887</xdr:rowOff>
    </xdr:from>
    <xdr:ext cx="599010" cy="259045"/>
    <xdr:sp macro="" textlink="">
      <xdr:nvSpPr>
        <xdr:cNvPr id="338" name="普通建設事業費平均値テキスト"/>
        <xdr:cNvSpPr txBox="1"/>
      </xdr:nvSpPr>
      <xdr:spPr>
        <a:xfrm>
          <a:off x="10528300" y="9630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84834</xdr:rowOff>
    </xdr:from>
    <xdr:to>
      <xdr:col>14</xdr:col>
      <xdr:colOff>28575</xdr:colOff>
      <xdr:row>57</xdr:row>
      <xdr:rowOff>105228</xdr:rowOff>
    </xdr:to>
    <xdr:cxnSp macro="">
      <xdr:nvCxnSpPr>
        <xdr:cNvPr id="340" name="直線コネクタ 339"/>
        <xdr:cNvCxnSpPr/>
      </xdr:nvCxnSpPr>
      <xdr:spPr>
        <a:xfrm flipV="1">
          <a:off x="8750300" y="9857484"/>
          <a:ext cx="889000" cy="2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1" name="フローチャート : 判断 340"/>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2" name="テキスト ボックス 341"/>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105228</xdr:rowOff>
    </xdr:from>
    <xdr:to>
      <xdr:col>12</xdr:col>
      <xdr:colOff>511175</xdr:colOff>
      <xdr:row>57</xdr:row>
      <xdr:rowOff>115912</xdr:rowOff>
    </xdr:to>
    <xdr:cxnSp macro="">
      <xdr:nvCxnSpPr>
        <xdr:cNvPr id="343" name="直線コネクタ 342"/>
        <xdr:cNvCxnSpPr/>
      </xdr:nvCxnSpPr>
      <xdr:spPr>
        <a:xfrm flipV="1">
          <a:off x="7861300" y="9877878"/>
          <a:ext cx="889000" cy="1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44" name="フローチャート : 判断 343"/>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127702</xdr:rowOff>
    </xdr:from>
    <xdr:ext cx="599010" cy="259045"/>
    <xdr:sp macro="" textlink="">
      <xdr:nvSpPr>
        <xdr:cNvPr id="345" name="テキスト ボックス 344"/>
        <xdr:cNvSpPr txBox="1"/>
      </xdr:nvSpPr>
      <xdr:spPr>
        <a:xfrm>
          <a:off x="8450794" y="95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110191</xdr:rowOff>
    </xdr:from>
    <xdr:to>
      <xdr:col>11</xdr:col>
      <xdr:colOff>307975</xdr:colOff>
      <xdr:row>57</xdr:row>
      <xdr:rowOff>115912</xdr:rowOff>
    </xdr:to>
    <xdr:cxnSp macro="">
      <xdr:nvCxnSpPr>
        <xdr:cNvPr id="346" name="直線コネクタ 345"/>
        <xdr:cNvCxnSpPr/>
      </xdr:nvCxnSpPr>
      <xdr:spPr>
        <a:xfrm>
          <a:off x="6972300" y="9882841"/>
          <a:ext cx="889000" cy="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47" name="フローチャート : 判断 346"/>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158439</xdr:rowOff>
    </xdr:from>
    <xdr:ext cx="599010" cy="259045"/>
    <xdr:sp macro="" textlink="">
      <xdr:nvSpPr>
        <xdr:cNvPr id="348" name="テキスト ボックス 347"/>
        <xdr:cNvSpPr txBox="1"/>
      </xdr:nvSpPr>
      <xdr:spPr>
        <a:xfrm>
          <a:off x="7561794" y="958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49" name="フローチャート : 判断 348"/>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0" name="テキスト ボックス 349"/>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59663</xdr:rowOff>
    </xdr:from>
    <xdr:to>
      <xdr:col>15</xdr:col>
      <xdr:colOff>231775</xdr:colOff>
      <xdr:row>57</xdr:row>
      <xdr:rowOff>161263</xdr:rowOff>
    </xdr:to>
    <xdr:sp macro="" textlink="">
      <xdr:nvSpPr>
        <xdr:cNvPr id="356" name="円/楕円 355"/>
        <xdr:cNvSpPr/>
      </xdr:nvSpPr>
      <xdr:spPr>
        <a:xfrm>
          <a:off x="10426700" y="983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155887</xdr:rowOff>
    </xdr:from>
    <xdr:ext cx="599010" cy="259045"/>
    <xdr:sp macro="" textlink="">
      <xdr:nvSpPr>
        <xdr:cNvPr id="357" name="普通建設事業費該当値テキスト"/>
        <xdr:cNvSpPr txBox="1"/>
      </xdr:nvSpPr>
      <xdr:spPr>
        <a:xfrm>
          <a:off x="10528300" y="975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151,158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34034</xdr:rowOff>
    </xdr:from>
    <xdr:to>
      <xdr:col>14</xdr:col>
      <xdr:colOff>79375</xdr:colOff>
      <xdr:row>57</xdr:row>
      <xdr:rowOff>135634</xdr:rowOff>
    </xdr:to>
    <xdr:sp macro="" textlink="">
      <xdr:nvSpPr>
        <xdr:cNvPr id="358" name="円/楕円 357"/>
        <xdr:cNvSpPr/>
      </xdr:nvSpPr>
      <xdr:spPr>
        <a:xfrm>
          <a:off x="9588500" y="98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126761</xdr:rowOff>
    </xdr:from>
    <xdr:ext cx="599010" cy="259045"/>
    <xdr:sp macro="" textlink="">
      <xdr:nvSpPr>
        <xdr:cNvPr id="359" name="テキスト ボックス 358"/>
        <xdr:cNvSpPr txBox="1"/>
      </xdr:nvSpPr>
      <xdr:spPr>
        <a:xfrm>
          <a:off x="9339794" y="989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196,003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54428</xdr:rowOff>
    </xdr:from>
    <xdr:to>
      <xdr:col>12</xdr:col>
      <xdr:colOff>561975</xdr:colOff>
      <xdr:row>57</xdr:row>
      <xdr:rowOff>156028</xdr:rowOff>
    </xdr:to>
    <xdr:sp macro="" textlink="">
      <xdr:nvSpPr>
        <xdr:cNvPr id="360" name="円/楕円 359"/>
        <xdr:cNvSpPr/>
      </xdr:nvSpPr>
      <xdr:spPr>
        <a:xfrm>
          <a:off x="8699500" y="982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147155</xdr:rowOff>
    </xdr:from>
    <xdr:ext cx="599010" cy="259045"/>
    <xdr:sp macro="" textlink="">
      <xdr:nvSpPr>
        <xdr:cNvPr id="361" name="テキスト ボックス 360"/>
        <xdr:cNvSpPr txBox="1"/>
      </xdr:nvSpPr>
      <xdr:spPr>
        <a:xfrm>
          <a:off x="8450794" y="991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160,319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65112</xdr:rowOff>
    </xdr:from>
    <xdr:to>
      <xdr:col>11</xdr:col>
      <xdr:colOff>358775</xdr:colOff>
      <xdr:row>57</xdr:row>
      <xdr:rowOff>166712</xdr:rowOff>
    </xdr:to>
    <xdr:sp macro="" textlink="">
      <xdr:nvSpPr>
        <xdr:cNvPr id="362" name="円/楕円 361"/>
        <xdr:cNvSpPr/>
      </xdr:nvSpPr>
      <xdr:spPr>
        <a:xfrm>
          <a:off x="7810500" y="983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157839</xdr:rowOff>
    </xdr:from>
    <xdr:ext cx="599010" cy="259045"/>
    <xdr:sp macro="" textlink="">
      <xdr:nvSpPr>
        <xdr:cNvPr id="363" name="テキスト ボックス 362"/>
        <xdr:cNvSpPr txBox="1"/>
      </xdr:nvSpPr>
      <xdr:spPr>
        <a:xfrm>
          <a:off x="7561794" y="9930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141,624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59391</xdr:rowOff>
    </xdr:from>
    <xdr:to>
      <xdr:col>10</xdr:col>
      <xdr:colOff>155575</xdr:colOff>
      <xdr:row>57</xdr:row>
      <xdr:rowOff>160991</xdr:rowOff>
    </xdr:to>
    <xdr:sp macro="" textlink="">
      <xdr:nvSpPr>
        <xdr:cNvPr id="364" name="円/楕円 363"/>
        <xdr:cNvSpPr/>
      </xdr:nvSpPr>
      <xdr:spPr>
        <a:xfrm>
          <a:off x="6921500" y="983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152118</xdr:rowOff>
    </xdr:from>
    <xdr:ext cx="599010" cy="259045"/>
    <xdr:sp macro="" textlink="">
      <xdr:nvSpPr>
        <xdr:cNvPr id="365" name="テキスト ボックス 364"/>
        <xdr:cNvSpPr txBox="1"/>
      </xdr:nvSpPr>
      <xdr:spPr>
        <a:xfrm>
          <a:off x="6672794" y="992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78592</xdr:rowOff>
    </xdr:from>
    <xdr:to>
      <xdr:col>15</xdr:col>
      <xdr:colOff>180975</xdr:colOff>
      <xdr:row>79</xdr:row>
      <xdr:rowOff>698</xdr:rowOff>
    </xdr:to>
    <xdr:cxnSp macro="">
      <xdr:nvCxnSpPr>
        <xdr:cNvPr id="394" name="直線コネクタ 393"/>
        <xdr:cNvCxnSpPr/>
      </xdr:nvCxnSpPr>
      <xdr:spPr>
        <a:xfrm>
          <a:off x="9639300" y="13451692"/>
          <a:ext cx="838200" cy="9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56301</xdr:rowOff>
    </xdr:from>
    <xdr:ext cx="599010" cy="259045"/>
    <xdr:sp macro="" textlink="">
      <xdr:nvSpPr>
        <xdr:cNvPr id="395" name="普通建設事業費 （ うち新規整備　）平均値テキスト"/>
        <xdr:cNvSpPr txBox="1"/>
      </xdr:nvSpPr>
      <xdr:spPr>
        <a:xfrm>
          <a:off x="10528300" y="1325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397" name="フローチャート : 判断 396"/>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398" name="テキスト ボックス 397"/>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121348</xdr:rowOff>
    </xdr:from>
    <xdr:to>
      <xdr:col>15</xdr:col>
      <xdr:colOff>231775</xdr:colOff>
      <xdr:row>79</xdr:row>
      <xdr:rowOff>51498</xdr:rowOff>
    </xdr:to>
    <xdr:sp macro="" textlink="">
      <xdr:nvSpPr>
        <xdr:cNvPr id="404" name="円/楕円 403"/>
        <xdr:cNvSpPr/>
      </xdr:nvSpPr>
      <xdr:spPr>
        <a:xfrm>
          <a:off x="10426700" y="1349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36275</xdr:rowOff>
    </xdr:from>
    <xdr:ext cx="534377" cy="259045"/>
    <xdr:sp macro="" textlink="">
      <xdr:nvSpPr>
        <xdr:cNvPr id="405" name="普通建設事業費 （ うち新規整備　）該当値テキスト"/>
        <xdr:cNvSpPr txBox="1"/>
      </xdr:nvSpPr>
      <xdr:spPr>
        <a:xfrm>
          <a:off x="10528300" y="1340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34,451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27792</xdr:rowOff>
    </xdr:from>
    <xdr:to>
      <xdr:col>14</xdr:col>
      <xdr:colOff>79375</xdr:colOff>
      <xdr:row>78</xdr:row>
      <xdr:rowOff>129392</xdr:rowOff>
    </xdr:to>
    <xdr:sp macro="" textlink="">
      <xdr:nvSpPr>
        <xdr:cNvPr id="406" name="円/楕円 405"/>
        <xdr:cNvSpPr/>
      </xdr:nvSpPr>
      <xdr:spPr>
        <a:xfrm>
          <a:off x="9588500" y="1340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120519</xdr:rowOff>
    </xdr:from>
    <xdr:ext cx="599010" cy="259045"/>
    <xdr:sp macro="" textlink="">
      <xdr:nvSpPr>
        <xdr:cNvPr id="407" name="テキスト ボックス 406"/>
        <xdr:cNvSpPr txBox="1"/>
      </xdr:nvSpPr>
      <xdr:spPr>
        <a:xfrm>
          <a:off x="9339794" y="1349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132286</xdr:rowOff>
    </xdr:from>
    <xdr:to>
      <xdr:col>15</xdr:col>
      <xdr:colOff>180975</xdr:colOff>
      <xdr:row>98</xdr:row>
      <xdr:rowOff>155777</xdr:rowOff>
    </xdr:to>
    <xdr:cxnSp macro="">
      <xdr:nvCxnSpPr>
        <xdr:cNvPr id="436" name="直線コネクタ 435"/>
        <xdr:cNvCxnSpPr/>
      </xdr:nvCxnSpPr>
      <xdr:spPr>
        <a:xfrm flipV="1">
          <a:off x="9639300" y="16934386"/>
          <a:ext cx="838200" cy="2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64299</xdr:rowOff>
    </xdr:from>
    <xdr:ext cx="599010" cy="259045"/>
    <xdr:sp macro="" textlink="">
      <xdr:nvSpPr>
        <xdr:cNvPr id="437" name="普通建設事業費 （ うち更新整備　）平均値テキスト"/>
        <xdr:cNvSpPr txBox="1"/>
      </xdr:nvSpPr>
      <xdr:spPr>
        <a:xfrm>
          <a:off x="10528300" y="16866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64272</xdr:rowOff>
    </xdr:from>
    <xdr:to>
      <xdr:col>14</xdr:col>
      <xdr:colOff>79375</xdr:colOff>
      <xdr:row>98</xdr:row>
      <xdr:rowOff>165872</xdr:rowOff>
    </xdr:to>
    <xdr:sp macro="" textlink="">
      <xdr:nvSpPr>
        <xdr:cNvPr id="439" name="フローチャート : 判断 438"/>
        <xdr:cNvSpPr/>
      </xdr:nvSpPr>
      <xdr:spPr>
        <a:xfrm>
          <a:off x="9588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10949</xdr:rowOff>
    </xdr:from>
    <xdr:ext cx="599010" cy="259045"/>
    <xdr:sp macro="" textlink="">
      <xdr:nvSpPr>
        <xdr:cNvPr id="440" name="テキスト ボックス 439"/>
        <xdr:cNvSpPr txBox="1"/>
      </xdr:nvSpPr>
      <xdr:spPr>
        <a:xfrm>
          <a:off x="9339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81486</xdr:rowOff>
    </xdr:from>
    <xdr:to>
      <xdr:col>15</xdr:col>
      <xdr:colOff>231775</xdr:colOff>
      <xdr:row>99</xdr:row>
      <xdr:rowOff>11636</xdr:rowOff>
    </xdr:to>
    <xdr:sp macro="" textlink="">
      <xdr:nvSpPr>
        <xdr:cNvPr id="446" name="円/楕円 445"/>
        <xdr:cNvSpPr/>
      </xdr:nvSpPr>
      <xdr:spPr>
        <a:xfrm>
          <a:off x="10426700" y="168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40863</xdr:rowOff>
    </xdr:from>
    <xdr:ext cx="599010" cy="259045"/>
    <xdr:sp macro="" textlink="">
      <xdr:nvSpPr>
        <xdr:cNvPr id="447" name="普通建設事業費 （ うち更新整備　）該当値テキスト"/>
        <xdr:cNvSpPr txBox="1"/>
      </xdr:nvSpPr>
      <xdr:spPr>
        <a:xfrm>
          <a:off x="10528300" y="1667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109,730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104977</xdr:rowOff>
    </xdr:from>
    <xdr:to>
      <xdr:col>14</xdr:col>
      <xdr:colOff>79375</xdr:colOff>
      <xdr:row>99</xdr:row>
      <xdr:rowOff>35127</xdr:rowOff>
    </xdr:to>
    <xdr:sp macro="" textlink="">
      <xdr:nvSpPr>
        <xdr:cNvPr id="448" name="円/楕円 447"/>
        <xdr:cNvSpPr/>
      </xdr:nvSpPr>
      <xdr:spPr>
        <a:xfrm>
          <a:off x="9588500" y="1690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26254</xdr:rowOff>
    </xdr:from>
    <xdr:ext cx="534377" cy="259045"/>
    <xdr:sp macro="" textlink="">
      <xdr:nvSpPr>
        <xdr:cNvPr id="449" name="テキスト ボックス 448"/>
        <xdr:cNvSpPr txBox="1"/>
      </xdr:nvSpPr>
      <xdr:spPr>
        <a:xfrm>
          <a:off x="9372111" y="169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36236</xdr:rowOff>
    </xdr:from>
    <xdr:to>
      <xdr:col>23</xdr:col>
      <xdr:colOff>517525</xdr:colOff>
      <xdr:row>39</xdr:row>
      <xdr:rowOff>41924</xdr:rowOff>
    </xdr:to>
    <xdr:cxnSp macro="">
      <xdr:nvCxnSpPr>
        <xdr:cNvPr id="478" name="直線コネクタ 477"/>
        <xdr:cNvCxnSpPr/>
      </xdr:nvCxnSpPr>
      <xdr:spPr>
        <a:xfrm flipV="1">
          <a:off x="15481300" y="6722786"/>
          <a:ext cx="838200" cy="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20310</xdr:rowOff>
    </xdr:from>
    <xdr:to>
      <xdr:col>22</xdr:col>
      <xdr:colOff>365125</xdr:colOff>
      <xdr:row>39</xdr:row>
      <xdr:rowOff>41924</xdr:rowOff>
    </xdr:to>
    <xdr:cxnSp macro="">
      <xdr:nvCxnSpPr>
        <xdr:cNvPr id="481" name="直線コネクタ 480"/>
        <xdr:cNvCxnSpPr/>
      </xdr:nvCxnSpPr>
      <xdr:spPr>
        <a:xfrm>
          <a:off x="14592300" y="6706860"/>
          <a:ext cx="889000" cy="2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110857</xdr:rowOff>
    </xdr:from>
    <xdr:to>
      <xdr:col>22</xdr:col>
      <xdr:colOff>415925</xdr:colOff>
      <xdr:row>39</xdr:row>
      <xdr:rowOff>41007</xdr:rowOff>
    </xdr:to>
    <xdr:sp macro="" textlink="">
      <xdr:nvSpPr>
        <xdr:cNvPr id="482" name="フローチャート : 判断 481"/>
        <xdr:cNvSpPr/>
      </xdr:nvSpPr>
      <xdr:spPr>
        <a:xfrm>
          <a:off x="15430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57534</xdr:rowOff>
    </xdr:from>
    <xdr:ext cx="534377" cy="259045"/>
    <xdr:sp macro="" textlink="">
      <xdr:nvSpPr>
        <xdr:cNvPr id="483" name="テキスト ボックス 482"/>
        <xdr:cNvSpPr txBox="1"/>
      </xdr:nvSpPr>
      <xdr:spPr>
        <a:xfrm>
          <a:off x="15214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20310</xdr:rowOff>
    </xdr:from>
    <xdr:to>
      <xdr:col>21</xdr:col>
      <xdr:colOff>161925</xdr:colOff>
      <xdr:row>39</xdr:row>
      <xdr:rowOff>32803</xdr:rowOff>
    </xdr:to>
    <xdr:cxnSp macro="">
      <xdr:nvCxnSpPr>
        <xdr:cNvPr id="484" name="直線コネクタ 483"/>
        <xdr:cNvCxnSpPr/>
      </xdr:nvCxnSpPr>
      <xdr:spPr>
        <a:xfrm flipV="1">
          <a:off x="13703300" y="6706860"/>
          <a:ext cx="889000" cy="1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105344</xdr:rowOff>
    </xdr:from>
    <xdr:to>
      <xdr:col>21</xdr:col>
      <xdr:colOff>212725</xdr:colOff>
      <xdr:row>39</xdr:row>
      <xdr:rowOff>35494</xdr:rowOff>
    </xdr:to>
    <xdr:sp macro="" textlink="">
      <xdr:nvSpPr>
        <xdr:cNvPr id="485" name="フローチャート : 判断 484"/>
        <xdr:cNvSpPr/>
      </xdr:nvSpPr>
      <xdr:spPr>
        <a:xfrm>
          <a:off x="14541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52021</xdr:rowOff>
    </xdr:from>
    <xdr:ext cx="534377" cy="259045"/>
    <xdr:sp macro="" textlink="">
      <xdr:nvSpPr>
        <xdr:cNvPr id="486" name="テキスト ボックス 485"/>
        <xdr:cNvSpPr txBox="1"/>
      </xdr:nvSpPr>
      <xdr:spPr>
        <a:xfrm>
          <a:off x="14325111" y="639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30509</xdr:rowOff>
    </xdr:from>
    <xdr:to>
      <xdr:col>19</xdr:col>
      <xdr:colOff>644525</xdr:colOff>
      <xdr:row>39</xdr:row>
      <xdr:rowOff>32803</xdr:rowOff>
    </xdr:to>
    <xdr:cxnSp macro="">
      <xdr:nvCxnSpPr>
        <xdr:cNvPr id="487" name="直線コネクタ 486"/>
        <xdr:cNvCxnSpPr/>
      </xdr:nvCxnSpPr>
      <xdr:spPr>
        <a:xfrm>
          <a:off x="12814300" y="6717059"/>
          <a:ext cx="889000" cy="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69717</xdr:rowOff>
    </xdr:from>
    <xdr:to>
      <xdr:col>20</xdr:col>
      <xdr:colOff>9525</xdr:colOff>
      <xdr:row>38</xdr:row>
      <xdr:rowOff>171317</xdr:rowOff>
    </xdr:to>
    <xdr:sp macro="" textlink="">
      <xdr:nvSpPr>
        <xdr:cNvPr id="488" name="フローチャート : 判断 487"/>
        <xdr:cNvSpPr/>
      </xdr:nvSpPr>
      <xdr:spPr>
        <a:xfrm>
          <a:off x="13652500" y="65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16394</xdr:rowOff>
    </xdr:from>
    <xdr:ext cx="534377" cy="259045"/>
    <xdr:sp macro="" textlink="">
      <xdr:nvSpPr>
        <xdr:cNvPr id="489" name="テキスト ボックス 488"/>
        <xdr:cNvSpPr txBox="1"/>
      </xdr:nvSpPr>
      <xdr:spPr>
        <a:xfrm>
          <a:off x="13436111" y="63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105195</xdr:rowOff>
    </xdr:from>
    <xdr:to>
      <xdr:col>18</xdr:col>
      <xdr:colOff>492125</xdr:colOff>
      <xdr:row>39</xdr:row>
      <xdr:rowOff>35345</xdr:rowOff>
    </xdr:to>
    <xdr:sp macro="" textlink="">
      <xdr:nvSpPr>
        <xdr:cNvPr id="490" name="フローチャート : 判断 489"/>
        <xdr:cNvSpPr/>
      </xdr:nvSpPr>
      <xdr:spPr>
        <a:xfrm>
          <a:off x="12763500" y="662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51873</xdr:rowOff>
    </xdr:from>
    <xdr:ext cx="534377" cy="259045"/>
    <xdr:sp macro="" textlink="">
      <xdr:nvSpPr>
        <xdr:cNvPr id="491" name="テキスト ボックス 490"/>
        <xdr:cNvSpPr txBox="1"/>
      </xdr:nvSpPr>
      <xdr:spPr>
        <a:xfrm>
          <a:off x="12547111" y="639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156886</xdr:rowOff>
    </xdr:from>
    <xdr:to>
      <xdr:col>23</xdr:col>
      <xdr:colOff>568325</xdr:colOff>
      <xdr:row>39</xdr:row>
      <xdr:rowOff>87036</xdr:rowOff>
    </xdr:to>
    <xdr:sp macro="" textlink="">
      <xdr:nvSpPr>
        <xdr:cNvPr id="497" name="円/楕円 496"/>
        <xdr:cNvSpPr/>
      </xdr:nvSpPr>
      <xdr:spPr>
        <a:xfrm>
          <a:off x="16268700" y="667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97449</xdr:rowOff>
    </xdr:from>
    <xdr:ext cx="469744" cy="259045"/>
    <xdr:sp macro="" textlink="">
      <xdr:nvSpPr>
        <xdr:cNvPr id="498" name="災害復旧事業費該当値テキスト"/>
        <xdr:cNvSpPr txBox="1"/>
      </xdr:nvSpPr>
      <xdr:spPr>
        <a:xfrm>
          <a:off x="16370300" y="661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162574</xdr:rowOff>
    </xdr:from>
    <xdr:to>
      <xdr:col>22</xdr:col>
      <xdr:colOff>415925</xdr:colOff>
      <xdr:row>39</xdr:row>
      <xdr:rowOff>92724</xdr:rowOff>
    </xdr:to>
    <xdr:sp macro="" textlink="">
      <xdr:nvSpPr>
        <xdr:cNvPr id="499" name="円/楕円 498"/>
        <xdr:cNvSpPr/>
      </xdr:nvSpPr>
      <xdr:spPr>
        <a:xfrm>
          <a:off x="15430500" y="667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83851</xdr:rowOff>
    </xdr:from>
    <xdr:ext cx="378565" cy="259045"/>
    <xdr:sp macro="" textlink="">
      <xdr:nvSpPr>
        <xdr:cNvPr id="500" name="テキスト ボックス 499"/>
        <xdr:cNvSpPr txBox="1"/>
      </xdr:nvSpPr>
      <xdr:spPr>
        <a:xfrm>
          <a:off x="15292017" y="6770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140960</xdr:rowOff>
    </xdr:from>
    <xdr:to>
      <xdr:col>21</xdr:col>
      <xdr:colOff>212725</xdr:colOff>
      <xdr:row>39</xdr:row>
      <xdr:rowOff>71110</xdr:rowOff>
    </xdr:to>
    <xdr:sp macro="" textlink="">
      <xdr:nvSpPr>
        <xdr:cNvPr id="501" name="円/楕円 500"/>
        <xdr:cNvSpPr/>
      </xdr:nvSpPr>
      <xdr:spPr>
        <a:xfrm>
          <a:off x="14541500" y="665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62237</xdr:rowOff>
    </xdr:from>
    <xdr:ext cx="469744" cy="259045"/>
    <xdr:sp macro="" textlink="">
      <xdr:nvSpPr>
        <xdr:cNvPr id="502" name="テキスト ボックス 501"/>
        <xdr:cNvSpPr txBox="1"/>
      </xdr:nvSpPr>
      <xdr:spPr>
        <a:xfrm>
          <a:off x="14357427" y="674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153453</xdr:rowOff>
    </xdr:from>
    <xdr:to>
      <xdr:col>20</xdr:col>
      <xdr:colOff>9525</xdr:colOff>
      <xdr:row>39</xdr:row>
      <xdr:rowOff>83603</xdr:rowOff>
    </xdr:to>
    <xdr:sp macro="" textlink="">
      <xdr:nvSpPr>
        <xdr:cNvPr id="503" name="円/楕円 502"/>
        <xdr:cNvSpPr/>
      </xdr:nvSpPr>
      <xdr:spPr>
        <a:xfrm>
          <a:off x="13652500" y="666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74730</xdr:rowOff>
    </xdr:from>
    <xdr:ext cx="469744" cy="259045"/>
    <xdr:sp macro="" textlink="">
      <xdr:nvSpPr>
        <xdr:cNvPr id="504" name="テキスト ボックス 503"/>
        <xdr:cNvSpPr txBox="1"/>
      </xdr:nvSpPr>
      <xdr:spPr>
        <a:xfrm>
          <a:off x="13468427" y="676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151159</xdr:rowOff>
    </xdr:from>
    <xdr:to>
      <xdr:col>18</xdr:col>
      <xdr:colOff>492125</xdr:colOff>
      <xdr:row>39</xdr:row>
      <xdr:rowOff>81309</xdr:rowOff>
    </xdr:to>
    <xdr:sp macro="" textlink="">
      <xdr:nvSpPr>
        <xdr:cNvPr id="505" name="円/楕円 504"/>
        <xdr:cNvSpPr/>
      </xdr:nvSpPr>
      <xdr:spPr>
        <a:xfrm>
          <a:off x="12763500" y="666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72436</xdr:rowOff>
    </xdr:from>
    <xdr:ext cx="469744" cy="259045"/>
    <xdr:sp macro="" textlink="">
      <xdr:nvSpPr>
        <xdr:cNvPr id="506" name="テキスト ボックス 505"/>
        <xdr:cNvSpPr txBox="1"/>
      </xdr:nvSpPr>
      <xdr:spPr>
        <a:xfrm>
          <a:off x="12579427" y="675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2" name="テキスト ボックス 521"/>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4" name="テキスト ボックス 523"/>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2" name="フローチャート : 判断 54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3" name="テキスト ボックス 54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5" name="フローチャート : 判断 544"/>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46" name="テキスト ボックス 545"/>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47" name="フローチャート : 判断 546"/>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48" name="テキスト ボックス 547"/>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59" name="テキスト ボックス 55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36514</xdr:rowOff>
    </xdr:from>
    <xdr:to>
      <xdr:col>23</xdr:col>
      <xdr:colOff>517525</xdr:colOff>
      <xdr:row>77</xdr:row>
      <xdr:rowOff>49871</xdr:rowOff>
    </xdr:to>
    <xdr:cxnSp macro="">
      <xdr:nvCxnSpPr>
        <xdr:cNvPr id="590" name="直線コネクタ 589"/>
        <xdr:cNvCxnSpPr/>
      </xdr:nvCxnSpPr>
      <xdr:spPr>
        <a:xfrm flipV="1">
          <a:off x="15481300" y="13238164"/>
          <a:ext cx="8382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153863</xdr:rowOff>
    </xdr:from>
    <xdr:ext cx="599010" cy="259045"/>
    <xdr:sp macro="" textlink="">
      <xdr:nvSpPr>
        <xdr:cNvPr id="591" name="公債費平均値テキスト"/>
        <xdr:cNvSpPr txBox="1"/>
      </xdr:nvSpPr>
      <xdr:spPr>
        <a:xfrm>
          <a:off x="16370300" y="13184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48454</xdr:rowOff>
    </xdr:from>
    <xdr:to>
      <xdr:col>22</xdr:col>
      <xdr:colOff>365125</xdr:colOff>
      <xdr:row>77</xdr:row>
      <xdr:rowOff>49871</xdr:rowOff>
    </xdr:to>
    <xdr:cxnSp macro="">
      <xdr:nvCxnSpPr>
        <xdr:cNvPr id="593" name="直線コネクタ 592"/>
        <xdr:cNvCxnSpPr/>
      </xdr:nvCxnSpPr>
      <xdr:spPr>
        <a:xfrm>
          <a:off x="14592300" y="13250104"/>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113824</xdr:rowOff>
    </xdr:from>
    <xdr:to>
      <xdr:col>22</xdr:col>
      <xdr:colOff>415925</xdr:colOff>
      <xdr:row>77</xdr:row>
      <xdr:rowOff>43974</xdr:rowOff>
    </xdr:to>
    <xdr:sp macro="" textlink="">
      <xdr:nvSpPr>
        <xdr:cNvPr id="594" name="フローチャート : 判断 593"/>
        <xdr:cNvSpPr/>
      </xdr:nvSpPr>
      <xdr:spPr>
        <a:xfrm>
          <a:off x="15430500" y="131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60501</xdr:rowOff>
    </xdr:from>
    <xdr:ext cx="599010" cy="259045"/>
    <xdr:sp macro="" textlink="">
      <xdr:nvSpPr>
        <xdr:cNvPr id="595" name="テキスト ボックス 594"/>
        <xdr:cNvSpPr txBox="1"/>
      </xdr:nvSpPr>
      <xdr:spPr>
        <a:xfrm>
          <a:off x="15181794" y="1291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45631</xdr:rowOff>
    </xdr:from>
    <xdr:to>
      <xdr:col>21</xdr:col>
      <xdr:colOff>161925</xdr:colOff>
      <xdr:row>77</xdr:row>
      <xdr:rowOff>48454</xdr:rowOff>
    </xdr:to>
    <xdr:cxnSp macro="">
      <xdr:nvCxnSpPr>
        <xdr:cNvPr id="596" name="直線コネクタ 595"/>
        <xdr:cNvCxnSpPr/>
      </xdr:nvCxnSpPr>
      <xdr:spPr>
        <a:xfrm>
          <a:off x="13703300" y="13247281"/>
          <a:ext cx="889000" cy="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110708</xdr:rowOff>
    </xdr:from>
    <xdr:to>
      <xdr:col>21</xdr:col>
      <xdr:colOff>212725</xdr:colOff>
      <xdr:row>77</xdr:row>
      <xdr:rowOff>40858</xdr:rowOff>
    </xdr:to>
    <xdr:sp macro="" textlink="">
      <xdr:nvSpPr>
        <xdr:cNvPr id="597" name="フローチャート : 判断 596"/>
        <xdr:cNvSpPr/>
      </xdr:nvSpPr>
      <xdr:spPr>
        <a:xfrm>
          <a:off x="14541500" y="1314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57386</xdr:rowOff>
    </xdr:from>
    <xdr:ext cx="599010" cy="259045"/>
    <xdr:sp macro="" textlink="">
      <xdr:nvSpPr>
        <xdr:cNvPr id="598" name="テキスト ボックス 597"/>
        <xdr:cNvSpPr txBox="1"/>
      </xdr:nvSpPr>
      <xdr:spPr>
        <a:xfrm>
          <a:off x="14292794" y="1291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37236</xdr:rowOff>
    </xdr:from>
    <xdr:to>
      <xdr:col>19</xdr:col>
      <xdr:colOff>644525</xdr:colOff>
      <xdr:row>77</xdr:row>
      <xdr:rowOff>45631</xdr:rowOff>
    </xdr:to>
    <xdr:cxnSp macro="">
      <xdr:nvCxnSpPr>
        <xdr:cNvPr id="599" name="直線コネクタ 598"/>
        <xdr:cNvCxnSpPr/>
      </xdr:nvCxnSpPr>
      <xdr:spPr>
        <a:xfrm>
          <a:off x="12814300" y="13238886"/>
          <a:ext cx="889000" cy="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94690</xdr:rowOff>
    </xdr:from>
    <xdr:to>
      <xdr:col>20</xdr:col>
      <xdr:colOff>9525</xdr:colOff>
      <xdr:row>77</xdr:row>
      <xdr:rowOff>24840</xdr:rowOff>
    </xdr:to>
    <xdr:sp macro="" textlink="">
      <xdr:nvSpPr>
        <xdr:cNvPr id="600" name="フローチャート : 判断 599"/>
        <xdr:cNvSpPr/>
      </xdr:nvSpPr>
      <xdr:spPr>
        <a:xfrm>
          <a:off x="13652500" y="131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41367</xdr:rowOff>
    </xdr:from>
    <xdr:ext cx="599010" cy="259045"/>
    <xdr:sp macro="" textlink="">
      <xdr:nvSpPr>
        <xdr:cNvPr id="601" name="テキスト ボックス 600"/>
        <xdr:cNvSpPr txBox="1"/>
      </xdr:nvSpPr>
      <xdr:spPr>
        <a:xfrm>
          <a:off x="13403794" y="1290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85638</xdr:rowOff>
    </xdr:from>
    <xdr:to>
      <xdr:col>18</xdr:col>
      <xdr:colOff>492125</xdr:colOff>
      <xdr:row>77</xdr:row>
      <xdr:rowOff>15788</xdr:rowOff>
    </xdr:to>
    <xdr:sp macro="" textlink="">
      <xdr:nvSpPr>
        <xdr:cNvPr id="602" name="フローチャート : 判断 601"/>
        <xdr:cNvSpPr/>
      </xdr:nvSpPr>
      <xdr:spPr>
        <a:xfrm>
          <a:off x="12763500" y="1311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32315</xdr:rowOff>
    </xdr:from>
    <xdr:ext cx="599010" cy="259045"/>
    <xdr:sp macro="" textlink="">
      <xdr:nvSpPr>
        <xdr:cNvPr id="603" name="テキスト ボックス 602"/>
        <xdr:cNvSpPr txBox="1"/>
      </xdr:nvSpPr>
      <xdr:spPr>
        <a:xfrm>
          <a:off x="12514794" y="1289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157164</xdr:rowOff>
    </xdr:from>
    <xdr:to>
      <xdr:col>23</xdr:col>
      <xdr:colOff>568325</xdr:colOff>
      <xdr:row>77</xdr:row>
      <xdr:rowOff>87314</xdr:rowOff>
    </xdr:to>
    <xdr:sp macro="" textlink="">
      <xdr:nvSpPr>
        <xdr:cNvPr id="609" name="円/楕円 608"/>
        <xdr:cNvSpPr/>
      </xdr:nvSpPr>
      <xdr:spPr>
        <a:xfrm>
          <a:off x="16268700" y="131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8591</xdr:rowOff>
    </xdr:from>
    <xdr:ext cx="599010" cy="259045"/>
    <xdr:sp macro="" textlink="">
      <xdr:nvSpPr>
        <xdr:cNvPr id="610" name="公債費該当値テキスト"/>
        <xdr:cNvSpPr txBox="1"/>
      </xdr:nvSpPr>
      <xdr:spPr>
        <a:xfrm>
          <a:off x="16370300" y="1303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120,138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170521</xdr:rowOff>
    </xdr:from>
    <xdr:to>
      <xdr:col>22</xdr:col>
      <xdr:colOff>415925</xdr:colOff>
      <xdr:row>77</xdr:row>
      <xdr:rowOff>100671</xdr:rowOff>
    </xdr:to>
    <xdr:sp macro="" textlink="">
      <xdr:nvSpPr>
        <xdr:cNvPr id="611" name="円/楕円 610"/>
        <xdr:cNvSpPr/>
      </xdr:nvSpPr>
      <xdr:spPr>
        <a:xfrm>
          <a:off x="15430500" y="1320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91798</xdr:rowOff>
    </xdr:from>
    <xdr:ext cx="599010" cy="259045"/>
    <xdr:sp macro="" textlink="">
      <xdr:nvSpPr>
        <xdr:cNvPr id="612" name="テキスト ボックス 611"/>
        <xdr:cNvSpPr txBox="1"/>
      </xdr:nvSpPr>
      <xdr:spPr>
        <a:xfrm>
          <a:off x="15181794" y="1329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114,295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169104</xdr:rowOff>
    </xdr:from>
    <xdr:to>
      <xdr:col>21</xdr:col>
      <xdr:colOff>212725</xdr:colOff>
      <xdr:row>77</xdr:row>
      <xdr:rowOff>99254</xdr:rowOff>
    </xdr:to>
    <xdr:sp macro="" textlink="">
      <xdr:nvSpPr>
        <xdr:cNvPr id="613" name="円/楕円 612"/>
        <xdr:cNvSpPr/>
      </xdr:nvSpPr>
      <xdr:spPr>
        <a:xfrm>
          <a:off x="14541500" y="1319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90381</xdr:rowOff>
    </xdr:from>
    <xdr:ext cx="599010" cy="259045"/>
    <xdr:sp macro="" textlink="">
      <xdr:nvSpPr>
        <xdr:cNvPr id="614" name="テキスト ボックス 613"/>
        <xdr:cNvSpPr txBox="1"/>
      </xdr:nvSpPr>
      <xdr:spPr>
        <a:xfrm>
          <a:off x="14292794" y="1329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114,915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166281</xdr:rowOff>
    </xdr:from>
    <xdr:to>
      <xdr:col>20</xdr:col>
      <xdr:colOff>9525</xdr:colOff>
      <xdr:row>77</xdr:row>
      <xdr:rowOff>96431</xdr:rowOff>
    </xdr:to>
    <xdr:sp macro="" textlink="">
      <xdr:nvSpPr>
        <xdr:cNvPr id="615" name="円/楕円 614"/>
        <xdr:cNvSpPr/>
      </xdr:nvSpPr>
      <xdr:spPr>
        <a:xfrm>
          <a:off x="13652500" y="131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87558</xdr:rowOff>
    </xdr:from>
    <xdr:ext cx="599010" cy="259045"/>
    <xdr:sp macro="" textlink="">
      <xdr:nvSpPr>
        <xdr:cNvPr id="616" name="テキスト ボックス 615"/>
        <xdr:cNvSpPr txBox="1"/>
      </xdr:nvSpPr>
      <xdr:spPr>
        <a:xfrm>
          <a:off x="13403794" y="1328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116,150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157886</xdr:rowOff>
    </xdr:from>
    <xdr:to>
      <xdr:col>18</xdr:col>
      <xdr:colOff>492125</xdr:colOff>
      <xdr:row>77</xdr:row>
      <xdr:rowOff>88036</xdr:rowOff>
    </xdr:to>
    <xdr:sp macro="" textlink="">
      <xdr:nvSpPr>
        <xdr:cNvPr id="617" name="円/楕円 616"/>
        <xdr:cNvSpPr/>
      </xdr:nvSpPr>
      <xdr:spPr>
        <a:xfrm>
          <a:off x="12763500" y="131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79163</xdr:rowOff>
    </xdr:from>
    <xdr:ext cx="599010" cy="259045"/>
    <xdr:sp macro="" textlink="">
      <xdr:nvSpPr>
        <xdr:cNvPr id="618" name="テキスト ボックス 617"/>
        <xdr:cNvSpPr txBox="1"/>
      </xdr:nvSpPr>
      <xdr:spPr>
        <a:xfrm>
          <a:off x="12514794" y="1328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134609</xdr:rowOff>
    </xdr:from>
    <xdr:to>
      <xdr:col>23</xdr:col>
      <xdr:colOff>517525</xdr:colOff>
      <xdr:row>98</xdr:row>
      <xdr:rowOff>121771</xdr:rowOff>
    </xdr:to>
    <xdr:cxnSp macro="">
      <xdr:nvCxnSpPr>
        <xdr:cNvPr id="645" name="直線コネクタ 644"/>
        <xdr:cNvCxnSpPr/>
      </xdr:nvCxnSpPr>
      <xdr:spPr>
        <a:xfrm flipV="1">
          <a:off x="15481300" y="16765259"/>
          <a:ext cx="838200" cy="15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98413</xdr:rowOff>
    </xdr:from>
    <xdr:ext cx="534377" cy="259045"/>
    <xdr:sp macro="" textlink="">
      <xdr:nvSpPr>
        <xdr:cNvPr id="646" name="積立金平均値テキスト"/>
        <xdr:cNvSpPr txBox="1"/>
      </xdr:nvSpPr>
      <xdr:spPr>
        <a:xfrm>
          <a:off x="16370300" y="1655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100310</xdr:rowOff>
    </xdr:from>
    <xdr:to>
      <xdr:col>22</xdr:col>
      <xdr:colOff>365125</xdr:colOff>
      <xdr:row>98</xdr:row>
      <xdr:rowOff>121771</xdr:rowOff>
    </xdr:to>
    <xdr:cxnSp macro="">
      <xdr:nvCxnSpPr>
        <xdr:cNvPr id="648" name="直線コネクタ 647"/>
        <xdr:cNvCxnSpPr/>
      </xdr:nvCxnSpPr>
      <xdr:spPr>
        <a:xfrm>
          <a:off x="14592300" y="16902410"/>
          <a:ext cx="889000" cy="2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126862</xdr:rowOff>
    </xdr:from>
    <xdr:to>
      <xdr:col>22</xdr:col>
      <xdr:colOff>415925</xdr:colOff>
      <xdr:row>98</xdr:row>
      <xdr:rowOff>57012</xdr:rowOff>
    </xdr:to>
    <xdr:sp macro="" textlink="">
      <xdr:nvSpPr>
        <xdr:cNvPr id="649" name="フローチャート : 判断 648"/>
        <xdr:cNvSpPr/>
      </xdr:nvSpPr>
      <xdr:spPr>
        <a:xfrm>
          <a:off x="15430500" y="1675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73539</xdr:rowOff>
    </xdr:from>
    <xdr:ext cx="534377" cy="259045"/>
    <xdr:sp macro="" textlink="">
      <xdr:nvSpPr>
        <xdr:cNvPr id="650" name="テキスト ボックス 649"/>
        <xdr:cNvSpPr txBox="1"/>
      </xdr:nvSpPr>
      <xdr:spPr>
        <a:xfrm>
          <a:off x="15214111" y="1653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100310</xdr:rowOff>
    </xdr:from>
    <xdr:to>
      <xdr:col>21</xdr:col>
      <xdr:colOff>161925</xdr:colOff>
      <xdr:row>98</xdr:row>
      <xdr:rowOff>132296</xdr:rowOff>
    </xdr:to>
    <xdr:cxnSp macro="">
      <xdr:nvCxnSpPr>
        <xdr:cNvPr id="651" name="直線コネクタ 650"/>
        <xdr:cNvCxnSpPr/>
      </xdr:nvCxnSpPr>
      <xdr:spPr>
        <a:xfrm flipV="1">
          <a:off x="13703300" y="16902410"/>
          <a:ext cx="889000" cy="3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33531</xdr:rowOff>
    </xdr:from>
    <xdr:to>
      <xdr:col>21</xdr:col>
      <xdr:colOff>212725</xdr:colOff>
      <xdr:row>97</xdr:row>
      <xdr:rowOff>135131</xdr:rowOff>
    </xdr:to>
    <xdr:sp macro="" textlink="">
      <xdr:nvSpPr>
        <xdr:cNvPr id="652" name="フローチャート : 判断 651"/>
        <xdr:cNvSpPr/>
      </xdr:nvSpPr>
      <xdr:spPr>
        <a:xfrm>
          <a:off x="14541500" y="1666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151658</xdr:rowOff>
    </xdr:from>
    <xdr:ext cx="534377" cy="259045"/>
    <xdr:sp macro="" textlink="">
      <xdr:nvSpPr>
        <xdr:cNvPr id="653" name="テキスト ボックス 652"/>
        <xdr:cNvSpPr txBox="1"/>
      </xdr:nvSpPr>
      <xdr:spPr>
        <a:xfrm>
          <a:off x="14325111" y="1643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131801</xdr:rowOff>
    </xdr:from>
    <xdr:to>
      <xdr:col>19</xdr:col>
      <xdr:colOff>644525</xdr:colOff>
      <xdr:row>98</xdr:row>
      <xdr:rowOff>132296</xdr:rowOff>
    </xdr:to>
    <xdr:cxnSp macro="">
      <xdr:nvCxnSpPr>
        <xdr:cNvPr id="654" name="直線コネクタ 653"/>
        <xdr:cNvCxnSpPr/>
      </xdr:nvCxnSpPr>
      <xdr:spPr>
        <a:xfrm>
          <a:off x="12814300" y="16933901"/>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2434</xdr:rowOff>
    </xdr:from>
    <xdr:to>
      <xdr:col>20</xdr:col>
      <xdr:colOff>9525</xdr:colOff>
      <xdr:row>97</xdr:row>
      <xdr:rowOff>104034</xdr:rowOff>
    </xdr:to>
    <xdr:sp macro="" textlink="">
      <xdr:nvSpPr>
        <xdr:cNvPr id="655" name="フローチャート : 判断 654"/>
        <xdr:cNvSpPr/>
      </xdr:nvSpPr>
      <xdr:spPr>
        <a:xfrm>
          <a:off x="13652500" y="166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120561</xdr:rowOff>
    </xdr:from>
    <xdr:ext cx="599010" cy="259045"/>
    <xdr:sp macro="" textlink="">
      <xdr:nvSpPr>
        <xdr:cNvPr id="656" name="テキスト ボックス 655"/>
        <xdr:cNvSpPr txBox="1"/>
      </xdr:nvSpPr>
      <xdr:spPr>
        <a:xfrm>
          <a:off x="13403794" y="1640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42376</xdr:rowOff>
    </xdr:from>
    <xdr:to>
      <xdr:col>18</xdr:col>
      <xdr:colOff>492125</xdr:colOff>
      <xdr:row>97</xdr:row>
      <xdr:rowOff>143976</xdr:rowOff>
    </xdr:to>
    <xdr:sp macro="" textlink="">
      <xdr:nvSpPr>
        <xdr:cNvPr id="657" name="フローチャート : 判断 656"/>
        <xdr:cNvSpPr/>
      </xdr:nvSpPr>
      <xdr:spPr>
        <a:xfrm>
          <a:off x="12763500" y="16673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160503</xdr:rowOff>
    </xdr:from>
    <xdr:ext cx="534377" cy="259045"/>
    <xdr:sp macro="" textlink="">
      <xdr:nvSpPr>
        <xdr:cNvPr id="658" name="テキスト ボックス 657"/>
        <xdr:cNvSpPr txBox="1"/>
      </xdr:nvSpPr>
      <xdr:spPr>
        <a:xfrm>
          <a:off x="12547111" y="1644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83809</xdr:rowOff>
    </xdr:from>
    <xdr:to>
      <xdr:col>23</xdr:col>
      <xdr:colOff>568325</xdr:colOff>
      <xdr:row>98</xdr:row>
      <xdr:rowOff>13959</xdr:rowOff>
    </xdr:to>
    <xdr:sp macro="" textlink="">
      <xdr:nvSpPr>
        <xdr:cNvPr id="664" name="円/楕円 663"/>
        <xdr:cNvSpPr/>
      </xdr:nvSpPr>
      <xdr:spPr>
        <a:xfrm>
          <a:off x="16268700" y="1671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62236</xdr:rowOff>
    </xdr:from>
    <xdr:ext cx="534377" cy="259045"/>
    <xdr:sp macro="" textlink="">
      <xdr:nvSpPr>
        <xdr:cNvPr id="665" name="積立金該当値テキスト"/>
        <xdr:cNvSpPr txBox="1"/>
      </xdr:nvSpPr>
      <xdr:spPr>
        <a:xfrm>
          <a:off x="16370300" y="1669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77,227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70971</xdr:rowOff>
    </xdr:from>
    <xdr:to>
      <xdr:col>22</xdr:col>
      <xdr:colOff>415925</xdr:colOff>
      <xdr:row>99</xdr:row>
      <xdr:rowOff>1121</xdr:rowOff>
    </xdr:to>
    <xdr:sp macro="" textlink="">
      <xdr:nvSpPr>
        <xdr:cNvPr id="666" name="円/楕円 665"/>
        <xdr:cNvSpPr/>
      </xdr:nvSpPr>
      <xdr:spPr>
        <a:xfrm>
          <a:off x="15430500" y="1687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163698</xdr:rowOff>
    </xdr:from>
    <xdr:ext cx="469744" cy="259045"/>
    <xdr:sp macro="" textlink="">
      <xdr:nvSpPr>
        <xdr:cNvPr id="667" name="テキスト ボックス 666"/>
        <xdr:cNvSpPr txBox="1"/>
      </xdr:nvSpPr>
      <xdr:spPr>
        <a:xfrm>
          <a:off x="15246427" y="169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49510</xdr:rowOff>
    </xdr:from>
    <xdr:to>
      <xdr:col>21</xdr:col>
      <xdr:colOff>212725</xdr:colOff>
      <xdr:row>98</xdr:row>
      <xdr:rowOff>151110</xdr:rowOff>
    </xdr:to>
    <xdr:sp macro="" textlink="">
      <xdr:nvSpPr>
        <xdr:cNvPr id="668" name="円/楕円 667"/>
        <xdr:cNvSpPr/>
      </xdr:nvSpPr>
      <xdr:spPr>
        <a:xfrm>
          <a:off x="14541500" y="1685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142237</xdr:rowOff>
    </xdr:from>
    <xdr:ext cx="534377" cy="259045"/>
    <xdr:sp macro="" textlink="">
      <xdr:nvSpPr>
        <xdr:cNvPr id="669" name="テキスト ボックス 668"/>
        <xdr:cNvSpPr txBox="1"/>
      </xdr:nvSpPr>
      <xdr:spPr>
        <a:xfrm>
          <a:off x="14325111" y="1694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81496</xdr:rowOff>
    </xdr:from>
    <xdr:to>
      <xdr:col>20</xdr:col>
      <xdr:colOff>9525</xdr:colOff>
      <xdr:row>99</xdr:row>
      <xdr:rowOff>11646</xdr:rowOff>
    </xdr:to>
    <xdr:sp macro="" textlink="">
      <xdr:nvSpPr>
        <xdr:cNvPr id="670" name="円/楕円 669"/>
        <xdr:cNvSpPr/>
      </xdr:nvSpPr>
      <xdr:spPr>
        <a:xfrm>
          <a:off x="13652500" y="168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2773</xdr:rowOff>
    </xdr:from>
    <xdr:ext cx="469744" cy="259045"/>
    <xdr:sp macro="" textlink="">
      <xdr:nvSpPr>
        <xdr:cNvPr id="671" name="テキスト ボックス 670"/>
        <xdr:cNvSpPr txBox="1"/>
      </xdr:nvSpPr>
      <xdr:spPr>
        <a:xfrm>
          <a:off x="13468427" y="1697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81001</xdr:rowOff>
    </xdr:from>
    <xdr:to>
      <xdr:col>18</xdr:col>
      <xdr:colOff>492125</xdr:colOff>
      <xdr:row>99</xdr:row>
      <xdr:rowOff>11151</xdr:rowOff>
    </xdr:to>
    <xdr:sp macro="" textlink="">
      <xdr:nvSpPr>
        <xdr:cNvPr id="672" name="円/楕円 671"/>
        <xdr:cNvSpPr/>
      </xdr:nvSpPr>
      <xdr:spPr>
        <a:xfrm>
          <a:off x="12763500" y="168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2278</xdr:rowOff>
    </xdr:from>
    <xdr:ext cx="469744" cy="259045"/>
    <xdr:sp macro="" textlink="">
      <xdr:nvSpPr>
        <xdr:cNvPr id="673" name="テキスト ボックス 672"/>
        <xdr:cNvSpPr txBox="1"/>
      </xdr:nvSpPr>
      <xdr:spPr>
        <a:xfrm>
          <a:off x="12579427" y="1697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168808</xdr:rowOff>
    </xdr:from>
    <xdr:to>
      <xdr:col>32</xdr:col>
      <xdr:colOff>187325</xdr:colOff>
      <xdr:row>39</xdr:row>
      <xdr:rowOff>44450</xdr:rowOff>
    </xdr:to>
    <xdr:cxnSp macro="">
      <xdr:nvCxnSpPr>
        <xdr:cNvPr id="702" name="直線コネクタ 701"/>
        <xdr:cNvCxnSpPr/>
      </xdr:nvCxnSpPr>
      <xdr:spPr>
        <a:xfrm flipV="1">
          <a:off x="21323300" y="6683908"/>
          <a:ext cx="8382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108513</xdr:rowOff>
    </xdr:from>
    <xdr:ext cx="378565" cy="259045"/>
    <xdr:sp macro="" textlink="">
      <xdr:nvSpPr>
        <xdr:cNvPr id="703" name="投資及び出資金平均値テキスト"/>
        <xdr:cNvSpPr txBox="1"/>
      </xdr:nvSpPr>
      <xdr:spPr>
        <a:xfrm>
          <a:off x="22212300" y="6623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5" name="直線コネクタ 70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06" name="フローチャート : 判断 705"/>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07" name="テキスト ボックス 706"/>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8" name="直線コネクタ 70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09" name="フローチャート : 判断 708"/>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0" name="テキスト ボックス 709"/>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1" name="直線コネクタ 71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12" name="フローチャート : 判断 711"/>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13" name="テキスト ボックス 712"/>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14" name="フローチャート : 判断 713"/>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15" name="テキスト ボックス 714"/>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118008</xdr:rowOff>
    </xdr:from>
    <xdr:to>
      <xdr:col>32</xdr:col>
      <xdr:colOff>238125</xdr:colOff>
      <xdr:row>39</xdr:row>
      <xdr:rowOff>48158</xdr:rowOff>
    </xdr:to>
    <xdr:sp macro="" textlink="">
      <xdr:nvSpPr>
        <xdr:cNvPr id="721" name="円/楕円 720"/>
        <xdr:cNvSpPr/>
      </xdr:nvSpPr>
      <xdr:spPr>
        <a:xfrm>
          <a:off x="22110700" y="66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77385</xdr:rowOff>
    </xdr:from>
    <xdr:ext cx="469744" cy="259045"/>
    <xdr:sp macro="" textlink="">
      <xdr:nvSpPr>
        <xdr:cNvPr id="722" name="投資及び出資金該当値テキスト"/>
        <xdr:cNvSpPr txBox="1"/>
      </xdr:nvSpPr>
      <xdr:spPr>
        <a:xfrm>
          <a:off x="22212300" y="642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7" name="円/楕円 72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8" name="テキスト ボックス 72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61412</xdr:rowOff>
    </xdr:from>
    <xdr:to>
      <xdr:col>32</xdr:col>
      <xdr:colOff>187325</xdr:colOff>
      <xdr:row>59</xdr:row>
      <xdr:rowOff>28418</xdr:rowOff>
    </xdr:to>
    <xdr:cxnSp macro="">
      <xdr:nvCxnSpPr>
        <xdr:cNvPr id="759" name="直線コネクタ 758"/>
        <xdr:cNvCxnSpPr/>
      </xdr:nvCxnSpPr>
      <xdr:spPr>
        <a:xfrm>
          <a:off x="21323300" y="9834062"/>
          <a:ext cx="838200" cy="30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0"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61412</xdr:rowOff>
    </xdr:from>
    <xdr:to>
      <xdr:col>31</xdr:col>
      <xdr:colOff>34925</xdr:colOff>
      <xdr:row>58</xdr:row>
      <xdr:rowOff>151488</xdr:rowOff>
    </xdr:to>
    <xdr:cxnSp macro="">
      <xdr:nvCxnSpPr>
        <xdr:cNvPr id="762" name="直線コネクタ 761"/>
        <xdr:cNvCxnSpPr/>
      </xdr:nvCxnSpPr>
      <xdr:spPr>
        <a:xfrm flipV="1">
          <a:off x="20434300" y="9834062"/>
          <a:ext cx="889000" cy="26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88229</xdr:rowOff>
    </xdr:from>
    <xdr:to>
      <xdr:col>31</xdr:col>
      <xdr:colOff>85725</xdr:colOff>
      <xdr:row>59</xdr:row>
      <xdr:rowOff>18379</xdr:rowOff>
    </xdr:to>
    <xdr:sp macro="" textlink="">
      <xdr:nvSpPr>
        <xdr:cNvPr id="763" name="フローチャート : 判断 762"/>
        <xdr:cNvSpPr/>
      </xdr:nvSpPr>
      <xdr:spPr>
        <a:xfrm>
          <a:off x="21272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59</xdr:row>
      <xdr:rowOff>9506</xdr:rowOff>
    </xdr:from>
    <xdr:ext cx="534377" cy="259045"/>
    <xdr:sp macro="" textlink="">
      <xdr:nvSpPr>
        <xdr:cNvPr id="764" name="テキスト ボックス 763"/>
        <xdr:cNvSpPr txBox="1"/>
      </xdr:nvSpPr>
      <xdr:spPr>
        <a:xfrm>
          <a:off x="21056111" y="101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151488</xdr:rowOff>
    </xdr:from>
    <xdr:to>
      <xdr:col>29</xdr:col>
      <xdr:colOff>517525</xdr:colOff>
      <xdr:row>58</xdr:row>
      <xdr:rowOff>155961</xdr:rowOff>
    </xdr:to>
    <xdr:cxnSp macro="">
      <xdr:nvCxnSpPr>
        <xdr:cNvPr id="765" name="直線コネクタ 764"/>
        <xdr:cNvCxnSpPr/>
      </xdr:nvCxnSpPr>
      <xdr:spPr>
        <a:xfrm flipV="1">
          <a:off x="19545300" y="10095588"/>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101907</xdr:rowOff>
    </xdr:from>
    <xdr:to>
      <xdr:col>29</xdr:col>
      <xdr:colOff>568325</xdr:colOff>
      <xdr:row>59</xdr:row>
      <xdr:rowOff>32057</xdr:rowOff>
    </xdr:to>
    <xdr:sp macro="" textlink="">
      <xdr:nvSpPr>
        <xdr:cNvPr id="766" name="フローチャート : 判断 765"/>
        <xdr:cNvSpPr/>
      </xdr:nvSpPr>
      <xdr:spPr>
        <a:xfrm>
          <a:off x="20383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23184</xdr:rowOff>
    </xdr:from>
    <xdr:ext cx="469744" cy="259045"/>
    <xdr:sp macro="" textlink="">
      <xdr:nvSpPr>
        <xdr:cNvPr id="767" name="テキスト ボックス 766"/>
        <xdr:cNvSpPr txBox="1"/>
      </xdr:nvSpPr>
      <xdr:spPr>
        <a:xfrm>
          <a:off x="20199427" y="1013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155961</xdr:rowOff>
    </xdr:from>
    <xdr:to>
      <xdr:col>28</xdr:col>
      <xdr:colOff>314325</xdr:colOff>
      <xdr:row>59</xdr:row>
      <xdr:rowOff>20241</xdr:rowOff>
    </xdr:to>
    <xdr:cxnSp macro="">
      <xdr:nvCxnSpPr>
        <xdr:cNvPr id="768" name="直線コネクタ 767"/>
        <xdr:cNvCxnSpPr/>
      </xdr:nvCxnSpPr>
      <xdr:spPr>
        <a:xfrm flipV="1">
          <a:off x="18656300" y="10100061"/>
          <a:ext cx="889000" cy="3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111547</xdr:rowOff>
    </xdr:from>
    <xdr:to>
      <xdr:col>28</xdr:col>
      <xdr:colOff>365125</xdr:colOff>
      <xdr:row>59</xdr:row>
      <xdr:rowOff>41697</xdr:rowOff>
    </xdr:to>
    <xdr:sp macro="" textlink="">
      <xdr:nvSpPr>
        <xdr:cNvPr id="769" name="フローチャート : 判断 768"/>
        <xdr:cNvSpPr/>
      </xdr:nvSpPr>
      <xdr:spPr>
        <a:xfrm>
          <a:off x="19494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32824</xdr:rowOff>
    </xdr:from>
    <xdr:ext cx="469744" cy="259045"/>
    <xdr:sp macro="" textlink="">
      <xdr:nvSpPr>
        <xdr:cNvPr id="770" name="テキスト ボックス 769"/>
        <xdr:cNvSpPr txBox="1"/>
      </xdr:nvSpPr>
      <xdr:spPr>
        <a:xfrm>
          <a:off x="19310427" y="1014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113383</xdr:rowOff>
    </xdr:from>
    <xdr:to>
      <xdr:col>27</xdr:col>
      <xdr:colOff>161925</xdr:colOff>
      <xdr:row>59</xdr:row>
      <xdr:rowOff>43533</xdr:rowOff>
    </xdr:to>
    <xdr:sp macro="" textlink="">
      <xdr:nvSpPr>
        <xdr:cNvPr id="771" name="フローチャート : 判断 770"/>
        <xdr:cNvSpPr/>
      </xdr:nvSpPr>
      <xdr:spPr>
        <a:xfrm>
          <a:off x="18605500" y="100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60060</xdr:rowOff>
    </xdr:from>
    <xdr:ext cx="469744" cy="259045"/>
    <xdr:sp macro="" textlink="">
      <xdr:nvSpPr>
        <xdr:cNvPr id="772" name="テキスト ボックス 771"/>
        <xdr:cNvSpPr txBox="1"/>
      </xdr:nvSpPr>
      <xdr:spPr>
        <a:xfrm>
          <a:off x="18421427" y="983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149068</xdr:rowOff>
    </xdr:from>
    <xdr:to>
      <xdr:col>32</xdr:col>
      <xdr:colOff>238125</xdr:colOff>
      <xdr:row>59</xdr:row>
      <xdr:rowOff>79218</xdr:rowOff>
    </xdr:to>
    <xdr:sp macro="" textlink="">
      <xdr:nvSpPr>
        <xdr:cNvPr id="778" name="円/楕円 777"/>
        <xdr:cNvSpPr/>
      </xdr:nvSpPr>
      <xdr:spPr>
        <a:xfrm>
          <a:off x="22110700" y="1009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469744" cy="259045"/>
    <xdr:sp macro="" textlink="">
      <xdr:nvSpPr>
        <xdr:cNvPr id="779" name="貸付金該当値テキスト"/>
        <xdr:cNvSpPr txBox="1"/>
      </xdr:nvSpPr>
      <xdr:spPr>
        <a:xfrm>
          <a:off x="22212300" y="1002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10612</xdr:rowOff>
    </xdr:from>
    <xdr:to>
      <xdr:col>31</xdr:col>
      <xdr:colOff>85725</xdr:colOff>
      <xdr:row>57</xdr:row>
      <xdr:rowOff>112212</xdr:rowOff>
    </xdr:to>
    <xdr:sp macro="" textlink="">
      <xdr:nvSpPr>
        <xdr:cNvPr id="780" name="円/楕円 779"/>
        <xdr:cNvSpPr/>
      </xdr:nvSpPr>
      <xdr:spPr>
        <a:xfrm>
          <a:off x="21272500" y="978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128739</xdr:rowOff>
    </xdr:from>
    <xdr:ext cx="534377" cy="259045"/>
    <xdr:sp macro="" textlink="">
      <xdr:nvSpPr>
        <xdr:cNvPr id="781" name="テキスト ボックス 780"/>
        <xdr:cNvSpPr txBox="1"/>
      </xdr:nvSpPr>
      <xdr:spPr>
        <a:xfrm>
          <a:off x="21056111" y="95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100688</xdr:rowOff>
    </xdr:from>
    <xdr:to>
      <xdr:col>29</xdr:col>
      <xdr:colOff>568325</xdr:colOff>
      <xdr:row>59</xdr:row>
      <xdr:rowOff>30838</xdr:rowOff>
    </xdr:to>
    <xdr:sp macro="" textlink="">
      <xdr:nvSpPr>
        <xdr:cNvPr id="782" name="円/楕円 781"/>
        <xdr:cNvSpPr/>
      </xdr:nvSpPr>
      <xdr:spPr>
        <a:xfrm>
          <a:off x="20383500" y="1004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47365</xdr:rowOff>
    </xdr:from>
    <xdr:ext cx="469744" cy="259045"/>
    <xdr:sp macro="" textlink="">
      <xdr:nvSpPr>
        <xdr:cNvPr id="783" name="テキスト ボックス 782"/>
        <xdr:cNvSpPr txBox="1"/>
      </xdr:nvSpPr>
      <xdr:spPr>
        <a:xfrm>
          <a:off x="20199427" y="98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105161</xdr:rowOff>
    </xdr:from>
    <xdr:to>
      <xdr:col>28</xdr:col>
      <xdr:colOff>365125</xdr:colOff>
      <xdr:row>59</xdr:row>
      <xdr:rowOff>35311</xdr:rowOff>
    </xdr:to>
    <xdr:sp macro="" textlink="">
      <xdr:nvSpPr>
        <xdr:cNvPr id="784" name="円/楕円 783"/>
        <xdr:cNvSpPr/>
      </xdr:nvSpPr>
      <xdr:spPr>
        <a:xfrm>
          <a:off x="19494500" y="1004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51838</xdr:rowOff>
    </xdr:from>
    <xdr:ext cx="469744" cy="259045"/>
    <xdr:sp macro="" textlink="">
      <xdr:nvSpPr>
        <xdr:cNvPr id="785" name="テキスト ボックス 784"/>
        <xdr:cNvSpPr txBox="1"/>
      </xdr:nvSpPr>
      <xdr:spPr>
        <a:xfrm>
          <a:off x="19310427" y="982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140891</xdr:rowOff>
    </xdr:from>
    <xdr:to>
      <xdr:col>27</xdr:col>
      <xdr:colOff>161925</xdr:colOff>
      <xdr:row>59</xdr:row>
      <xdr:rowOff>71041</xdr:rowOff>
    </xdr:to>
    <xdr:sp macro="" textlink="">
      <xdr:nvSpPr>
        <xdr:cNvPr id="786" name="円/楕円 785"/>
        <xdr:cNvSpPr/>
      </xdr:nvSpPr>
      <xdr:spPr>
        <a:xfrm>
          <a:off x="18605500" y="1008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62168</xdr:rowOff>
    </xdr:from>
    <xdr:ext cx="469744" cy="259045"/>
    <xdr:sp macro="" textlink="">
      <xdr:nvSpPr>
        <xdr:cNvPr id="787" name="テキスト ボックス 786"/>
        <xdr:cNvSpPr txBox="1"/>
      </xdr:nvSpPr>
      <xdr:spPr>
        <a:xfrm>
          <a:off x="18421427" y="1017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25774</xdr:rowOff>
    </xdr:from>
    <xdr:to>
      <xdr:col>32</xdr:col>
      <xdr:colOff>187325</xdr:colOff>
      <xdr:row>77</xdr:row>
      <xdr:rowOff>30288</xdr:rowOff>
    </xdr:to>
    <xdr:cxnSp macro="">
      <xdr:nvCxnSpPr>
        <xdr:cNvPr id="816" name="直線コネクタ 815"/>
        <xdr:cNvCxnSpPr/>
      </xdr:nvCxnSpPr>
      <xdr:spPr>
        <a:xfrm flipV="1">
          <a:off x="21323300" y="13227424"/>
          <a:ext cx="838200" cy="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135678</xdr:rowOff>
    </xdr:from>
    <xdr:ext cx="599010" cy="259045"/>
    <xdr:sp macro="" textlink="">
      <xdr:nvSpPr>
        <xdr:cNvPr id="817" name="繰出金平均値テキスト"/>
        <xdr:cNvSpPr txBox="1"/>
      </xdr:nvSpPr>
      <xdr:spPr>
        <a:xfrm>
          <a:off x="22212300" y="12994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30288</xdr:rowOff>
    </xdr:from>
    <xdr:to>
      <xdr:col>31</xdr:col>
      <xdr:colOff>34925</xdr:colOff>
      <xdr:row>77</xdr:row>
      <xdr:rowOff>55418</xdr:rowOff>
    </xdr:to>
    <xdr:cxnSp macro="">
      <xdr:nvCxnSpPr>
        <xdr:cNvPr id="819" name="直線コネクタ 818"/>
        <xdr:cNvCxnSpPr/>
      </xdr:nvCxnSpPr>
      <xdr:spPr>
        <a:xfrm flipV="1">
          <a:off x="20434300" y="13231938"/>
          <a:ext cx="889000" cy="2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0" name="フローチャート : 判断 819"/>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10565</xdr:rowOff>
    </xdr:from>
    <xdr:ext cx="599010" cy="259045"/>
    <xdr:sp macro="" textlink="">
      <xdr:nvSpPr>
        <xdr:cNvPr id="821" name="テキスト ボックス 820"/>
        <xdr:cNvSpPr txBox="1"/>
      </xdr:nvSpPr>
      <xdr:spPr>
        <a:xfrm>
          <a:off x="21023794"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39039</xdr:rowOff>
    </xdr:from>
    <xdr:to>
      <xdr:col>29</xdr:col>
      <xdr:colOff>517525</xdr:colOff>
      <xdr:row>77</xdr:row>
      <xdr:rowOff>55418</xdr:rowOff>
    </xdr:to>
    <xdr:cxnSp macro="">
      <xdr:nvCxnSpPr>
        <xdr:cNvPr id="822" name="直線コネクタ 821"/>
        <xdr:cNvCxnSpPr/>
      </xdr:nvCxnSpPr>
      <xdr:spPr>
        <a:xfrm>
          <a:off x="19545300" y="13240689"/>
          <a:ext cx="889000" cy="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3" name="フローチャート : 判断 822"/>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27675</xdr:rowOff>
    </xdr:from>
    <xdr:ext cx="599010" cy="259045"/>
    <xdr:sp macro="" textlink="">
      <xdr:nvSpPr>
        <xdr:cNvPr id="824" name="テキスト ボックス 823"/>
        <xdr:cNvSpPr txBox="1"/>
      </xdr:nvSpPr>
      <xdr:spPr>
        <a:xfrm>
          <a:off x="20134794"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39039</xdr:rowOff>
    </xdr:from>
    <xdr:to>
      <xdr:col>28</xdr:col>
      <xdr:colOff>314325</xdr:colOff>
      <xdr:row>77</xdr:row>
      <xdr:rowOff>58905</xdr:rowOff>
    </xdr:to>
    <xdr:cxnSp macro="">
      <xdr:nvCxnSpPr>
        <xdr:cNvPr id="825" name="直線コネクタ 824"/>
        <xdr:cNvCxnSpPr/>
      </xdr:nvCxnSpPr>
      <xdr:spPr>
        <a:xfrm flipV="1">
          <a:off x="18656300" y="13240689"/>
          <a:ext cx="889000" cy="1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26" name="フローチャート : 判断 825"/>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27" name="テキスト ボックス 826"/>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28" name="フローチャート : 判断 827"/>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31260</xdr:rowOff>
    </xdr:from>
    <xdr:ext cx="599010" cy="259045"/>
    <xdr:sp macro="" textlink="">
      <xdr:nvSpPr>
        <xdr:cNvPr id="829" name="テキスト ボックス 828"/>
        <xdr:cNvSpPr txBox="1"/>
      </xdr:nvSpPr>
      <xdr:spPr>
        <a:xfrm>
          <a:off x="18356794" y="1289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146424</xdr:rowOff>
    </xdr:from>
    <xdr:to>
      <xdr:col>32</xdr:col>
      <xdr:colOff>238125</xdr:colOff>
      <xdr:row>77</xdr:row>
      <xdr:rowOff>76574</xdr:rowOff>
    </xdr:to>
    <xdr:sp macro="" textlink="">
      <xdr:nvSpPr>
        <xdr:cNvPr id="835" name="円/楕円 834"/>
        <xdr:cNvSpPr/>
      </xdr:nvSpPr>
      <xdr:spPr>
        <a:xfrm>
          <a:off x="22110700" y="131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124851</xdr:rowOff>
    </xdr:from>
    <xdr:ext cx="534377" cy="259045"/>
    <xdr:sp macro="" textlink="">
      <xdr:nvSpPr>
        <xdr:cNvPr id="836" name="繰出金該当値テキスト"/>
        <xdr:cNvSpPr txBox="1"/>
      </xdr:nvSpPr>
      <xdr:spPr>
        <a:xfrm>
          <a:off x="22212300" y="1315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94,902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150938</xdr:rowOff>
    </xdr:from>
    <xdr:to>
      <xdr:col>31</xdr:col>
      <xdr:colOff>85725</xdr:colOff>
      <xdr:row>77</xdr:row>
      <xdr:rowOff>81088</xdr:rowOff>
    </xdr:to>
    <xdr:sp macro="" textlink="">
      <xdr:nvSpPr>
        <xdr:cNvPr id="837" name="円/楕円 836"/>
        <xdr:cNvSpPr/>
      </xdr:nvSpPr>
      <xdr:spPr>
        <a:xfrm>
          <a:off x="21272500" y="13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72215</xdr:rowOff>
    </xdr:from>
    <xdr:ext cx="534377" cy="259045"/>
    <xdr:sp macro="" textlink="">
      <xdr:nvSpPr>
        <xdr:cNvPr id="838" name="テキスト ボックス 837"/>
        <xdr:cNvSpPr txBox="1"/>
      </xdr:nvSpPr>
      <xdr:spPr>
        <a:xfrm>
          <a:off x="21056111" y="1327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93,717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4618</xdr:rowOff>
    </xdr:from>
    <xdr:to>
      <xdr:col>29</xdr:col>
      <xdr:colOff>568325</xdr:colOff>
      <xdr:row>77</xdr:row>
      <xdr:rowOff>106218</xdr:rowOff>
    </xdr:to>
    <xdr:sp macro="" textlink="">
      <xdr:nvSpPr>
        <xdr:cNvPr id="839" name="円/楕円 838"/>
        <xdr:cNvSpPr/>
      </xdr:nvSpPr>
      <xdr:spPr>
        <a:xfrm>
          <a:off x="20383500" y="132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97345</xdr:rowOff>
    </xdr:from>
    <xdr:ext cx="534377" cy="259045"/>
    <xdr:sp macro="" textlink="">
      <xdr:nvSpPr>
        <xdr:cNvPr id="840" name="テキスト ボックス 839"/>
        <xdr:cNvSpPr txBox="1"/>
      </xdr:nvSpPr>
      <xdr:spPr>
        <a:xfrm>
          <a:off x="20167111" y="1329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87,121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159689</xdr:rowOff>
    </xdr:from>
    <xdr:to>
      <xdr:col>28</xdr:col>
      <xdr:colOff>365125</xdr:colOff>
      <xdr:row>77</xdr:row>
      <xdr:rowOff>89839</xdr:rowOff>
    </xdr:to>
    <xdr:sp macro="" textlink="">
      <xdr:nvSpPr>
        <xdr:cNvPr id="841" name="円/楕円 840"/>
        <xdr:cNvSpPr/>
      </xdr:nvSpPr>
      <xdr:spPr>
        <a:xfrm>
          <a:off x="19494500" y="1318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80966</xdr:rowOff>
    </xdr:from>
    <xdr:ext cx="534377" cy="259045"/>
    <xdr:sp macro="" textlink="">
      <xdr:nvSpPr>
        <xdr:cNvPr id="842" name="テキスト ボックス 841"/>
        <xdr:cNvSpPr txBox="1"/>
      </xdr:nvSpPr>
      <xdr:spPr>
        <a:xfrm>
          <a:off x="19278111" y="1328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91,420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8105</xdr:rowOff>
    </xdr:from>
    <xdr:to>
      <xdr:col>27</xdr:col>
      <xdr:colOff>161925</xdr:colOff>
      <xdr:row>77</xdr:row>
      <xdr:rowOff>109705</xdr:rowOff>
    </xdr:to>
    <xdr:sp macro="" textlink="">
      <xdr:nvSpPr>
        <xdr:cNvPr id="843" name="円/楕円 842"/>
        <xdr:cNvSpPr/>
      </xdr:nvSpPr>
      <xdr:spPr>
        <a:xfrm>
          <a:off x="18605500" y="1320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100832</xdr:rowOff>
    </xdr:from>
    <xdr:ext cx="534377" cy="259045"/>
    <xdr:sp macro="" textlink="">
      <xdr:nvSpPr>
        <xdr:cNvPr id="844" name="テキスト ボックス 843"/>
        <xdr:cNvSpPr txBox="1"/>
      </xdr:nvSpPr>
      <xdr:spPr>
        <a:xfrm>
          <a:off x="18389111" y="1330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5" name="直線コネクタ 85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6" name="テキスト ボックス 85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7" name="直線コネクタ 85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8" name="テキスト ボックス 85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0" name="直線コネクタ 85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2" name="直線コネクタ 86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4" name="直線コネクタ 86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5" name="直線コネクタ 86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7" name="フローチャート : 判断 86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8" name="直線コネクタ 86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9" name="フローチャート : 判断 86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0" name="テキスト ボックス 86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1" name="直線コネクタ 87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2" name="フローチャート : 判断 87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3" name="テキスト ボックス 87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4" name="直線コネクタ 87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5" name="フローチャート : 判断 87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6" name="テキスト ボックス 87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7" name="フローチャート : 判断 87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8" name="テキスト ボックス 87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9" name="テキスト ボックス 87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0" name="テキスト ボックス 87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1" name="テキスト ボックス 88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2" name="テキスト ボックス 88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3" name="テキスト ボックス 88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円/楕円 88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6" name="円/楕円 88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7" name="テキスト ボックス 88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8" name="円/楕円 88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9" name="テキスト ボックス 88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0" name="円/楕円 88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1" name="テキスト ボックス 89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円/楕円 89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3" name="テキスト ボックス 89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4" name="正方形/長方形 89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5" name="正方形/長方形 89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6" name="テキスト ボックス 89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各項目について類似団体の平均を下回っているが、「普通建設事業費（うち更新整備）」については上回った。</a:t>
          </a:r>
          <a:endParaRPr lang="ja-JP" altLang="ja-JP" sz="1400">
            <a:effectLst/>
          </a:endParaRPr>
        </a:p>
        <a:p>
          <a:r>
            <a:rPr kumimoji="1" lang="ja-JP" altLang="ja-JP" sz="1100">
              <a:solidFill>
                <a:schemeClr val="dk1"/>
              </a:solidFill>
              <a:effectLst/>
              <a:latin typeface="+mn-lt"/>
              <a:ea typeface="+mn-ea"/>
              <a:cs typeface="+mn-cs"/>
            </a:rPr>
            <a:t>　主な要因としては地震発生時の安全性を高めるために実施した小中学校の屋内運動場天井改修工事によるものと考えられる。</a:t>
          </a:r>
          <a:endParaRPr lang="ja-JP" altLang="ja-JP" sz="1400">
            <a:effectLst/>
          </a:endParaRPr>
        </a:p>
        <a:p>
          <a:r>
            <a:rPr kumimoji="1" lang="ja-JP" altLang="ja-JP" sz="1100">
              <a:solidFill>
                <a:schemeClr val="dk1"/>
              </a:solidFill>
              <a:effectLst/>
              <a:latin typeface="+mn-lt"/>
              <a:ea typeface="+mn-ea"/>
              <a:cs typeface="+mn-cs"/>
            </a:rPr>
            <a:t>　また、「積立金」が例年より大きく増加しているが、これは現在実施している県営中山間総合整備事業への負担金に充てるためふるさと創生基金に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億円を積み立てたことによるものである。</a:t>
          </a:r>
          <a:endParaRPr lang="ja-JP" altLang="ja-JP" sz="1400">
            <a:effectLst/>
          </a:endParaRPr>
        </a:p>
        <a:p>
          <a:r>
            <a:rPr kumimoji="1" lang="ja-JP" altLang="ja-JP" sz="1100">
              <a:solidFill>
                <a:schemeClr val="dk1"/>
              </a:solidFill>
              <a:effectLst/>
              <a:latin typeface="+mn-lt"/>
              <a:ea typeface="+mn-ea"/>
              <a:cs typeface="+mn-cs"/>
            </a:rPr>
            <a:t>　なお、「普通建設事業費（うち新規整備）」については、平成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年度において社会教育（交流）施設等を建設したため減少している。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3,055
3,029
140.50
2,852,688
2,761,218
80,558
1,979,979
2,572,689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17154</xdr:rowOff>
    </xdr:from>
    <xdr:to>
      <xdr:col>6</xdr:col>
      <xdr:colOff>511175</xdr:colOff>
      <xdr:row>38</xdr:row>
      <xdr:rowOff>37483</xdr:rowOff>
    </xdr:to>
    <xdr:cxnSp macro="">
      <xdr:nvCxnSpPr>
        <xdr:cNvPr id="62" name="直線コネクタ 61"/>
        <xdr:cNvCxnSpPr/>
      </xdr:nvCxnSpPr>
      <xdr:spPr>
        <a:xfrm flipV="1">
          <a:off x="3797300" y="6532254"/>
          <a:ext cx="838200" cy="2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150623</xdr:rowOff>
    </xdr:from>
    <xdr:ext cx="534377" cy="259045"/>
    <xdr:sp macro="" textlink="">
      <xdr:nvSpPr>
        <xdr:cNvPr id="63" name="議会費平均値テキスト"/>
        <xdr:cNvSpPr txBox="1"/>
      </xdr:nvSpPr>
      <xdr:spPr>
        <a:xfrm>
          <a:off x="4686300" y="6322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37483</xdr:rowOff>
    </xdr:from>
    <xdr:to>
      <xdr:col>5</xdr:col>
      <xdr:colOff>358775</xdr:colOff>
      <xdr:row>38</xdr:row>
      <xdr:rowOff>49533</xdr:rowOff>
    </xdr:to>
    <xdr:cxnSp macro="">
      <xdr:nvCxnSpPr>
        <xdr:cNvPr id="65" name="直線コネクタ 64"/>
        <xdr:cNvCxnSpPr/>
      </xdr:nvCxnSpPr>
      <xdr:spPr>
        <a:xfrm flipV="1">
          <a:off x="2908300" y="6552583"/>
          <a:ext cx="889000" cy="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7296</xdr:rowOff>
    </xdr:from>
    <xdr:ext cx="534377" cy="259045"/>
    <xdr:sp macro="" textlink="">
      <xdr:nvSpPr>
        <xdr:cNvPr id="67" name="テキスト ボックス 66"/>
        <xdr:cNvSpPr txBox="1"/>
      </xdr:nvSpPr>
      <xdr:spPr>
        <a:xfrm>
          <a:off x="3530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31441</xdr:rowOff>
    </xdr:from>
    <xdr:to>
      <xdr:col>4</xdr:col>
      <xdr:colOff>155575</xdr:colOff>
      <xdr:row>38</xdr:row>
      <xdr:rowOff>49533</xdr:rowOff>
    </xdr:to>
    <xdr:cxnSp macro="">
      <xdr:nvCxnSpPr>
        <xdr:cNvPr id="68" name="直線コネクタ 67"/>
        <xdr:cNvCxnSpPr/>
      </xdr:nvCxnSpPr>
      <xdr:spPr>
        <a:xfrm>
          <a:off x="2019300" y="6546541"/>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13240</xdr:rowOff>
    </xdr:from>
    <xdr:ext cx="534377" cy="259045"/>
    <xdr:sp macro="" textlink="">
      <xdr:nvSpPr>
        <xdr:cNvPr id="70" name="テキスト ボックス 69"/>
        <xdr:cNvSpPr txBox="1"/>
      </xdr:nvSpPr>
      <xdr:spPr>
        <a:xfrm>
          <a:off x="2641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6720</xdr:rowOff>
    </xdr:from>
    <xdr:to>
      <xdr:col>2</xdr:col>
      <xdr:colOff>638175</xdr:colOff>
      <xdr:row>38</xdr:row>
      <xdr:rowOff>31441</xdr:rowOff>
    </xdr:to>
    <xdr:cxnSp macro="">
      <xdr:nvCxnSpPr>
        <xdr:cNvPr id="71" name="直線コネクタ 70"/>
        <xdr:cNvCxnSpPr/>
      </xdr:nvCxnSpPr>
      <xdr:spPr>
        <a:xfrm>
          <a:off x="1130300" y="6521820"/>
          <a:ext cx="8890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5059</xdr:rowOff>
    </xdr:from>
    <xdr:ext cx="534377" cy="259045"/>
    <xdr:sp macro="" textlink="">
      <xdr:nvSpPr>
        <xdr:cNvPr id="73" name="テキスト ボックス 72"/>
        <xdr:cNvSpPr txBox="1"/>
      </xdr:nvSpPr>
      <xdr:spPr>
        <a:xfrm>
          <a:off x="1752111" y="6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148065</xdr:rowOff>
    </xdr:from>
    <xdr:ext cx="534377" cy="259045"/>
    <xdr:sp macro="" textlink="">
      <xdr:nvSpPr>
        <xdr:cNvPr id="75" name="テキスト ボックス 74"/>
        <xdr:cNvSpPr txBox="1"/>
      </xdr:nvSpPr>
      <xdr:spPr>
        <a:xfrm>
          <a:off x="863111" y="614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137804</xdr:rowOff>
    </xdr:from>
    <xdr:to>
      <xdr:col>6</xdr:col>
      <xdr:colOff>561975</xdr:colOff>
      <xdr:row>38</xdr:row>
      <xdr:rowOff>67954</xdr:rowOff>
    </xdr:to>
    <xdr:sp macro="" textlink="">
      <xdr:nvSpPr>
        <xdr:cNvPr id="81" name="円/楕円 80"/>
        <xdr:cNvSpPr/>
      </xdr:nvSpPr>
      <xdr:spPr>
        <a:xfrm>
          <a:off x="4584700" y="648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116231</xdr:rowOff>
    </xdr:from>
    <xdr:ext cx="534377" cy="259045"/>
    <xdr:sp macro="" textlink="">
      <xdr:nvSpPr>
        <xdr:cNvPr id="82" name="議会費該当値テキスト"/>
        <xdr:cNvSpPr txBox="1"/>
      </xdr:nvSpPr>
      <xdr:spPr>
        <a:xfrm>
          <a:off x="4686300" y="645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15,505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158133</xdr:rowOff>
    </xdr:from>
    <xdr:to>
      <xdr:col>5</xdr:col>
      <xdr:colOff>409575</xdr:colOff>
      <xdr:row>38</xdr:row>
      <xdr:rowOff>88283</xdr:rowOff>
    </xdr:to>
    <xdr:sp macro="" textlink="">
      <xdr:nvSpPr>
        <xdr:cNvPr id="83" name="円/楕円 82"/>
        <xdr:cNvSpPr/>
      </xdr:nvSpPr>
      <xdr:spPr>
        <a:xfrm>
          <a:off x="3746500" y="65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79410</xdr:rowOff>
    </xdr:from>
    <xdr:ext cx="534377" cy="259045"/>
    <xdr:sp macro="" textlink="">
      <xdr:nvSpPr>
        <xdr:cNvPr id="84" name="テキスト ボックス 83"/>
        <xdr:cNvSpPr txBox="1"/>
      </xdr:nvSpPr>
      <xdr:spPr>
        <a:xfrm>
          <a:off x="3530111" y="659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170183</xdr:rowOff>
    </xdr:from>
    <xdr:to>
      <xdr:col>4</xdr:col>
      <xdr:colOff>206375</xdr:colOff>
      <xdr:row>38</xdr:row>
      <xdr:rowOff>100333</xdr:rowOff>
    </xdr:to>
    <xdr:sp macro="" textlink="">
      <xdr:nvSpPr>
        <xdr:cNvPr id="85" name="円/楕円 84"/>
        <xdr:cNvSpPr/>
      </xdr:nvSpPr>
      <xdr:spPr>
        <a:xfrm>
          <a:off x="2857500" y="651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91460</xdr:rowOff>
    </xdr:from>
    <xdr:ext cx="534377" cy="259045"/>
    <xdr:sp macro="" textlink="">
      <xdr:nvSpPr>
        <xdr:cNvPr id="86" name="テキスト ボックス 85"/>
        <xdr:cNvSpPr txBox="1"/>
      </xdr:nvSpPr>
      <xdr:spPr>
        <a:xfrm>
          <a:off x="2641111" y="660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152091</xdr:rowOff>
    </xdr:from>
    <xdr:to>
      <xdr:col>3</xdr:col>
      <xdr:colOff>3175</xdr:colOff>
      <xdr:row>38</xdr:row>
      <xdr:rowOff>82241</xdr:rowOff>
    </xdr:to>
    <xdr:sp macro="" textlink="">
      <xdr:nvSpPr>
        <xdr:cNvPr id="87" name="円/楕円 86"/>
        <xdr:cNvSpPr/>
      </xdr:nvSpPr>
      <xdr:spPr>
        <a:xfrm>
          <a:off x="1968500" y="649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73368</xdr:rowOff>
    </xdr:from>
    <xdr:ext cx="534377" cy="259045"/>
    <xdr:sp macro="" textlink="">
      <xdr:nvSpPr>
        <xdr:cNvPr id="88" name="テキスト ボックス 87"/>
        <xdr:cNvSpPr txBox="1"/>
      </xdr:nvSpPr>
      <xdr:spPr>
        <a:xfrm>
          <a:off x="1752111" y="658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127370</xdr:rowOff>
    </xdr:from>
    <xdr:to>
      <xdr:col>1</xdr:col>
      <xdr:colOff>485775</xdr:colOff>
      <xdr:row>38</xdr:row>
      <xdr:rowOff>57521</xdr:rowOff>
    </xdr:to>
    <xdr:sp macro="" textlink="">
      <xdr:nvSpPr>
        <xdr:cNvPr id="89" name="円/楕円 88"/>
        <xdr:cNvSpPr/>
      </xdr:nvSpPr>
      <xdr:spPr>
        <a:xfrm>
          <a:off x="1079500" y="64710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48647</xdr:rowOff>
    </xdr:from>
    <xdr:ext cx="534377" cy="259045"/>
    <xdr:sp macro="" textlink="">
      <xdr:nvSpPr>
        <xdr:cNvPr id="90" name="テキスト ボックス 89"/>
        <xdr:cNvSpPr txBox="1"/>
      </xdr:nvSpPr>
      <xdr:spPr>
        <a:xfrm>
          <a:off x="863111" y="65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137771</xdr:rowOff>
    </xdr:from>
    <xdr:to>
      <xdr:col>6</xdr:col>
      <xdr:colOff>511175</xdr:colOff>
      <xdr:row>58</xdr:row>
      <xdr:rowOff>153540</xdr:rowOff>
    </xdr:to>
    <xdr:cxnSp macro="">
      <xdr:nvCxnSpPr>
        <xdr:cNvPr id="119" name="直線コネクタ 118"/>
        <xdr:cNvCxnSpPr/>
      </xdr:nvCxnSpPr>
      <xdr:spPr>
        <a:xfrm flipV="1">
          <a:off x="3797300" y="10081871"/>
          <a:ext cx="838200" cy="1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101159</xdr:rowOff>
    </xdr:from>
    <xdr:ext cx="599010" cy="259045"/>
    <xdr:sp macro="" textlink="">
      <xdr:nvSpPr>
        <xdr:cNvPr id="120" name="総務費平均値テキスト"/>
        <xdr:cNvSpPr txBox="1"/>
      </xdr:nvSpPr>
      <xdr:spPr>
        <a:xfrm>
          <a:off x="4686300" y="9873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153540</xdr:rowOff>
    </xdr:from>
    <xdr:to>
      <xdr:col>5</xdr:col>
      <xdr:colOff>358775</xdr:colOff>
      <xdr:row>58</xdr:row>
      <xdr:rowOff>163591</xdr:rowOff>
    </xdr:to>
    <xdr:cxnSp macro="">
      <xdr:nvCxnSpPr>
        <xdr:cNvPr id="122" name="直線コネクタ 121"/>
        <xdr:cNvCxnSpPr/>
      </xdr:nvCxnSpPr>
      <xdr:spPr>
        <a:xfrm flipV="1">
          <a:off x="2908300" y="10097640"/>
          <a:ext cx="889000" cy="1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66868</xdr:rowOff>
    </xdr:from>
    <xdr:to>
      <xdr:col>5</xdr:col>
      <xdr:colOff>409575</xdr:colOff>
      <xdr:row>58</xdr:row>
      <xdr:rowOff>168468</xdr:rowOff>
    </xdr:to>
    <xdr:sp macro="" textlink="">
      <xdr:nvSpPr>
        <xdr:cNvPr id="123" name="フローチャート : 判断 122"/>
        <xdr:cNvSpPr/>
      </xdr:nvSpPr>
      <xdr:spPr>
        <a:xfrm>
          <a:off x="3746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13545</xdr:rowOff>
    </xdr:from>
    <xdr:ext cx="599010" cy="259045"/>
    <xdr:sp macro="" textlink="">
      <xdr:nvSpPr>
        <xdr:cNvPr id="124" name="テキスト ボックス 123"/>
        <xdr:cNvSpPr txBox="1"/>
      </xdr:nvSpPr>
      <xdr:spPr>
        <a:xfrm>
          <a:off x="3497794" y="978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163591</xdr:rowOff>
    </xdr:from>
    <xdr:to>
      <xdr:col>4</xdr:col>
      <xdr:colOff>155575</xdr:colOff>
      <xdr:row>58</xdr:row>
      <xdr:rowOff>169818</xdr:rowOff>
    </xdr:to>
    <xdr:cxnSp macro="">
      <xdr:nvCxnSpPr>
        <xdr:cNvPr id="125" name="直線コネクタ 124"/>
        <xdr:cNvCxnSpPr/>
      </xdr:nvCxnSpPr>
      <xdr:spPr>
        <a:xfrm flipV="1">
          <a:off x="2019300" y="10107691"/>
          <a:ext cx="889000" cy="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58187</xdr:rowOff>
    </xdr:from>
    <xdr:to>
      <xdr:col>4</xdr:col>
      <xdr:colOff>206375</xdr:colOff>
      <xdr:row>58</xdr:row>
      <xdr:rowOff>159787</xdr:rowOff>
    </xdr:to>
    <xdr:sp macro="" textlink="">
      <xdr:nvSpPr>
        <xdr:cNvPr id="126" name="フローチャート : 判断 125"/>
        <xdr:cNvSpPr/>
      </xdr:nvSpPr>
      <xdr:spPr>
        <a:xfrm>
          <a:off x="2857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4864</xdr:rowOff>
    </xdr:from>
    <xdr:ext cx="599010" cy="259045"/>
    <xdr:sp macro="" textlink="">
      <xdr:nvSpPr>
        <xdr:cNvPr id="127" name="テキスト ボックス 126"/>
        <xdr:cNvSpPr txBox="1"/>
      </xdr:nvSpPr>
      <xdr:spPr>
        <a:xfrm>
          <a:off x="2608794" y="97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169818</xdr:rowOff>
    </xdr:from>
    <xdr:to>
      <xdr:col>2</xdr:col>
      <xdr:colOff>638175</xdr:colOff>
      <xdr:row>59</xdr:row>
      <xdr:rowOff>870</xdr:rowOff>
    </xdr:to>
    <xdr:cxnSp macro="">
      <xdr:nvCxnSpPr>
        <xdr:cNvPr id="128" name="直線コネクタ 127"/>
        <xdr:cNvCxnSpPr/>
      </xdr:nvCxnSpPr>
      <xdr:spPr>
        <a:xfrm flipV="1">
          <a:off x="1130300" y="10113918"/>
          <a:ext cx="8890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63091</xdr:rowOff>
    </xdr:from>
    <xdr:to>
      <xdr:col>3</xdr:col>
      <xdr:colOff>3175</xdr:colOff>
      <xdr:row>58</xdr:row>
      <xdr:rowOff>164691</xdr:rowOff>
    </xdr:to>
    <xdr:sp macro="" textlink="">
      <xdr:nvSpPr>
        <xdr:cNvPr id="129" name="フローチャート : 判断 128"/>
        <xdr:cNvSpPr/>
      </xdr:nvSpPr>
      <xdr:spPr>
        <a:xfrm>
          <a:off x="1968500" y="1000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9768</xdr:rowOff>
    </xdr:from>
    <xdr:ext cx="599010" cy="259045"/>
    <xdr:sp macro="" textlink="">
      <xdr:nvSpPr>
        <xdr:cNvPr id="130" name="テキスト ボックス 129"/>
        <xdr:cNvSpPr txBox="1"/>
      </xdr:nvSpPr>
      <xdr:spPr>
        <a:xfrm>
          <a:off x="1719794" y="978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62845</xdr:rowOff>
    </xdr:from>
    <xdr:to>
      <xdr:col>1</xdr:col>
      <xdr:colOff>485775</xdr:colOff>
      <xdr:row>58</xdr:row>
      <xdr:rowOff>164445</xdr:rowOff>
    </xdr:to>
    <xdr:sp macro="" textlink="">
      <xdr:nvSpPr>
        <xdr:cNvPr id="131" name="フローチャート : 判断 130"/>
        <xdr:cNvSpPr/>
      </xdr:nvSpPr>
      <xdr:spPr>
        <a:xfrm>
          <a:off x="1079500" y="1000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9522</xdr:rowOff>
    </xdr:from>
    <xdr:ext cx="599010" cy="259045"/>
    <xdr:sp macro="" textlink="">
      <xdr:nvSpPr>
        <xdr:cNvPr id="132" name="テキスト ボックス 131"/>
        <xdr:cNvSpPr txBox="1"/>
      </xdr:nvSpPr>
      <xdr:spPr>
        <a:xfrm>
          <a:off x="830794" y="978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86971</xdr:rowOff>
    </xdr:from>
    <xdr:to>
      <xdr:col>6</xdr:col>
      <xdr:colOff>561975</xdr:colOff>
      <xdr:row>59</xdr:row>
      <xdr:rowOff>17121</xdr:rowOff>
    </xdr:to>
    <xdr:sp macro="" textlink="">
      <xdr:nvSpPr>
        <xdr:cNvPr id="138" name="円/楕円 137"/>
        <xdr:cNvSpPr/>
      </xdr:nvSpPr>
      <xdr:spPr>
        <a:xfrm>
          <a:off x="4584700" y="1003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56709</xdr:rowOff>
    </xdr:from>
    <xdr:ext cx="599010" cy="259045"/>
    <xdr:sp macro="" textlink="">
      <xdr:nvSpPr>
        <xdr:cNvPr id="139" name="総務費該当値テキスト"/>
        <xdr:cNvSpPr txBox="1"/>
      </xdr:nvSpPr>
      <xdr:spPr>
        <a:xfrm>
          <a:off x="4686300" y="1000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205,063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102740</xdr:rowOff>
    </xdr:from>
    <xdr:to>
      <xdr:col>5</xdr:col>
      <xdr:colOff>409575</xdr:colOff>
      <xdr:row>59</xdr:row>
      <xdr:rowOff>32890</xdr:rowOff>
    </xdr:to>
    <xdr:sp macro="" textlink="">
      <xdr:nvSpPr>
        <xdr:cNvPr id="140" name="円/楕円 139"/>
        <xdr:cNvSpPr/>
      </xdr:nvSpPr>
      <xdr:spPr>
        <a:xfrm>
          <a:off x="3746500" y="1004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24017</xdr:rowOff>
    </xdr:from>
    <xdr:ext cx="599010" cy="259045"/>
    <xdr:sp macro="" textlink="">
      <xdr:nvSpPr>
        <xdr:cNvPr id="141" name="テキスト ボックス 140"/>
        <xdr:cNvSpPr txBox="1"/>
      </xdr:nvSpPr>
      <xdr:spPr>
        <a:xfrm>
          <a:off x="3497794" y="1013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163,673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112791</xdr:rowOff>
    </xdr:from>
    <xdr:to>
      <xdr:col>4</xdr:col>
      <xdr:colOff>206375</xdr:colOff>
      <xdr:row>59</xdr:row>
      <xdr:rowOff>42941</xdr:rowOff>
    </xdr:to>
    <xdr:sp macro="" textlink="">
      <xdr:nvSpPr>
        <xdr:cNvPr id="142" name="円/楕円 141"/>
        <xdr:cNvSpPr/>
      </xdr:nvSpPr>
      <xdr:spPr>
        <a:xfrm>
          <a:off x="2857500" y="1005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34068</xdr:rowOff>
    </xdr:from>
    <xdr:ext cx="599010" cy="259045"/>
    <xdr:sp macro="" textlink="">
      <xdr:nvSpPr>
        <xdr:cNvPr id="143" name="テキスト ボックス 142"/>
        <xdr:cNvSpPr txBox="1"/>
      </xdr:nvSpPr>
      <xdr:spPr>
        <a:xfrm>
          <a:off x="2608794" y="1014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137,295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119018</xdr:rowOff>
    </xdr:from>
    <xdr:to>
      <xdr:col>3</xdr:col>
      <xdr:colOff>3175</xdr:colOff>
      <xdr:row>59</xdr:row>
      <xdr:rowOff>49168</xdr:rowOff>
    </xdr:to>
    <xdr:sp macro="" textlink="">
      <xdr:nvSpPr>
        <xdr:cNvPr id="144" name="円/楕円 143"/>
        <xdr:cNvSpPr/>
      </xdr:nvSpPr>
      <xdr:spPr>
        <a:xfrm>
          <a:off x="1968500" y="1006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40295</xdr:rowOff>
    </xdr:from>
    <xdr:ext cx="599010" cy="259045"/>
    <xdr:sp macro="" textlink="">
      <xdr:nvSpPr>
        <xdr:cNvPr id="145" name="テキスト ボックス 144"/>
        <xdr:cNvSpPr txBox="1"/>
      </xdr:nvSpPr>
      <xdr:spPr>
        <a:xfrm>
          <a:off x="1719794" y="1015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120,950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121520</xdr:rowOff>
    </xdr:from>
    <xdr:to>
      <xdr:col>1</xdr:col>
      <xdr:colOff>485775</xdr:colOff>
      <xdr:row>59</xdr:row>
      <xdr:rowOff>51670</xdr:rowOff>
    </xdr:to>
    <xdr:sp macro="" textlink="">
      <xdr:nvSpPr>
        <xdr:cNvPr id="146" name="円/楕円 145"/>
        <xdr:cNvSpPr/>
      </xdr:nvSpPr>
      <xdr:spPr>
        <a:xfrm>
          <a:off x="1079500" y="100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42797</xdr:rowOff>
    </xdr:from>
    <xdr:ext cx="599010" cy="259045"/>
    <xdr:sp macro="" textlink="">
      <xdr:nvSpPr>
        <xdr:cNvPr id="147" name="テキスト ボックス 146"/>
        <xdr:cNvSpPr txBox="1"/>
      </xdr:nvSpPr>
      <xdr:spPr>
        <a:xfrm>
          <a:off x="830794" y="1015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95134</xdr:rowOff>
    </xdr:from>
    <xdr:to>
      <xdr:col>6</xdr:col>
      <xdr:colOff>511175</xdr:colOff>
      <xdr:row>78</xdr:row>
      <xdr:rowOff>22109</xdr:rowOff>
    </xdr:to>
    <xdr:cxnSp macro="">
      <xdr:nvCxnSpPr>
        <xdr:cNvPr id="177" name="直線コネクタ 176"/>
        <xdr:cNvCxnSpPr/>
      </xdr:nvCxnSpPr>
      <xdr:spPr>
        <a:xfrm>
          <a:off x="3797300" y="13296784"/>
          <a:ext cx="838200" cy="9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40747</xdr:rowOff>
    </xdr:from>
    <xdr:ext cx="599010" cy="259045"/>
    <xdr:sp macro="" textlink="">
      <xdr:nvSpPr>
        <xdr:cNvPr id="178" name="民生費平均値テキスト"/>
        <xdr:cNvSpPr txBox="1"/>
      </xdr:nvSpPr>
      <xdr:spPr>
        <a:xfrm>
          <a:off x="4686300" y="13070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95134</xdr:rowOff>
    </xdr:from>
    <xdr:to>
      <xdr:col>5</xdr:col>
      <xdr:colOff>358775</xdr:colOff>
      <xdr:row>78</xdr:row>
      <xdr:rowOff>89199</xdr:rowOff>
    </xdr:to>
    <xdr:cxnSp macro="">
      <xdr:nvCxnSpPr>
        <xdr:cNvPr id="180" name="直線コネクタ 179"/>
        <xdr:cNvCxnSpPr/>
      </xdr:nvCxnSpPr>
      <xdr:spPr>
        <a:xfrm flipV="1">
          <a:off x="2908300" y="13296784"/>
          <a:ext cx="889000" cy="16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140940</xdr:rowOff>
    </xdr:from>
    <xdr:to>
      <xdr:col>5</xdr:col>
      <xdr:colOff>409575</xdr:colOff>
      <xdr:row>77</xdr:row>
      <xdr:rowOff>71090</xdr:rowOff>
    </xdr:to>
    <xdr:sp macro="" textlink="">
      <xdr:nvSpPr>
        <xdr:cNvPr id="181" name="フローチャート : 判断 180"/>
        <xdr:cNvSpPr/>
      </xdr:nvSpPr>
      <xdr:spPr>
        <a:xfrm>
          <a:off x="3746500" y="1317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87618</xdr:rowOff>
    </xdr:from>
    <xdr:ext cx="599010" cy="259045"/>
    <xdr:sp macro="" textlink="">
      <xdr:nvSpPr>
        <xdr:cNvPr id="182" name="テキスト ボックス 181"/>
        <xdr:cNvSpPr txBox="1"/>
      </xdr:nvSpPr>
      <xdr:spPr>
        <a:xfrm>
          <a:off x="3497794" y="1294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168999</xdr:rowOff>
    </xdr:from>
    <xdr:to>
      <xdr:col>4</xdr:col>
      <xdr:colOff>155575</xdr:colOff>
      <xdr:row>78</xdr:row>
      <xdr:rowOff>89199</xdr:rowOff>
    </xdr:to>
    <xdr:cxnSp macro="">
      <xdr:nvCxnSpPr>
        <xdr:cNvPr id="183" name="直線コネクタ 182"/>
        <xdr:cNvCxnSpPr/>
      </xdr:nvCxnSpPr>
      <xdr:spPr>
        <a:xfrm>
          <a:off x="2019300" y="13370649"/>
          <a:ext cx="889000" cy="9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171159</xdr:rowOff>
    </xdr:from>
    <xdr:to>
      <xdr:col>4</xdr:col>
      <xdr:colOff>206375</xdr:colOff>
      <xdr:row>77</xdr:row>
      <xdr:rowOff>101309</xdr:rowOff>
    </xdr:to>
    <xdr:sp macro="" textlink="">
      <xdr:nvSpPr>
        <xdr:cNvPr id="184" name="フローチャート : 判断 183"/>
        <xdr:cNvSpPr/>
      </xdr:nvSpPr>
      <xdr:spPr>
        <a:xfrm>
          <a:off x="2857500" y="1320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117836</xdr:rowOff>
    </xdr:from>
    <xdr:ext cx="599010" cy="259045"/>
    <xdr:sp macro="" textlink="">
      <xdr:nvSpPr>
        <xdr:cNvPr id="185" name="テキスト ボックス 184"/>
        <xdr:cNvSpPr txBox="1"/>
      </xdr:nvSpPr>
      <xdr:spPr>
        <a:xfrm>
          <a:off x="2608794" y="1297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168999</xdr:rowOff>
    </xdr:from>
    <xdr:to>
      <xdr:col>2</xdr:col>
      <xdr:colOff>638175</xdr:colOff>
      <xdr:row>78</xdr:row>
      <xdr:rowOff>51639</xdr:rowOff>
    </xdr:to>
    <xdr:cxnSp macro="">
      <xdr:nvCxnSpPr>
        <xdr:cNvPr id="186" name="直線コネクタ 185"/>
        <xdr:cNvCxnSpPr/>
      </xdr:nvCxnSpPr>
      <xdr:spPr>
        <a:xfrm flipV="1">
          <a:off x="1130300" y="13370649"/>
          <a:ext cx="889000" cy="5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140430</xdr:rowOff>
    </xdr:from>
    <xdr:to>
      <xdr:col>3</xdr:col>
      <xdr:colOff>3175</xdr:colOff>
      <xdr:row>77</xdr:row>
      <xdr:rowOff>70580</xdr:rowOff>
    </xdr:to>
    <xdr:sp macro="" textlink="">
      <xdr:nvSpPr>
        <xdr:cNvPr id="187" name="フローチャート : 判断 186"/>
        <xdr:cNvSpPr/>
      </xdr:nvSpPr>
      <xdr:spPr>
        <a:xfrm>
          <a:off x="1968500" y="131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87107</xdr:rowOff>
    </xdr:from>
    <xdr:ext cx="599010" cy="259045"/>
    <xdr:sp macro="" textlink="">
      <xdr:nvSpPr>
        <xdr:cNvPr id="188" name="テキスト ボックス 187"/>
        <xdr:cNvSpPr txBox="1"/>
      </xdr:nvSpPr>
      <xdr:spPr>
        <a:xfrm>
          <a:off x="1719794" y="1294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24168</xdr:rowOff>
    </xdr:from>
    <xdr:to>
      <xdr:col>1</xdr:col>
      <xdr:colOff>485775</xdr:colOff>
      <xdr:row>77</xdr:row>
      <xdr:rowOff>125768</xdr:rowOff>
    </xdr:to>
    <xdr:sp macro="" textlink="">
      <xdr:nvSpPr>
        <xdr:cNvPr id="189" name="フローチャート : 判断 188"/>
        <xdr:cNvSpPr/>
      </xdr:nvSpPr>
      <xdr:spPr>
        <a:xfrm>
          <a:off x="1079500" y="1322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142295</xdr:rowOff>
    </xdr:from>
    <xdr:ext cx="599010" cy="259045"/>
    <xdr:sp macro="" textlink="">
      <xdr:nvSpPr>
        <xdr:cNvPr id="190" name="テキスト ボックス 189"/>
        <xdr:cNvSpPr txBox="1"/>
      </xdr:nvSpPr>
      <xdr:spPr>
        <a:xfrm>
          <a:off x="830794" y="1300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142759</xdr:rowOff>
    </xdr:from>
    <xdr:to>
      <xdr:col>6</xdr:col>
      <xdr:colOff>561975</xdr:colOff>
      <xdr:row>78</xdr:row>
      <xdr:rowOff>72909</xdr:rowOff>
    </xdr:to>
    <xdr:sp macro="" textlink="">
      <xdr:nvSpPr>
        <xdr:cNvPr id="196" name="円/楕円 195"/>
        <xdr:cNvSpPr/>
      </xdr:nvSpPr>
      <xdr:spPr>
        <a:xfrm>
          <a:off x="4584700" y="1334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57686</xdr:rowOff>
    </xdr:from>
    <xdr:ext cx="599010" cy="259045"/>
    <xdr:sp macro="" textlink="">
      <xdr:nvSpPr>
        <xdr:cNvPr id="197" name="民生費該当値テキスト"/>
        <xdr:cNvSpPr txBox="1"/>
      </xdr:nvSpPr>
      <xdr:spPr>
        <a:xfrm>
          <a:off x="4686300" y="1325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150,864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44334</xdr:rowOff>
    </xdr:from>
    <xdr:to>
      <xdr:col>5</xdr:col>
      <xdr:colOff>409575</xdr:colOff>
      <xdr:row>77</xdr:row>
      <xdr:rowOff>145934</xdr:rowOff>
    </xdr:to>
    <xdr:sp macro="" textlink="">
      <xdr:nvSpPr>
        <xdr:cNvPr id="198" name="円/楕円 197"/>
        <xdr:cNvSpPr/>
      </xdr:nvSpPr>
      <xdr:spPr>
        <a:xfrm>
          <a:off x="3746500" y="1324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137061</xdr:rowOff>
    </xdr:from>
    <xdr:ext cx="599010" cy="259045"/>
    <xdr:sp macro="" textlink="">
      <xdr:nvSpPr>
        <xdr:cNvPr id="199" name="テキスト ボックス 198"/>
        <xdr:cNvSpPr txBox="1"/>
      </xdr:nvSpPr>
      <xdr:spPr>
        <a:xfrm>
          <a:off x="3497794" y="1333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176,697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38399</xdr:rowOff>
    </xdr:from>
    <xdr:to>
      <xdr:col>4</xdr:col>
      <xdr:colOff>206375</xdr:colOff>
      <xdr:row>78</xdr:row>
      <xdr:rowOff>139999</xdr:rowOff>
    </xdr:to>
    <xdr:sp macro="" textlink="">
      <xdr:nvSpPr>
        <xdr:cNvPr id="200" name="円/楕円 199"/>
        <xdr:cNvSpPr/>
      </xdr:nvSpPr>
      <xdr:spPr>
        <a:xfrm>
          <a:off x="2857500" y="134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131126</xdr:rowOff>
    </xdr:from>
    <xdr:ext cx="599010" cy="259045"/>
    <xdr:sp macro="" textlink="">
      <xdr:nvSpPr>
        <xdr:cNvPr id="201" name="テキスト ボックス 200"/>
        <xdr:cNvSpPr txBox="1"/>
      </xdr:nvSpPr>
      <xdr:spPr>
        <a:xfrm>
          <a:off x="2608794" y="1350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133,255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118199</xdr:rowOff>
    </xdr:from>
    <xdr:to>
      <xdr:col>3</xdr:col>
      <xdr:colOff>3175</xdr:colOff>
      <xdr:row>78</xdr:row>
      <xdr:rowOff>48349</xdr:rowOff>
    </xdr:to>
    <xdr:sp macro="" textlink="">
      <xdr:nvSpPr>
        <xdr:cNvPr id="202" name="円/楕円 201"/>
        <xdr:cNvSpPr/>
      </xdr:nvSpPr>
      <xdr:spPr>
        <a:xfrm>
          <a:off x="1968500" y="1331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39476</xdr:rowOff>
    </xdr:from>
    <xdr:ext cx="599010" cy="259045"/>
    <xdr:sp macro="" textlink="">
      <xdr:nvSpPr>
        <xdr:cNvPr id="203" name="テキスト ボックス 202"/>
        <xdr:cNvSpPr txBox="1"/>
      </xdr:nvSpPr>
      <xdr:spPr>
        <a:xfrm>
          <a:off x="1719794" y="1341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157,310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839</xdr:rowOff>
    </xdr:from>
    <xdr:to>
      <xdr:col>1</xdr:col>
      <xdr:colOff>485775</xdr:colOff>
      <xdr:row>78</xdr:row>
      <xdr:rowOff>102439</xdr:rowOff>
    </xdr:to>
    <xdr:sp macro="" textlink="">
      <xdr:nvSpPr>
        <xdr:cNvPr id="204" name="円/楕円 203"/>
        <xdr:cNvSpPr/>
      </xdr:nvSpPr>
      <xdr:spPr>
        <a:xfrm>
          <a:off x="1079500" y="133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93566</xdr:rowOff>
    </xdr:from>
    <xdr:ext cx="599010" cy="259045"/>
    <xdr:sp macro="" textlink="">
      <xdr:nvSpPr>
        <xdr:cNvPr id="205" name="テキスト ボックス 204"/>
        <xdr:cNvSpPr txBox="1"/>
      </xdr:nvSpPr>
      <xdr:spPr>
        <a:xfrm>
          <a:off x="830794" y="1346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148298</xdr:rowOff>
    </xdr:from>
    <xdr:to>
      <xdr:col>6</xdr:col>
      <xdr:colOff>511175</xdr:colOff>
      <xdr:row>98</xdr:row>
      <xdr:rowOff>155946</xdr:rowOff>
    </xdr:to>
    <xdr:cxnSp macro="">
      <xdr:nvCxnSpPr>
        <xdr:cNvPr id="234" name="直線コネクタ 233"/>
        <xdr:cNvCxnSpPr/>
      </xdr:nvCxnSpPr>
      <xdr:spPr>
        <a:xfrm>
          <a:off x="3797300" y="16950398"/>
          <a:ext cx="838200" cy="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28348</xdr:rowOff>
    </xdr:from>
    <xdr:ext cx="534377" cy="259045"/>
    <xdr:sp macro="" textlink="">
      <xdr:nvSpPr>
        <xdr:cNvPr id="235" name="衛生費平均値テキスト"/>
        <xdr:cNvSpPr txBox="1"/>
      </xdr:nvSpPr>
      <xdr:spPr>
        <a:xfrm>
          <a:off x="4686300" y="1665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148298</xdr:rowOff>
    </xdr:from>
    <xdr:to>
      <xdr:col>5</xdr:col>
      <xdr:colOff>358775</xdr:colOff>
      <xdr:row>98</xdr:row>
      <xdr:rowOff>159677</xdr:rowOff>
    </xdr:to>
    <xdr:cxnSp macro="">
      <xdr:nvCxnSpPr>
        <xdr:cNvPr id="237" name="直線コネクタ 236"/>
        <xdr:cNvCxnSpPr/>
      </xdr:nvCxnSpPr>
      <xdr:spPr>
        <a:xfrm flipV="1">
          <a:off x="2908300" y="16950398"/>
          <a:ext cx="889000" cy="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102631</xdr:rowOff>
    </xdr:from>
    <xdr:to>
      <xdr:col>5</xdr:col>
      <xdr:colOff>409575</xdr:colOff>
      <xdr:row>98</xdr:row>
      <xdr:rowOff>32781</xdr:rowOff>
    </xdr:to>
    <xdr:sp macro="" textlink="">
      <xdr:nvSpPr>
        <xdr:cNvPr id="238" name="フローチャート : 判断 237"/>
        <xdr:cNvSpPr/>
      </xdr:nvSpPr>
      <xdr:spPr>
        <a:xfrm>
          <a:off x="3746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49308</xdr:rowOff>
    </xdr:from>
    <xdr:ext cx="599010" cy="259045"/>
    <xdr:sp macro="" textlink="">
      <xdr:nvSpPr>
        <xdr:cNvPr id="239" name="テキスト ボックス 238"/>
        <xdr:cNvSpPr txBox="1"/>
      </xdr:nvSpPr>
      <xdr:spPr>
        <a:xfrm>
          <a:off x="3497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153358</xdr:rowOff>
    </xdr:from>
    <xdr:to>
      <xdr:col>4</xdr:col>
      <xdr:colOff>155575</xdr:colOff>
      <xdr:row>98</xdr:row>
      <xdr:rowOff>159677</xdr:rowOff>
    </xdr:to>
    <xdr:cxnSp macro="">
      <xdr:nvCxnSpPr>
        <xdr:cNvPr id="240" name="直線コネクタ 239"/>
        <xdr:cNvCxnSpPr/>
      </xdr:nvCxnSpPr>
      <xdr:spPr>
        <a:xfrm>
          <a:off x="2019300" y="16955458"/>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124154</xdr:rowOff>
    </xdr:from>
    <xdr:to>
      <xdr:col>4</xdr:col>
      <xdr:colOff>206375</xdr:colOff>
      <xdr:row>98</xdr:row>
      <xdr:rowOff>54304</xdr:rowOff>
    </xdr:to>
    <xdr:sp macro="" textlink="">
      <xdr:nvSpPr>
        <xdr:cNvPr id="241" name="フローチャート : 判断 240"/>
        <xdr:cNvSpPr/>
      </xdr:nvSpPr>
      <xdr:spPr>
        <a:xfrm>
          <a:off x="2857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70831</xdr:rowOff>
    </xdr:from>
    <xdr:ext cx="599010" cy="259045"/>
    <xdr:sp macro="" textlink="">
      <xdr:nvSpPr>
        <xdr:cNvPr id="242" name="テキスト ボックス 241"/>
        <xdr:cNvSpPr txBox="1"/>
      </xdr:nvSpPr>
      <xdr:spPr>
        <a:xfrm>
          <a:off x="2608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153358</xdr:rowOff>
    </xdr:from>
    <xdr:to>
      <xdr:col>2</xdr:col>
      <xdr:colOff>638175</xdr:colOff>
      <xdr:row>98</xdr:row>
      <xdr:rowOff>156229</xdr:rowOff>
    </xdr:to>
    <xdr:cxnSp macro="">
      <xdr:nvCxnSpPr>
        <xdr:cNvPr id="243" name="直線コネクタ 242"/>
        <xdr:cNvCxnSpPr/>
      </xdr:nvCxnSpPr>
      <xdr:spPr>
        <a:xfrm flipV="1">
          <a:off x="1130300" y="16955458"/>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127481</xdr:rowOff>
    </xdr:from>
    <xdr:to>
      <xdr:col>3</xdr:col>
      <xdr:colOff>3175</xdr:colOff>
      <xdr:row>98</xdr:row>
      <xdr:rowOff>57631</xdr:rowOff>
    </xdr:to>
    <xdr:sp macro="" textlink="">
      <xdr:nvSpPr>
        <xdr:cNvPr id="244" name="フローチャート : 判断 243"/>
        <xdr:cNvSpPr/>
      </xdr:nvSpPr>
      <xdr:spPr>
        <a:xfrm>
          <a:off x="1968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74158</xdr:rowOff>
    </xdr:from>
    <xdr:ext cx="599010" cy="259045"/>
    <xdr:sp macro="" textlink="">
      <xdr:nvSpPr>
        <xdr:cNvPr id="245" name="テキスト ボックス 244"/>
        <xdr:cNvSpPr txBox="1"/>
      </xdr:nvSpPr>
      <xdr:spPr>
        <a:xfrm>
          <a:off x="1719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136672</xdr:rowOff>
    </xdr:from>
    <xdr:to>
      <xdr:col>1</xdr:col>
      <xdr:colOff>485775</xdr:colOff>
      <xdr:row>98</xdr:row>
      <xdr:rowOff>66822</xdr:rowOff>
    </xdr:to>
    <xdr:sp macro="" textlink="">
      <xdr:nvSpPr>
        <xdr:cNvPr id="246" name="フローチャート : 判断 245"/>
        <xdr:cNvSpPr/>
      </xdr:nvSpPr>
      <xdr:spPr>
        <a:xfrm>
          <a:off x="1079500" y="1676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83349</xdr:rowOff>
    </xdr:from>
    <xdr:ext cx="599010" cy="259045"/>
    <xdr:sp macro="" textlink="">
      <xdr:nvSpPr>
        <xdr:cNvPr id="247" name="テキスト ボックス 246"/>
        <xdr:cNvSpPr txBox="1"/>
      </xdr:nvSpPr>
      <xdr:spPr>
        <a:xfrm>
          <a:off x="830794" y="1654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105146</xdr:rowOff>
    </xdr:from>
    <xdr:to>
      <xdr:col>6</xdr:col>
      <xdr:colOff>561975</xdr:colOff>
      <xdr:row>99</xdr:row>
      <xdr:rowOff>35296</xdr:rowOff>
    </xdr:to>
    <xdr:sp macro="" textlink="">
      <xdr:nvSpPr>
        <xdr:cNvPr id="253" name="円/楕円 252"/>
        <xdr:cNvSpPr/>
      </xdr:nvSpPr>
      <xdr:spPr>
        <a:xfrm>
          <a:off x="4584700" y="1690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20073</xdr:rowOff>
    </xdr:from>
    <xdr:ext cx="534377" cy="259045"/>
    <xdr:sp macro="" textlink="">
      <xdr:nvSpPr>
        <xdr:cNvPr id="254" name="衛生費該当値テキスト"/>
        <xdr:cNvSpPr txBox="1"/>
      </xdr:nvSpPr>
      <xdr:spPr>
        <a:xfrm>
          <a:off x="4686300" y="1682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31,472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97498</xdr:rowOff>
    </xdr:from>
    <xdr:to>
      <xdr:col>5</xdr:col>
      <xdr:colOff>409575</xdr:colOff>
      <xdr:row>99</xdr:row>
      <xdr:rowOff>27648</xdr:rowOff>
    </xdr:to>
    <xdr:sp macro="" textlink="">
      <xdr:nvSpPr>
        <xdr:cNvPr id="255" name="円/楕円 254"/>
        <xdr:cNvSpPr/>
      </xdr:nvSpPr>
      <xdr:spPr>
        <a:xfrm>
          <a:off x="3746500" y="1689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18775</xdr:rowOff>
    </xdr:from>
    <xdr:ext cx="534377" cy="259045"/>
    <xdr:sp macro="" textlink="">
      <xdr:nvSpPr>
        <xdr:cNvPr id="256" name="テキスト ボックス 255"/>
        <xdr:cNvSpPr txBox="1"/>
      </xdr:nvSpPr>
      <xdr:spPr>
        <a:xfrm>
          <a:off x="3530111" y="1699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108877</xdr:rowOff>
    </xdr:from>
    <xdr:to>
      <xdr:col>4</xdr:col>
      <xdr:colOff>206375</xdr:colOff>
      <xdr:row>99</xdr:row>
      <xdr:rowOff>39027</xdr:rowOff>
    </xdr:to>
    <xdr:sp macro="" textlink="">
      <xdr:nvSpPr>
        <xdr:cNvPr id="257" name="円/楕円 256"/>
        <xdr:cNvSpPr/>
      </xdr:nvSpPr>
      <xdr:spPr>
        <a:xfrm>
          <a:off x="2857500" y="169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30154</xdr:rowOff>
    </xdr:from>
    <xdr:ext cx="534377" cy="259045"/>
    <xdr:sp macro="" textlink="">
      <xdr:nvSpPr>
        <xdr:cNvPr id="258" name="テキスト ボックス 257"/>
        <xdr:cNvSpPr txBox="1"/>
      </xdr:nvSpPr>
      <xdr:spPr>
        <a:xfrm>
          <a:off x="2641111" y="1700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102558</xdr:rowOff>
    </xdr:from>
    <xdr:to>
      <xdr:col>3</xdr:col>
      <xdr:colOff>3175</xdr:colOff>
      <xdr:row>99</xdr:row>
      <xdr:rowOff>32708</xdr:rowOff>
    </xdr:to>
    <xdr:sp macro="" textlink="">
      <xdr:nvSpPr>
        <xdr:cNvPr id="259" name="円/楕円 258"/>
        <xdr:cNvSpPr/>
      </xdr:nvSpPr>
      <xdr:spPr>
        <a:xfrm>
          <a:off x="1968500" y="1690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23835</xdr:rowOff>
    </xdr:from>
    <xdr:ext cx="534377" cy="259045"/>
    <xdr:sp macro="" textlink="">
      <xdr:nvSpPr>
        <xdr:cNvPr id="260" name="テキスト ボックス 259"/>
        <xdr:cNvSpPr txBox="1"/>
      </xdr:nvSpPr>
      <xdr:spPr>
        <a:xfrm>
          <a:off x="1752111" y="1699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105429</xdr:rowOff>
    </xdr:from>
    <xdr:to>
      <xdr:col>1</xdr:col>
      <xdr:colOff>485775</xdr:colOff>
      <xdr:row>99</xdr:row>
      <xdr:rowOff>35579</xdr:rowOff>
    </xdr:to>
    <xdr:sp macro="" textlink="">
      <xdr:nvSpPr>
        <xdr:cNvPr id="261" name="円/楕円 260"/>
        <xdr:cNvSpPr/>
      </xdr:nvSpPr>
      <xdr:spPr>
        <a:xfrm>
          <a:off x="1079500" y="169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26706</xdr:rowOff>
    </xdr:from>
    <xdr:ext cx="534377" cy="259045"/>
    <xdr:sp macro="" textlink="">
      <xdr:nvSpPr>
        <xdr:cNvPr id="262" name="テキスト ボックス 261"/>
        <xdr:cNvSpPr txBox="1"/>
      </xdr:nvSpPr>
      <xdr:spPr>
        <a:xfrm>
          <a:off x="863111" y="1700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12256</xdr:rowOff>
    </xdr:from>
    <xdr:to>
      <xdr:col>15</xdr:col>
      <xdr:colOff>180975</xdr:colOff>
      <xdr:row>39</xdr:row>
      <xdr:rowOff>27621</xdr:rowOff>
    </xdr:to>
    <xdr:cxnSp macro="">
      <xdr:nvCxnSpPr>
        <xdr:cNvPr id="293" name="直線コネクタ 292"/>
        <xdr:cNvCxnSpPr/>
      </xdr:nvCxnSpPr>
      <xdr:spPr>
        <a:xfrm flipV="1">
          <a:off x="9639300" y="6698806"/>
          <a:ext cx="838200" cy="1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155191</xdr:rowOff>
    </xdr:from>
    <xdr:ext cx="469744" cy="259045"/>
    <xdr:sp macro="" textlink="">
      <xdr:nvSpPr>
        <xdr:cNvPr id="294" name="労働費平均値テキスト"/>
        <xdr:cNvSpPr txBox="1"/>
      </xdr:nvSpPr>
      <xdr:spPr>
        <a:xfrm>
          <a:off x="10528300" y="6670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100462</xdr:rowOff>
    </xdr:from>
    <xdr:to>
      <xdr:col>14</xdr:col>
      <xdr:colOff>28575</xdr:colOff>
      <xdr:row>39</xdr:row>
      <xdr:rowOff>27621</xdr:rowOff>
    </xdr:to>
    <xdr:cxnSp macro="">
      <xdr:nvCxnSpPr>
        <xdr:cNvPr id="296" name="直線コネクタ 295"/>
        <xdr:cNvCxnSpPr/>
      </xdr:nvCxnSpPr>
      <xdr:spPr>
        <a:xfrm>
          <a:off x="8750300" y="6615562"/>
          <a:ext cx="889000" cy="9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9527</xdr:rowOff>
    </xdr:from>
    <xdr:to>
      <xdr:col>14</xdr:col>
      <xdr:colOff>79375</xdr:colOff>
      <xdr:row>39</xdr:row>
      <xdr:rowOff>111127</xdr:rowOff>
    </xdr:to>
    <xdr:sp macro="" textlink="">
      <xdr:nvSpPr>
        <xdr:cNvPr id="297" name="フローチャート : 判断 296"/>
        <xdr:cNvSpPr/>
      </xdr:nvSpPr>
      <xdr:spPr>
        <a:xfrm>
          <a:off x="9588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102254</xdr:rowOff>
    </xdr:from>
    <xdr:ext cx="469744" cy="259045"/>
    <xdr:sp macro="" textlink="">
      <xdr:nvSpPr>
        <xdr:cNvPr id="298" name="テキスト ボックス 297"/>
        <xdr:cNvSpPr txBox="1"/>
      </xdr:nvSpPr>
      <xdr:spPr>
        <a:xfrm>
          <a:off x="9404427"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100462</xdr:rowOff>
    </xdr:from>
    <xdr:to>
      <xdr:col>12</xdr:col>
      <xdr:colOff>511175</xdr:colOff>
      <xdr:row>39</xdr:row>
      <xdr:rowOff>11537</xdr:rowOff>
    </xdr:to>
    <xdr:cxnSp macro="">
      <xdr:nvCxnSpPr>
        <xdr:cNvPr id="299" name="直線コネクタ 298"/>
        <xdr:cNvCxnSpPr/>
      </xdr:nvCxnSpPr>
      <xdr:spPr>
        <a:xfrm flipV="1">
          <a:off x="7861300" y="6615562"/>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161203</xdr:rowOff>
    </xdr:from>
    <xdr:to>
      <xdr:col>12</xdr:col>
      <xdr:colOff>561975</xdr:colOff>
      <xdr:row>39</xdr:row>
      <xdr:rowOff>91353</xdr:rowOff>
    </xdr:to>
    <xdr:sp macro="" textlink="">
      <xdr:nvSpPr>
        <xdr:cNvPr id="300" name="フローチャート : 判断 299"/>
        <xdr:cNvSpPr/>
      </xdr:nvSpPr>
      <xdr:spPr>
        <a:xfrm>
          <a:off x="8699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82480</xdr:rowOff>
    </xdr:from>
    <xdr:ext cx="469744" cy="259045"/>
    <xdr:sp macro="" textlink="">
      <xdr:nvSpPr>
        <xdr:cNvPr id="301" name="テキスト ボックス 300"/>
        <xdr:cNvSpPr txBox="1"/>
      </xdr:nvSpPr>
      <xdr:spPr>
        <a:xfrm>
          <a:off x="8515427" y="676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116399</xdr:rowOff>
    </xdr:from>
    <xdr:to>
      <xdr:col>11</xdr:col>
      <xdr:colOff>307975</xdr:colOff>
      <xdr:row>39</xdr:row>
      <xdr:rowOff>11537</xdr:rowOff>
    </xdr:to>
    <xdr:cxnSp macro="">
      <xdr:nvCxnSpPr>
        <xdr:cNvPr id="302" name="直線コネクタ 301"/>
        <xdr:cNvCxnSpPr/>
      </xdr:nvCxnSpPr>
      <xdr:spPr>
        <a:xfrm>
          <a:off x="6972300" y="6631499"/>
          <a:ext cx="889000" cy="6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144074</xdr:rowOff>
    </xdr:from>
    <xdr:to>
      <xdr:col>11</xdr:col>
      <xdr:colOff>358775</xdr:colOff>
      <xdr:row>39</xdr:row>
      <xdr:rowOff>74224</xdr:rowOff>
    </xdr:to>
    <xdr:sp macro="" textlink="">
      <xdr:nvSpPr>
        <xdr:cNvPr id="303" name="フローチャート : 判断 302"/>
        <xdr:cNvSpPr/>
      </xdr:nvSpPr>
      <xdr:spPr>
        <a:xfrm>
          <a:off x="7810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65351</xdr:rowOff>
    </xdr:from>
    <xdr:ext cx="469744" cy="259045"/>
    <xdr:sp macro="" textlink="">
      <xdr:nvSpPr>
        <xdr:cNvPr id="304" name="テキスト ボックス 303"/>
        <xdr:cNvSpPr txBox="1"/>
      </xdr:nvSpPr>
      <xdr:spPr>
        <a:xfrm>
          <a:off x="7626427" y="67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99693</xdr:rowOff>
    </xdr:from>
    <xdr:to>
      <xdr:col>10</xdr:col>
      <xdr:colOff>155575</xdr:colOff>
      <xdr:row>39</xdr:row>
      <xdr:rowOff>29843</xdr:rowOff>
    </xdr:to>
    <xdr:sp macro="" textlink="">
      <xdr:nvSpPr>
        <xdr:cNvPr id="305" name="フローチャート : 判断 304"/>
        <xdr:cNvSpPr/>
      </xdr:nvSpPr>
      <xdr:spPr>
        <a:xfrm>
          <a:off x="6921500" y="661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20970</xdr:rowOff>
    </xdr:from>
    <xdr:ext cx="469744" cy="259045"/>
    <xdr:sp macro="" textlink="">
      <xdr:nvSpPr>
        <xdr:cNvPr id="306" name="テキスト ボックス 305"/>
        <xdr:cNvSpPr txBox="1"/>
      </xdr:nvSpPr>
      <xdr:spPr>
        <a:xfrm>
          <a:off x="6737427" y="670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132906</xdr:rowOff>
    </xdr:from>
    <xdr:to>
      <xdr:col>15</xdr:col>
      <xdr:colOff>231775</xdr:colOff>
      <xdr:row>39</xdr:row>
      <xdr:rowOff>63056</xdr:rowOff>
    </xdr:to>
    <xdr:sp macro="" textlink="">
      <xdr:nvSpPr>
        <xdr:cNvPr id="312" name="円/楕円 311"/>
        <xdr:cNvSpPr/>
      </xdr:nvSpPr>
      <xdr:spPr>
        <a:xfrm>
          <a:off x="10426700" y="66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92282</xdr:rowOff>
    </xdr:from>
    <xdr:ext cx="469744" cy="259045"/>
    <xdr:sp macro="" textlink="">
      <xdr:nvSpPr>
        <xdr:cNvPr id="313" name="労働費該当値テキスト"/>
        <xdr:cNvSpPr txBox="1"/>
      </xdr:nvSpPr>
      <xdr:spPr>
        <a:xfrm>
          <a:off x="10528300" y="643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148271</xdr:rowOff>
    </xdr:from>
    <xdr:to>
      <xdr:col>14</xdr:col>
      <xdr:colOff>79375</xdr:colOff>
      <xdr:row>39</xdr:row>
      <xdr:rowOff>78421</xdr:rowOff>
    </xdr:to>
    <xdr:sp macro="" textlink="">
      <xdr:nvSpPr>
        <xdr:cNvPr id="314" name="円/楕円 313"/>
        <xdr:cNvSpPr/>
      </xdr:nvSpPr>
      <xdr:spPr>
        <a:xfrm>
          <a:off x="9588500" y="666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94948</xdr:rowOff>
    </xdr:from>
    <xdr:ext cx="469744" cy="259045"/>
    <xdr:sp macro="" textlink="">
      <xdr:nvSpPr>
        <xdr:cNvPr id="315" name="テキスト ボックス 314"/>
        <xdr:cNvSpPr txBox="1"/>
      </xdr:nvSpPr>
      <xdr:spPr>
        <a:xfrm>
          <a:off x="9404427" y="643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49662</xdr:rowOff>
    </xdr:from>
    <xdr:to>
      <xdr:col>12</xdr:col>
      <xdr:colOff>561975</xdr:colOff>
      <xdr:row>38</xdr:row>
      <xdr:rowOff>151262</xdr:rowOff>
    </xdr:to>
    <xdr:sp macro="" textlink="">
      <xdr:nvSpPr>
        <xdr:cNvPr id="316" name="円/楕円 315"/>
        <xdr:cNvSpPr/>
      </xdr:nvSpPr>
      <xdr:spPr>
        <a:xfrm>
          <a:off x="8699500" y="656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167789</xdr:rowOff>
    </xdr:from>
    <xdr:ext cx="534377" cy="259045"/>
    <xdr:sp macro="" textlink="">
      <xdr:nvSpPr>
        <xdr:cNvPr id="317" name="テキスト ボックス 316"/>
        <xdr:cNvSpPr txBox="1"/>
      </xdr:nvSpPr>
      <xdr:spPr>
        <a:xfrm>
          <a:off x="8483111" y="633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132187</xdr:rowOff>
    </xdr:from>
    <xdr:to>
      <xdr:col>11</xdr:col>
      <xdr:colOff>358775</xdr:colOff>
      <xdr:row>39</xdr:row>
      <xdr:rowOff>62337</xdr:rowOff>
    </xdr:to>
    <xdr:sp macro="" textlink="">
      <xdr:nvSpPr>
        <xdr:cNvPr id="318" name="円/楕円 317"/>
        <xdr:cNvSpPr/>
      </xdr:nvSpPr>
      <xdr:spPr>
        <a:xfrm>
          <a:off x="7810500" y="664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78864</xdr:rowOff>
    </xdr:from>
    <xdr:ext cx="469744" cy="259045"/>
    <xdr:sp macro="" textlink="">
      <xdr:nvSpPr>
        <xdr:cNvPr id="319" name="テキスト ボックス 318"/>
        <xdr:cNvSpPr txBox="1"/>
      </xdr:nvSpPr>
      <xdr:spPr>
        <a:xfrm>
          <a:off x="7626427" y="642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65599</xdr:rowOff>
    </xdr:from>
    <xdr:to>
      <xdr:col>10</xdr:col>
      <xdr:colOff>155575</xdr:colOff>
      <xdr:row>38</xdr:row>
      <xdr:rowOff>167199</xdr:rowOff>
    </xdr:to>
    <xdr:sp macro="" textlink="">
      <xdr:nvSpPr>
        <xdr:cNvPr id="320" name="円/楕円 319"/>
        <xdr:cNvSpPr/>
      </xdr:nvSpPr>
      <xdr:spPr>
        <a:xfrm>
          <a:off x="6921500" y="658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12276</xdr:rowOff>
    </xdr:from>
    <xdr:ext cx="469744" cy="259045"/>
    <xdr:sp macro="" textlink="">
      <xdr:nvSpPr>
        <xdr:cNvPr id="321" name="テキスト ボックス 320"/>
        <xdr:cNvSpPr txBox="1"/>
      </xdr:nvSpPr>
      <xdr:spPr>
        <a:xfrm>
          <a:off x="6737427" y="635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166815</xdr:rowOff>
    </xdr:from>
    <xdr:to>
      <xdr:col>15</xdr:col>
      <xdr:colOff>180975</xdr:colOff>
      <xdr:row>59</xdr:row>
      <xdr:rowOff>10101</xdr:rowOff>
    </xdr:to>
    <xdr:cxnSp macro="">
      <xdr:nvCxnSpPr>
        <xdr:cNvPr id="352" name="直線コネクタ 351"/>
        <xdr:cNvCxnSpPr/>
      </xdr:nvCxnSpPr>
      <xdr:spPr>
        <a:xfrm flipV="1">
          <a:off x="9639300" y="10110915"/>
          <a:ext cx="838200" cy="1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132073</xdr:rowOff>
    </xdr:from>
    <xdr:ext cx="599010" cy="259045"/>
    <xdr:sp macro="" textlink="">
      <xdr:nvSpPr>
        <xdr:cNvPr id="353" name="農林水産業費平均値テキスト"/>
        <xdr:cNvSpPr txBox="1"/>
      </xdr:nvSpPr>
      <xdr:spPr>
        <a:xfrm>
          <a:off x="10528300" y="9904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162147</xdr:rowOff>
    </xdr:from>
    <xdr:to>
      <xdr:col>14</xdr:col>
      <xdr:colOff>28575</xdr:colOff>
      <xdr:row>59</xdr:row>
      <xdr:rowOff>10101</xdr:rowOff>
    </xdr:to>
    <xdr:cxnSp macro="">
      <xdr:nvCxnSpPr>
        <xdr:cNvPr id="355" name="直線コネクタ 354"/>
        <xdr:cNvCxnSpPr/>
      </xdr:nvCxnSpPr>
      <xdr:spPr>
        <a:xfrm>
          <a:off x="8750300" y="10106247"/>
          <a:ext cx="889000" cy="1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109581</xdr:rowOff>
    </xdr:from>
    <xdr:to>
      <xdr:col>14</xdr:col>
      <xdr:colOff>79375</xdr:colOff>
      <xdr:row>59</xdr:row>
      <xdr:rowOff>39731</xdr:rowOff>
    </xdr:to>
    <xdr:sp macro="" textlink="">
      <xdr:nvSpPr>
        <xdr:cNvPr id="356" name="フローチャート : 判断 355"/>
        <xdr:cNvSpPr/>
      </xdr:nvSpPr>
      <xdr:spPr>
        <a:xfrm>
          <a:off x="9588500" y="1005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56258</xdr:rowOff>
    </xdr:from>
    <xdr:ext cx="599010" cy="259045"/>
    <xdr:sp macro="" textlink="">
      <xdr:nvSpPr>
        <xdr:cNvPr id="357" name="テキスト ボックス 356"/>
        <xdr:cNvSpPr txBox="1"/>
      </xdr:nvSpPr>
      <xdr:spPr>
        <a:xfrm>
          <a:off x="9339794" y="982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162147</xdr:rowOff>
    </xdr:from>
    <xdr:to>
      <xdr:col>12</xdr:col>
      <xdr:colOff>511175</xdr:colOff>
      <xdr:row>59</xdr:row>
      <xdr:rowOff>20063</xdr:rowOff>
    </xdr:to>
    <xdr:cxnSp macro="">
      <xdr:nvCxnSpPr>
        <xdr:cNvPr id="358" name="直線コネクタ 357"/>
        <xdr:cNvCxnSpPr/>
      </xdr:nvCxnSpPr>
      <xdr:spPr>
        <a:xfrm flipV="1">
          <a:off x="7861300" y="10106247"/>
          <a:ext cx="889000" cy="2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115895</xdr:rowOff>
    </xdr:from>
    <xdr:to>
      <xdr:col>12</xdr:col>
      <xdr:colOff>561975</xdr:colOff>
      <xdr:row>59</xdr:row>
      <xdr:rowOff>46045</xdr:rowOff>
    </xdr:to>
    <xdr:sp macro="" textlink="">
      <xdr:nvSpPr>
        <xdr:cNvPr id="359" name="フローチャート : 判断 358"/>
        <xdr:cNvSpPr/>
      </xdr:nvSpPr>
      <xdr:spPr>
        <a:xfrm>
          <a:off x="8699500" y="1005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37172</xdr:rowOff>
    </xdr:from>
    <xdr:ext cx="534377" cy="259045"/>
    <xdr:sp macro="" textlink="">
      <xdr:nvSpPr>
        <xdr:cNvPr id="360" name="テキスト ボックス 359"/>
        <xdr:cNvSpPr txBox="1"/>
      </xdr:nvSpPr>
      <xdr:spPr>
        <a:xfrm>
          <a:off x="8483111" y="1015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20063</xdr:rowOff>
    </xdr:from>
    <xdr:to>
      <xdr:col>11</xdr:col>
      <xdr:colOff>307975</xdr:colOff>
      <xdr:row>59</xdr:row>
      <xdr:rowOff>20341</xdr:rowOff>
    </xdr:to>
    <xdr:cxnSp macro="">
      <xdr:nvCxnSpPr>
        <xdr:cNvPr id="361" name="直線コネクタ 360"/>
        <xdr:cNvCxnSpPr/>
      </xdr:nvCxnSpPr>
      <xdr:spPr>
        <a:xfrm flipV="1">
          <a:off x="6972300" y="10135613"/>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129636</xdr:rowOff>
    </xdr:from>
    <xdr:to>
      <xdr:col>11</xdr:col>
      <xdr:colOff>358775</xdr:colOff>
      <xdr:row>59</xdr:row>
      <xdr:rowOff>59786</xdr:rowOff>
    </xdr:to>
    <xdr:sp macro="" textlink="">
      <xdr:nvSpPr>
        <xdr:cNvPr id="362" name="フローチャート : 判断 361"/>
        <xdr:cNvSpPr/>
      </xdr:nvSpPr>
      <xdr:spPr>
        <a:xfrm>
          <a:off x="7810500" y="1007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76313</xdr:rowOff>
    </xdr:from>
    <xdr:ext cx="534377" cy="259045"/>
    <xdr:sp macro="" textlink="">
      <xdr:nvSpPr>
        <xdr:cNvPr id="363" name="テキスト ボックス 362"/>
        <xdr:cNvSpPr txBox="1"/>
      </xdr:nvSpPr>
      <xdr:spPr>
        <a:xfrm>
          <a:off x="7594111" y="984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132538</xdr:rowOff>
    </xdr:from>
    <xdr:to>
      <xdr:col>10</xdr:col>
      <xdr:colOff>155575</xdr:colOff>
      <xdr:row>59</xdr:row>
      <xdr:rowOff>62688</xdr:rowOff>
    </xdr:to>
    <xdr:sp macro="" textlink="">
      <xdr:nvSpPr>
        <xdr:cNvPr id="364" name="フローチャート : 判断 363"/>
        <xdr:cNvSpPr/>
      </xdr:nvSpPr>
      <xdr:spPr>
        <a:xfrm>
          <a:off x="6921500" y="100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79215</xdr:rowOff>
    </xdr:from>
    <xdr:ext cx="534377" cy="259045"/>
    <xdr:sp macro="" textlink="">
      <xdr:nvSpPr>
        <xdr:cNvPr id="365" name="テキスト ボックス 364"/>
        <xdr:cNvSpPr txBox="1"/>
      </xdr:nvSpPr>
      <xdr:spPr>
        <a:xfrm>
          <a:off x="6705111" y="98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116015</xdr:rowOff>
    </xdr:from>
    <xdr:to>
      <xdr:col>15</xdr:col>
      <xdr:colOff>231775</xdr:colOff>
      <xdr:row>59</xdr:row>
      <xdr:rowOff>46165</xdr:rowOff>
    </xdr:to>
    <xdr:sp macro="" textlink="">
      <xdr:nvSpPr>
        <xdr:cNvPr id="371" name="円/楕円 370"/>
        <xdr:cNvSpPr/>
      </xdr:nvSpPr>
      <xdr:spPr>
        <a:xfrm>
          <a:off x="10426700" y="1006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87623</xdr:rowOff>
    </xdr:from>
    <xdr:ext cx="534377" cy="259045"/>
    <xdr:sp macro="" textlink="">
      <xdr:nvSpPr>
        <xdr:cNvPr id="372" name="農林水産業費該当値テキスト"/>
        <xdr:cNvSpPr txBox="1"/>
      </xdr:nvSpPr>
      <xdr:spPr>
        <a:xfrm>
          <a:off x="10528300" y="1003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95,091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130751</xdr:rowOff>
    </xdr:from>
    <xdr:to>
      <xdr:col>14</xdr:col>
      <xdr:colOff>79375</xdr:colOff>
      <xdr:row>59</xdr:row>
      <xdr:rowOff>60901</xdr:rowOff>
    </xdr:to>
    <xdr:sp macro="" textlink="">
      <xdr:nvSpPr>
        <xdr:cNvPr id="373" name="円/楕円 372"/>
        <xdr:cNvSpPr/>
      </xdr:nvSpPr>
      <xdr:spPr>
        <a:xfrm>
          <a:off x="9588500" y="1007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52028</xdr:rowOff>
    </xdr:from>
    <xdr:ext cx="534377" cy="259045"/>
    <xdr:sp macro="" textlink="">
      <xdr:nvSpPr>
        <xdr:cNvPr id="374" name="テキスト ボックス 373"/>
        <xdr:cNvSpPr txBox="1"/>
      </xdr:nvSpPr>
      <xdr:spPr>
        <a:xfrm>
          <a:off x="9372111" y="1016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81,554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111347</xdr:rowOff>
    </xdr:from>
    <xdr:to>
      <xdr:col>12</xdr:col>
      <xdr:colOff>561975</xdr:colOff>
      <xdr:row>59</xdr:row>
      <xdr:rowOff>41497</xdr:rowOff>
    </xdr:to>
    <xdr:sp macro="" textlink="">
      <xdr:nvSpPr>
        <xdr:cNvPr id="375" name="円/楕円 374"/>
        <xdr:cNvSpPr/>
      </xdr:nvSpPr>
      <xdr:spPr>
        <a:xfrm>
          <a:off x="8699500" y="1005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58024</xdr:rowOff>
    </xdr:from>
    <xdr:ext cx="534377" cy="259045"/>
    <xdr:sp macro="" textlink="">
      <xdr:nvSpPr>
        <xdr:cNvPr id="376" name="テキスト ボックス 375"/>
        <xdr:cNvSpPr txBox="1"/>
      </xdr:nvSpPr>
      <xdr:spPr>
        <a:xfrm>
          <a:off x="8483111" y="983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99,379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140713</xdr:rowOff>
    </xdr:from>
    <xdr:to>
      <xdr:col>11</xdr:col>
      <xdr:colOff>358775</xdr:colOff>
      <xdr:row>59</xdr:row>
      <xdr:rowOff>70863</xdr:rowOff>
    </xdr:to>
    <xdr:sp macro="" textlink="">
      <xdr:nvSpPr>
        <xdr:cNvPr id="377" name="円/楕円 376"/>
        <xdr:cNvSpPr/>
      </xdr:nvSpPr>
      <xdr:spPr>
        <a:xfrm>
          <a:off x="7810500" y="1008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61990</xdr:rowOff>
    </xdr:from>
    <xdr:ext cx="534377" cy="259045"/>
    <xdr:sp macro="" textlink="">
      <xdr:nvSpPr>
        <xdr:cNvPr id="378" name="テキスト ボックス 377"/>
        <xdr:cNvSpPr txBox="1"/>
      </xdr:nvSpPr>
      <xdr:spPr>
        <a:xfrm>
          <a:off x="7594111" y="1017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72,403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140991</xdr:rowOff>
    </xdr:from>
    <xdr:to>
      <xdr:col>10</xdr:col>
      <xdr:colOff>155575</xdr:colOff>
      <xdr:row>59</xdr:row>
      <xdr:rowOff>71141</xdr:rowOff>
    </xdr:to>
    <xdr:sp macro="" textlink="">
      <xdr:nvSpPr>
        <xdr:cNvPr id="379" name="円/楕円 378"/>
        <xdr:cNvSpPr/>
      </xdr:nvSpPr>
      <xdr:spPr>
        <a:xfrm>
          <a:off x="6921500" y="1008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62268</xdr:rowOff>
    </xdr:from>
    <xdr:ext cx="534377" cy="259045"/>
    <xdr:sp macro="" textlink="">
      <xdr:nvSpPr>
        <xdr:cNvPr id="380" name="テキスト ボックス 379"/>
        <xdr:cNvSpPr txBox="1"/>
      </xdr:nvSpPr>
      <xdr:spPr>
        <a:xfrm>
          <a:off x="6705111" y="1017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75226</xdr:rowOff>
    </xdr:from>
    <xdr:to>
      <xdr:col>15</xdr:col>
      <xdr:colOff>180975</xdr:colOff>
      <xdr:row>78</xdr:row>
      <xdr:rowOff>64033</xdr:rowOff>
    </xdr:to>
    <xdr:cxnSp macro="">
      <xdr:nvCxnSpPr>
        <xdr:cNvPr id="409" name="直線コネクタ 408"/>
        <xdr:cNvCxnSpPr/>
      </xdr:nvCxnSpPr>
      <xdr:spPr>
        <a:xfrm>
          <a:off x="9639300" y="13276876"/>
          <a:ext cx="838200" cy="16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29115</xdr:rowOff>
    </xdr:from>
    <xdr:ext cx="534377" cy="259045"/>
    <xdr:sp macro="" textlink="">
      <xdr:nvSpPr>
        <xdr:cNvPr id="410" name="商工費平均値テキスト"/>
        <xdr:cNvSpPr txBox="1"/>
      </xdr:nvSpPr>
      <xdr:spPr>
        <a:xfrm>
          <a:off x="10528300" y="13230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75226</xdr:rowOff>
    </xdr:from>
    <xdr:to>
      <xdr:col>14</xdr:col>
      <xdr:colOff>28575</xdr:colOff>
      <xdr:row>78</xdr:row>
      <xdr:rowOff>56550</xdr:rowOff>
    </xdr:to>
    <xdr:cxnSp macro="">
      <xdr:nvCxnSpPr>
        <xdr:cNvPr id="412" name="直線コネクタ 411"/>
        <xdr:cNvCxnSpPr/>
      </xdr:nvCxnSpPr>
      <xdr:spPr>
        <a:xfrm flipV="1">
          <a:off x="8750300" y="13276876"/>
          <a:ext cx="889000" cy="15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124699</xdr:rowOff>
    </xdr:from>
    <xdr:to>
      <xdr:col>14</xdr:col>
      <xdr:colOff>79375</xdr:colOff>
      <xdr:row>78</xdr:row>
      <xdr:rowOff>54849</xdr:rowOff>
    </xdr:to>
    <xdr:sp macro="" textlink="">
      <xdr:nvSpPr>
        <xdr:cNvPr id="413" name="フローチャート : 判断 412"/>
        <xdr:cNvSpPr/>
      </xdr:nvSpPr>
      <xdr:spPr>
        <a:xfrm>
          <a:off x="9588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45976</xdr:rowOff>
    </xdr:from>
    <xdr:ext cx="534377" cy="259045"/>
    <xdr:sp macro="" textlink="">
      <xdr:nvSpPr>
        <xdr:cNvPr id="414" name="テキスト ボックス 413"/>
        <xdr:cNvSpPr txBox="1"/>
      </xdr:nvSpPr>
      <xdr:spPr>
        <a:xfrm>
          <a:off x="9372111" y="134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47396</xdr:rowOff>
    </xdr:from>
    <xdr:to>
      <xdr:col>12</xdr:col>
      <xdr:colOff>511175</xdr:colOff>
      <xdr:row>78</xdr:row>
      <xdr:rowOff>56550</xdr:rowOff>
    </xdr:to>
    <xdr:cxnSp macro="">
      <xdr:nvCxnSpPr>
        <xdr:cNvPr id="415" name="直線コネクタ 414"/>
        <xdr:cNvCxnSpPr/>
      </xdr:nvCxnSpPr>
      <xdr:spPr>
        <a:xfrm>
          <a:off x="7861300" y="13420496"/>
          <a:ext cx="889000" cy="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134727</xdr:rowOff>
    </xdr:from>
    <xdr:to>
      <xdr:col>12</xdr:col>
      <xdr:colOff>561975</xdr:colOff>
      <xdr:row>78</xdr:row>
      <xdr:rowOff>64877</xdr:rowOff>
    </xdr:to>
    <xdr:sp macro="" textlink="">
      <xdr:nvSpPr>
        <xdr:cNvPr id="416" name="フローチャート : 判断 415"/>
        <xdr:cNvSpPr/>
      </xdr:nvSpPr>
      <xdr:spPr>
        <a:xfrm>
          <a:off x="8699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81404</xdr:rowOff>
    </xdr:from>
    <xdr:ext cx="534377" cy="259045"/>
    <xdr:sp macro="" textlink="">
      <xdr:nvSpPr>
        <xdr:cNvPr id="417" name="テキスト ボックス 416"/>
        <xdr:cNvSpPr txBox="1"/>
      </xdr:nvSpPr>
      <xdr:spPr>
        <a:xfrm>
          <a:off x="8483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47396</xdr:rowOff>
    </xdr:from>
    <xdr:to>
      <xdr:col>11</xdr:col>
      <xdr:colOff>307975</xdr:colOff>
      <xdr:row>78</xdr:row>
      <xdr:rowOff>88970</xdr:rowOff>
    </xdr:to>
    <xdr:cxnSp macro="">
      <xdr:nvCxnSpPr>
        <xdr:cNvPr id="418" name="直線コネクタ 417"/>
        <xdr:cNvCxnSpPr/>
      </xdr:nvCxnSpPr>
      <xdr:spPr>
        <a:xfrm flipV="1">
          <a:off x="6972300" y="13420496"/>
          <a:ext cx="889000" cy="4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156257</xdr:rowOff>
    </xdr:from>
    <xdr:to>
      <xdr:col>11</xdr:col>
      <xdr:colOff>358775</xdr:colOff>
      <xdr:row>78</xdr:row>
      <xdr:rowOff>86407</xdr:rowOff>
    </xdr:to>
    <xdr:sp macro="" textlink="">
      <xdr:nvSpPr>
        <xdr:cNvPr id="419" name="フローチャート : 判断 418"/>
        <xdr:cNvSpPr/>
      </xdr:nvSpPr>
      <xdr:spPr>
        <a:xfrm>
          <a:off x="7810500" y="1335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102934</xdr:rowOff>
    </xdr:from>
    <xdr:ext cx="534377" cy="259045"/>
    <xdr:sp macro="" textlink="">
      <xdr:nvSpPr>
        <xdr:cNvPr id="420" name="テキスト ボックス 419"/>
        <xdr:cNvSpPr txBox="1"/>
      </xdr:nvSpPr>
      <xdr:spPr>
        <a:xfrm>
          <a:off x="7594111" y="1313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161354</xdr:rowOff>
    </xdr:from>
    <xdr:to>
      <xdr:col>10</xdr:col>
      <xdr:colOff>155575</xdr:colOff>
      <xdr:row>78</xdr:row>
      <xdr:rowOff>91504</xdr:rowOff>
    </xdr:to>
    <xdr:sp macro="" textlink="">
      <xdr:nvSpPr>
        <xdr:cNvPr id="421" name="フローチャート : 判断 420"/>
        <xdr:cNvSpPr/>
      </xdr:nvSpPr>
      <xdr:spPr>
        <a:xfrm>
          <a:off x="6921500" y="1336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108031</xdr:rowOff>
    </xdr:from>
    <xdr:ext cx="534377" cy="259045"/>
    <xdr:sp macro="" textlink="">
      <xdr:nvSpPr>
        <xdr:cNvPr id="422" name="テキスト ボックス 421"/>
        <xdr:cNvSpPr txBox="1"/>
      </xdr:nvSpPr>
      <xdr:spPr>
        <a:xfrm>
          <a:off x="6705111" y="1313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13233</xdr:rowOff>
    </xdr:from>
    <xdr:to>
      <xdr:col>15</xdr:col>
      <xdr:colOff>231775</xdr:colOff>
      <xdr:row>78</xdr:row>
      <xdr:rowOff>114833</xdr:rowOff>
    </xdr:to>
    <xdr:sp macro="" textlink="">
      <xdr:nvSpPr>
        <xdr:cNvPr id="428" name="円/楕円 427"/>
        <xdr:cNvSpPr/>
      </xdr:nvSpPr>
      <xdr:spPr>
        <a:xfrm>
          <a:off x="10426700" y="133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163110</xdr:rowOff>
    </xdr:from>
    <xdr:ext cx="534377" cy="259045"/>
    <xdr:sp macro="" textlink="">
      <xdr:nvSpPr>
        <xdr:cNvPr id="429" name="商工費該当値テキスト"/>
        <xdr:cNvSpPr txBox="1"/>
      </xdr:nvSpPr>
      <xdr:spPr>
        <a:xfrm>
          <a:off x="10528300" y="1336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39,860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24426</xdr:rowOff>
    </xdr:from>
    <xdr:to>
      <xdr:col>14</xdr:col>
      <xdr:colOff>79375</xdr:colOff>
      <xdr:row>77</xdr:row>
      <xdr:rowOff>126026</xdr:rowOff>
    </xdr:to>
    <xdr:sp macro="" textlink="">
      <xdr:nvSpPr>
        <xdr:cNvPr id="430" name="円/楕円 429"/>
        <xdr:cNvSpPr/>
      </xdr:nvSpPr>
      <xdr:spPr>
        <a:xfrm>
          <a:off x="9588500" y="1322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142553</xdr:rowOff>
    </xdr:from>
    <xdr:ext cx="534377" cy="259045"/>
    <xdr:sp macro="" textlink="">
      <xdr:nvSpPr>
        <xdr:cNvPr id="431" name="テキスト ボックス 430"/>
        <xdr:cNvSpPr txBox="1"/>
      </xdr:nvSpPr>
      <xdr:spPr>
        <a:xfrm>
          <a:off x="9372111" y="13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81,922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5750</xdr:rowOff>
    </xdr:from>
    <xdr:to>
      <xdr:col>12</xdr:col>
      <xdr:colOff>561975</xdr:colOff>
      <xdr:row>78</xdr:row>
      <xdr:rowOff>107350</xdr:rowOff>
    </xdr:to>
    <xdr:sp macro="" textlink="">
      <xdr:nvSpPr>
        <xdr:cNvPr id="432" name="円/楕円 431"/>
        <xdr:cNvSpPr/>
      </xdr:nvSpPr>
      <xdr:spPr>
        <a:xfrm>
          <a:off x="8699500" y="1337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98477</xdr:rowOff>
    </xdr:from>
    <xdr:ext cx="534377" cy="259045"/>
    <xdr:sp macro="" textlink="">
      <xdr:nvSpPr>
        <xdr:cNvPr id="433" name="テキスト ボックス 432"/>
        <xdr:cNvSpPr txBox="1"/>
      </xdr:nvSpPr>
      <xdr:spPr>
        <a:xfrm>
          <a:off x="8483111" y="1347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168046</xdr:rowOff>
    </xdr:from>
    <xdr:to>
      <xdr:col>11</xdr:col>
      <xdr:colOff>358775</xdr:colOff>
      <xdr:row>78</xdr:row>
      <xdr:rowOff>98196</xdr:rowOff>
    </xdr:to>
    <xdr:sp macro="" textlink="">
      <xdr:nvSpPr>
        <xdr:cNvPr id="434" name="円/楕円 433"/>
        <xdr:cNvSpPr/>
      </xdr:nvSpPr>
      <xdr:spPr>
        <a:xfrm>
          <a:off x="7810500" y="1336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89323</xdr:rowOff>
    </xdr:from>
    <xdr:ext cx="534377" cy="259045"/>
    <xdr:sp macro="" textlink="">
      <xdr:nvSpPr>
        <xdr:cNvPr id="435" name="テキスト ボックス 434"/>
        <xdr:cNvSpPr txBox="1"/>
      </xdr:nvSpPr>
      <xdr:spPr>
        <a:xfrm>
          <a:off x="7594111" y="134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38170</xdr:rowOff>
    </xdr:from>
    <xdr:to>
      <xdr:col>10</xdr:col>
      <xdr:colOff>155575</xdr:colOff>
      <xdr:row>78</xdr:row>
      <xdr:rowOff>139770</xdr:rowOff>
    </xdr:to>
    <xdr:sp macro="" textlink="">
      <xdr:nvSpPr>
        <xdr:cNvPr id="436" name="円/楕円 435"/>
        <xdr:cNvSpPr/>
      </xdr:nvSpPr>
      <xdr:spPr>
        <a:xfrm>
          <a:off x="6921500" y="134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130897</xdr:rowOff>
    </xdr:from>
    <xdr:ext cx="534377" cy="259045"/>
    <xdr:sp macro="" textlink="">
      <xdr:nvSpPr>
        <xdr:cNvPr id="437" name="テキスト ボックス 436"/>
        <xdr:cNvSpPr txBox="1"/>
      </xdr:nvSpPr>
      <xdr:spPr>
        <a:xfrm>
          <a:off x="6705111" y="1350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96439</xdr:rowOff>
    </xdr:from>
    <xdr:to>
      <xdr:col>15</xdr:col>
      <xdr:colOff>180975</xdr:colOff>
      <xdr:row>97</xdr:row>
      <xdr:rowOff>168018</xdr:rowOff>
    </xdr:to>
    <xdr:cxnSp macro="">
      <xdr:nvCxnSpPr>
        <xdr:cNvPr id="466" name="直線コネクタ 465"/>
        <xdr:cNvCxnSpPr/>
      </xdr:nvCxnSpPr>
      <xdr:spPr>
        <a:xfrm>
          <a:off x="9639300" y="16727089"/>
          <a:ext cx="838200" cy="7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92620</xdr:rowOff>
    </xdr:from>
    <xdr:ext cx="599010" cy="259045"/>
    <xdr:sp macro="" textlink="">
      <xdr:nvSpPr>
        <xdr:cNvPr id="467" name="土木費平均値テキスト"/>
        <xdr:cNvSpPr txBox="1"/>
      </xdr:nvSpPr>
      <xdr:spPr>
        <a:xfrm>
          <a:off x="10528300" y="1655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96439</xdr:rowOff>
    </xdr:from>
    <xdr:to>
      <xdr:col>14</xdr:col>
      <xdr:colOff>28575</xdr:colOff>
      <xdr:row>97</xdr:row>
      <xdr:rowOff>148179</xdr:rowOff>
    </xdr:to>
    <xdr:cxnSp macro="">
      <xdr:nvCxnSpPr>
        <xdr:cNvPr id="469" name="直線コネクタ 468"/>
        <xdr:cNvCxnSpPr/>
      </xdr:nvCxnSpPr>
      <xdr:spPr>
        <a:xfrm flipV="1">
          <a:off x="8750300" y="16727089"/>
          <a:ext cx="8890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53101</xdr:rowOff>
    </xdr:from>
    <xdr:to>
      <xdr:col>14</xdr:col>
      <xdr:colOff>79375</xdr:colOff>
      <xdr:row>97</xdr:row>
      <xdr:rowOff>154701</xdr:rowOff>
    </xdr:to>
    <xdr:sp macro="" textlink="">
      <xdr:nvSpPr>
        <xdr:cNvPr id="470" name="フローチャート : 判断 469"/>
        <xdr:cNvSpPr/>
      </xdr:nvSpPr>
      <xdr:spPr>
        <a:xfrm>
          <a:off x="9588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145828</xdr:rowOff>
    </xdr:from>
    <xdr:ext cx="599010" cy="259045"/>
    <xdr:sp macro="" textlink="">
      <xdr:nvSpPr>
        <xdr:cNvPr id="471" name="テキスト ボックス 470"/>
        <xdr:cNvSpPr txBox="1"/>
      </xdr:nvSpPr>
      <xdr:spPr>
        <a:xfrm>
          <a:off x="9339794" y="1677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148179</xdr:rowOff>
    </xdr:from>
    <xdr:to>
      <xdr:col>12</xdr:col>
      <xdr:colOff>511175</xdr:colOff>
      <xdr:row>97</xdr:row>
      <xdr:rowOff>149865</xdr:rowOff>
    </xdr:to>
    <xdr:cxnSp macro="">
      <xdr:nvCxnSpPr>
        <xdr:cNvPr id="472" name="直線コネクタ 471"/>
        <xdr:cNvCxnSpPr/>
      </xdr:nvCxnSpPr>
      <xdr:spPr>
        <a:xfrm flipV="1">
          <a:off x="7861300" y="16778829"/>
          <a:ext cx="889000" cy="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83311</xdr:rowOff>
    </xdr:from>
    <xdr:to>
      <xdr:col>12</xdr:col>
      <xdr:colOff>561975</xdr:colOff>
      <xdr:row>98</xdr:row>
      <xdr:rowOff>13461</xdr:rowOff>
    </xdr:to>
    <xdr:sp macro="" textlink="">
      <xdr:nvSpPr>
        <xdr:cNvPr id="473" name="フローチャート : 判断 472"/>
        <xdr:cNvSpPr/>
      </xdr:nvSpPr>
      <xdr:spPr>
        <a:xfrm>
          <a:off x="8699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29988</xdr:rowOff>
    </xdr:from>
    <xdr:ext cx="599010" cy="259045"/>
    <xdr:sp macro="" textlink="">
      <xdr:nvSpPr>
        <xdr:cNvPr id="474" name="テキスト ボックス 473"/>
        <xdr:cNvSpPr txBox="1"/>
      </xdr:nvSpPr>
      <xdr:spPr>
        <a:xfrm>
          <a:off x="8450794" y="1648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149865</xdr:rowOff>
    </xdr:from>
    <xdr:to>
      <xdr:col>11</xdr:col>
      <xdr:colOff>307975</xdr:colOff>
      <xdr:row>98</xdr:row>
      <xdr:rowOff>589</xdr:rowOff>
    </xdr:to>
    <xdr:cxnSp macro="">
      <xdr:nvCxnSpPr>
        <xdr:cNvPr id="475" name="直線コネクタ 474"/>
        <xdr:cNvCxnSpPr/>
      </xdr:nvCxnSpPr>
      <xdr:spPr>
        <a:xfrm flipV="1">
          <a:off x="6972300" y="16780515"/>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120805</xdr:rowOff>
    </xdr:from>
    <xdr:to>
      <xdr:col>11</xdr:col>
      <xdr:colOff>358775</xdr:colOff>
      <xdr:row>98</xdr:row>
      <xdr:rowOff>50955</xdr:rowOff>
    </xdr:to>
    <xdr:sp macro="" textlink="">
      <xdr:nvSpPr>
        <xdr:cNvPr id="476" name="フローチャート : 判断 475"/>
        <xdr:cNvSpPr/>
      </xdr:nvSpPr>
      <xdr:spPr>
        <a:xfrm>
          <a:off x="7810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42082</xdr:rowOff>
    </xdr:from>
    <xdr:ext cx="599010" cy="259045"/>
    <xdr:sp macro="" textlink="">
      <xdr:nvSpPr>
        <xdr:cNvPr id="477" name="テキスト ボックス 476"/>
        <xdr:cNvSpPr txBox="1"/>
      </xdr:nvSpPr>
      <xdr:spPr>
        <a:xfrm>
          <a:off x="7561794" y="1684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125975</xdr:rowOff>
    </xdr:from>
    <xdr:to>
      <xdr:col>10</xdr:col>
      <xdr:colOff>155575</xdr:colOff>
      <xdr:row>98</xdr:row>
      <xdr:rowOff>56125</xdr:rowOff>
    </xdr:to>
    <xdr:sp macro="" textlink="">
      <xdr:nvSpPr>
        <xdr:cNvPr id="478" name="フローチャート : 判断 477"/>
        <xdr:cNvSpPr/>
      </xdr:nvSpPr>
      <xdr:spPr>
        <a:xfrm>
          <a:off x="6921500" y="1675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47252</xdr:rowOff>
    </xdr:from>
    <xdr:ext cx="599010" cy="259045"/>
    <xdr:sp macro="" textlink="">
      <xdr:nvSpPr>
        <xdr:cNvPr id="479" name="テキスト ボックス 478"/>
        <xdr:cNvSpPr txBox="1"/>
      </xdr:nvSpPr>
      <xdr:spPr>
        <a:xfrm>
          <a:off x="6672794" y="1684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117218</xdr:rowOff>
    </xdr:from>
    <xdr:to>
      <xdr:col>15</xdr:col>
      <xdr:colOff>231775</xdr:colOff>
      <xdr:row>98</xdr:row>
      <xdr:rowOff>47368</xdr:rowOff>
    </xdr:to>
    <xdr:sp macro="" textlink="">
      <xdr:nvSpPr>
        <xdr:cNvPr id="485" name="円/楕円 484"/>
        <xdr:cNvSpPr/>
      </xdr:nvSpPr>
      <xdr:spPr>
        <a:xfrm>
          <a:off x="10426700" y="167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95645</xdr:rowOff>
    </xdr:from>
    <xdr:ext cx="599010" cy="259045"/>
    <xdr:sp macro="" textlink="">
      <xdr:nvSpPr>
        <xdr:cNvPr id="486" name="土木費該当値テキスト"/>
        <xdr:cNvSpPr txBox="1"/>
      </xdr:nvSpPr>
      <xdr:spPr>
        <a:xfrm>
          <a:off x="10528300" y="1672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115,135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45639</xdr:rowOff>
    </xdr:from>
    <xdr:to>
      <xdr:col>14</xdr:col>
      <xdr:colOff>79375</xdr:colOff>
      <xdr:row>97</xdr:row>
      <xdr:rowOff>147239</xdr:rowOff>
    </xdr:to>
    <xdr:sp macro="" textlink="">
      <xdr:nvSpPr>
        <xdr:cNvPr id="487" name="円/楕円 486"/>
        <xdr:cNvSpPr/>
      </xdr:nvSpPr>
      <xdr:spPr>
        <a:xfrm>
          <a:off x="9588500" y="166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163766</xdr:rowOff>
    </xdr:from>
    <xdr:ext cx="599010" cy="259045"/>
    <xdr:sp macro="" textlink="">
      <xdr:nvSpPr>
        <xdr:cNvPr id="488" name="テキスト ボックス 487"/>
        <xdr:cNvSpPr txBox="1"/>
      </xdr:nvSpPr>
      <xdr:spPr>
        <a:xfrm>
          <a:off x="9339794" y="1645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152,709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97379</xdr:rowOff>
    </xdr:from>
    <xdr:to>
      <xdr:col>12</xdr:col>
      <xdr:colOff>561975</xdr:colOff>
      <xdr:row>98</xdr:row>
      <xdr:rowOff>27529</xdr:rowOff>
    </xdr:to>
    <xdr:sp macro="" textlink="">
      <xdr:nvSpPr>
        <xdr:cNvPr id="489" name="円/楕円 488"/>
        <xdr:cNvSpPr/>
      </xdr:nvSpPr>
      <xdr:spPr>
        <a:xfrm>
          <a:off x="8699500" y="1672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18656</xdr:rowOff>
    </xdr:from>
    <xdr:ext cx="599010" cy="259045"/>
    <xdr:sp macro="" textlink="">
      <xdr:nvSpPr>
        <xdr:cNvPr id="490" name="テキスト ボックス 489"/>
        <xdr:cNvSpPr txBox="1"/>
      </xdr:nvSpPr>
      <xdr:spPr>
        <a:xfrm>
          <a:off x="8450794" y="1682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125,549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99065</xdr:rowOff>
    </xdr:from>
    <xdr:to>
      <xdr:col>11</xdr:col>
      <xdr:colOff>358775</xdr:colOff>
      <xdr:row>98</xdr:row>
      <xdr:rowOff>29215</xdr:rowOff>
    </xdr:to>
    <xdr:sp macro="" textlink="">
      <xdr:nvSpPr>
        <xdr:cNvPr id="491" name="円/楕円 490"/>
        <xdr:cNvSpPr/>
      </xdr:nvSpPr>
      <xdr:spPr>
        <a:xfrm>
          <a:off x="7810500" y="1672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45742</xdr:rowOff>
    </xdr:from>
    <xdr:ext cx="599010" cy="259045"/>
    <xdr:sp macro="" textlink="">
      <xdr:nvSpPr>
        <xdr:cNvPr id="492" name="テキスト ボックス 491"/>
        <xdr:cNvSpPr txBox="1"/>
      </xdr:nvSpPr>
      <xdr:spPr>
        <a:xfrm>
          <a:off x="7561794" y="1650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124,664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121239</xdr:rowOff>
    </xdr:from>
    <xdr:to>
      <xdr:col>10</xdr:col>
      <xdr:colOff>155575</xdr:colOff>
      <xdr:row>98</xdr:row>
      <xdr:rowOff>51389</xdr:rowOff>
    </xdr:to>
    <xdr:sp macro="" textlink="">
      <xdr:nvSpPr>
        <xdr:cNvPr id="493" name="円/楕円 492"/>
        <xdr:cNvSpPr/>
      </xdr:nvSpPr>
      <xdr:spPr>
        <a:xfrm>
          <a:off x="6921500" y="167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67916</xdr:rowOff>
    </xdr:from>
    <xdr:ext cx="599010" cy="259045"/>
    <xdr:sp macro="" textlink="">
      <xdr:nvSpPr>
        <xdr:cNvPr id="494" name="テキスト ボックス 493"/>
        <xdr:cNvSpPr txBox="1"/>
      </xdr:nvSpPr>
      <xdr:spPr>
        <a:xfrm>
          <a:off x="6672794" y="1652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48554</xdr:rowOff>
    </xdr:from>
    <xdr:to>
      <xdr:col>23</xdr:col>
      <xdr:colOff>517525</xdr:colOff>
      <xdr:row>38</xdr:row>
      <xdr:rowOff>71074</xdr:rowOff>
    </xdr:to>
    <xdr:cxnSp macro="">
      <xdr:nvCxnSpPr>
        <xdr:cNvPr id="523" name="直線コネクタ 522"/>
        <xdr:cNvCxnSpPr/>
      </xdr:nvCxnSpPr>
      <xdr:spPr>
        <a:xfrm flipV="1">
          <a:off x="15481300" y="6563654"/>
          <a:ext cx="838200" cy="2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4" name="消防費平均値テキスト"/>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71074</xdr:rowOff>
    </xdr:from>
    <xdr:to>
      <xdr:col>22</xdr:col>
      <xdr:colOff>365125</xdr:colOff>
      <xdr:row>38</xdr:row>
      <xdr:rowOff>77757</xdr:rowOff>
    </xdr:to>
    <xdr:cxnSp macro="">
      <xdr:nvCxnSpPr>
        <xdr:cNvPr id="526" name="直線コネクタ 525"/>
        <xdr:cNvCxnSpPr/>
      </xdr:nvCxnSpPr>
      <xdr:spPr>
        <a:xfrm flipV="1">
          <a:off x="14592300" y="6586174"/>
          <a:ext cx="889000" cy="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95175</xdr:rowOff>
    </xdr:from>
    <xdr:to>
      <xdr:col>22</xdr:col>
      <xdr:colOff>415925</xdr:colOff>
      <xdr:row>38</xdr:row>
      <xdr:rowOff>25326</xdr:rowOff>
    </xdr:to>
    <xdr:sp macro="" textlink="">
      <xdr:nvSpPr>
        <xdr:cNvPr id="527" name="フローチャート : 判断 526"/>
        <xdr:cNvSpPr/>
      </xdr:nvSpPr>
      <xdr:spPr>
        <a:xfrm>
          <a:off x="15430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41852</xdr:rowOff>
    </xdr:from>
    <xdr:ext cx="534377" cy="259045"/>
    <xdr:sp macro="" textlink="">
      <xdr:nvSpPr>
        <xdr:cNvPr id="528" name="テキスト ボックス 527"/>
        <xdr:cNvSpPr txBox="1"/>
      </xdr:nvSpPr>
      <xdr:spPr>
        <a:xfrm>
          <a:off x="15214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72099</xdr:rowOff>
    </xdr:from>
    <xdr:to>
      <xdr:col>21</xdr:col>
      <xdr:colOff>161925</xdr:colOff>
      <xdr:row>38</xdr:row>
      <xdr:rowOff>77757</xdr:rowOff>
    </xdr:to>
    <xdr:cxnSp macro="">
      <xdr:nvCxnSpPr>
        <xdr:cNvPr id="529" name="直線コネクタ 528"/>
        <xdr:cNvCxnSpPr/>
      </xdr:nvCxnSpPr>
      <xdr:spPr>
        <a:xfrm>
          <a:off x="13703300" y="6587199"/>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97811</xdr:rowOff>
    </xdr:from>
    <xdr:to>
      <xdr:col>21</xdr:col>
      <xdr:colOff>212725</xdr:colOff>
      <xdr:row>38</xdr:row>
      <xdr:rowOff>27961</xdr:rowOff>
    </xdr:to>
    <xdr:sp macro="" textlink="">
      <xdr:nvSpPr>
        <xdr:cNvPr id="530" name="フローチャート : 判断 529"/>
        <xdr:cNvSpPr/>
      </xdr:nvSpPr>
      <xdr:spPr>
        <a:xfrm>
          <a:off x="14541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44488</xdr:rowOff>
    </xdr:from>
    <xdr:ext cx="534377" cy="259045"/>
    <xdr:sp macro="" textlink="">
      <xdr:nvSpPr>
        <xdr:cNvPr id="531" name="テキスト ボックス 530"/>
        <xdr:cNvSpPr txBox="1"/>
      </xdr:nvSpPr>
      <xdr:spPr>
        <a:xfrm>
          <a:off x="14325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72099</xdr:rowOff>
    </xdr:from>
    <xdr:to>
      <xdr:col>19</xdr:col>
      <xdr:colOff>644525</xdr:colOff>
      <xdr:row>38</xdr:row>
      <xdr:rowOff>94944</xdr:rowOff>
    </xdr:to>
    <xdr:cxnSp macro="">
      <xdr:nvCxnSpPr>
        <xdr:cNvPr id="532" name="直線コネクタ 531"/>
        <xdr:cNvCxnSpPr/>
      </xdr:nvCxnSpPr>
      <xdr:spPr>
        <a:xfrm flipV="1">
          <a:off x="12814300" y="6587199"/>
          <a:ext cx="889000" cy="2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125529</xdr:rowOff>
    </xdr:from>
    <xdr:to>
      <xdr:col>20</xdr:col>
      <xdr:colOff>9525</xdr:colOff>
      <xdr:row>38</xdr:row>
      <xdr:rowOff>55679</xdr:rowOff>
    </xdr:to>
    <xdr:sp macro="" textlink="">
      <xdr:nvSpPr>
        <xdr:cNvPr id="533" name="フローチャート : 判断 532"/>
        <xdr:cNvSpPr/>
      </xdr:nvSpPr>
      <xdr:spPr>
        <a:xfrm>
          <a:off x="13652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72206</xdr:rowOff>
    </xdr:from>
    <xdr:ext cx="534377" cy="259045"/>
    <xdr:sp macro="" textlink="">
      <xdr:nvSpPr>
        <xdr:cNvPr id="534" name="テキスト ボックス 533"/>
        <xdr:cNvSpPr txBox="1"/>
      </xdr:nvSpPr>
      <xdr:spPr>
        <a:xfrm>
          <a:off x="13436111" y="624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155731</xdr:rowOff>
    </xdr:from>
    <xdr:to>
      <xdr:col>18</xdr:col>
      <xdr:colOff>492125</xdr:colOff>
      <xdr:row>38</xdr:row>
      <xdr:rowOff>85882</xdr:rowOff>
    </xdr:to>
    <xdr:sp macro="" textlink="">
      <xdr:nvSpPr>
        <xdr:cNvPr id="535" name="フローチャート : 判断 534"/>
        <xdr:cNvSpPr/>
      </xdr:nvSpPr>
      <xdr:spPr>
        <a:xfrm>
          <a:off x="12763500" y="64993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102408</xdr:rowOff>
    </xdr:from>
    <xdr:ext cx="534377" cy="259045"/>
    <xdr:sp macro="" textlink="">
      <xdr:nvSpPr>
        <xdr:cNvPr id="536" name="テキスト ボックス 535"/>
        <xdr:cNvSpPr txBox="1"/>
      </xdr:nvSpPr>
      <xdr:spPr>
        <a:xfrm>
          <a:off x="12547111" y="627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169204</xdr:rowOff>
    </xdr:from>
    <xdr:to>
      <xdr:col>23</xdr:col>
      <xdr:colOff>568325</xdr:colOff>
      <xdr:row>38</xdr:row>
      <xdr:rowOff>99354</xdr:rowOff>
    </xdr:to>
    <xdr:sp macro="" textlink="">
      <xdr:nvSpPr>
        <xdr:cNvPr id="542" name="円/楕円 541"/>
        <xdr:cNvSpPr/>
      </xdr:nvSpPr>
      <xdr:spPr>
        <a:xfrm>
          <a:off x="16268700" y="651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84130</xdr:rowOff>
    </xdr:from>
    <xdr:ext cx="534377" cy="259045"/>
    <xdr:sp macro="" textlink="">
      <xdr:nvSpPr>
        <xdr:cNvPr id="543" name="消防費該当値テキスト"/>
        <xdr:cNvSpPr txBox="1"/>
      </xdr:nvSpPr>
      <xdr:spPr>
        <a:xfrm>
          <a:off x="16370300" y="64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43,923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20274</xdr:rowOff>
    </xdr:from>
    <xdr:to>
      <xdr:col>22</xdr:col>
      <xdr:colOff>415925</xdr:colOff>
      <xdr:row>38</xdr:row>
      <xdr:rowOff>121874</xdr:rowOff>
    </xdr:to>
    <xdr:sp macro="" textlink="">
      <xdr:nvSpPr>
        <xdr:cNvPr id="544" name="円/楕円 543"/>
        <xdr:cNvSpPr/>
      </xdr:nvSpPr>
      <xdr:spPr>
        <a:xfrm>
          <a:off x="15430500" y="653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113001</xdr:rowOff>
    </xdr:from>
    <xdr:ext cx="534377" cy="259045"/>
    <xdr:sp macro="" textlink="">
      <xdr:nvSpPr>
        <xdr:cNvPr id="545" name="テキスト ボックス 544"/>
        <xdr:cNvSpPr txBox="1"/>
      </xdr:nvSpPr>
      <xdr:spPr>
        <a:xfrm>
          <a:off x="15214111" y="66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38,012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26957</xdr:rowOff>
    </xdr:from>
    <xdr:to>
      <xdr:col>21</xdr:col>
      <xdr:colOff>212725</xdr:colOff>
      <xdr:row>38</xdr:row>
      <xdr:rowOff>128557</xdr:rowOff>
    </xdr:to>
    <xdr:sp macro="" textlink="">
      <xdr:nvSpPr>
        <xdr:cNvPr id="546" name="円/楕円 545"/>
        <xdr:cNvSpPr/>
      </xdr:nvSpPr>
      <xdr:spPr>
        <a:xfrm>
          <a:off x="14541500" y="654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119684</xdr:rowOff>
    </xdr:from>
    <xdr:ext cx="534377" cy="259045"/>
    <xdr:sp macro="" textlink="">
      <xdr:nvSpPr>
        <xdr:cNvPr id="547" name="テキスト ボックス 546"/>
        <xdr:cNvSpPr txBox="1"/>
      </xdr:nvSpPr>
      <xdr:spPr>
        <a:xfrm>
          <a:off x="14325111" y="663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36,258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21299</xdr:rowOff>
    </xdr:from>
    <xdr:to>
      <xdr:col>20</xdr:col>
      <xdr:colOff>9525</xdr:colOff>
      <xdr:row>38</xdr:row>
      <xdr:rowOff>122899</xdr:rowOff>
    </xdr:to>
    <xdr:sp macro="" textlink="">
      <xdr:nvSpPr>
        <xdr:cNvPr id="548" name="円/楕円 547"/>
        <xdr:cNvSpPr/>
      </xdr:nvSpPr>
      <xdr:spPr>
        <a:xfrm>
          <a:off x="13652500" y="65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114026</xdr:rowOff>
    </xdr:from>
    <xdr:ext cx="534377" cy="259045"/>
    <xdr:sp macro="" textlink="">
      <xdr:nvSpPr>
        <xdr:cNvPr id="549" name="テキスト ボックス 548"/>
        <xdr:cNvSpPr txBox="1"/>
      </xdr:nvSpPr>
      <xdr:spPr>
        <a:xfrm>
          <a:off x="13436111" y="662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44144</xdr:rowOff>
    </xdr:from>
    <xdr:to>
      <xdr:col>18</xdr:col>
      <xdr:colOff>492125</xdr:colOff>
      <xdr:row>38</xdr:row>
      <xdr:rowOff>145744</xdr:rowOff>
    </xdr:to>
    <xdr:sp macro="" textlink="">
      <xdr:nvSpPr>
        <xdr:cNvPr id="550" name="円/楕円 549"/>
        <xdr:cNvSpPr/>
      </xdr:nvSpPr>
      <xdr:spPr>
        <a:xfrm>
          <a:off x="12763500" y="655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136871</xdr:rowOff>
    </xdr:from>
    <xdr:ext cx="534377" cy="259045"/>
    <xdr:sp macro="" textlink="">
      <xdr:nvSpPr>
        <xdr:cNvPr id="551" name="テキスト ボックス 550"/>
        <xdr:cNvSpPr txBox="1"/>
      </xdr:nvSpPr>
      <xdr:spPr>
        <a:xfrm>
          <a:off x="12547111" y="665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129820</xdr:rowOff>
    </xdr:from>
    <xdr:to>
      <xdr:col>23</xdr:col>
      <xdr:colOff>517525</xdr:colOff>
      <xdr:row>58</xdr:row>
      <xdr:rowOff>29750</xdr:rowOff>
    </xdr:to>
    <xdr:cxnSp macro="">
      <xdr:nvCxnSpPr>
        <xdr:cNvPr id="578" name="直線コネクタ 577"/>
        <xdr:cNvCxnSpPr/>
      </xdr:nvCxnSpPr>
      <xdr:spPr>
        <a:xfrm flipV="1">
          <a:off x="15481300" y="9902470"/>
          <a:ext cx="838200" cy="7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62799</xdr:rowOff>
    </xdr:from>
    <xdr:ext cx="534377" cy="259045"/>
    <xdr:sp macro="" textlink="">
      <xdr:nvSpPr>
        <xdr:cNvPr id="579" name="教育費平均値テキスト"/>
        <xdr:cNvSpPr txBox="1"/>
      </xdr:nvSpPr>
      <xdr:spPr>
        <a:xfrm>
          <a:off x="16370300" y="966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157165</xdr:rowOff>
    </xdr:from>
    <xdr:to>
      <xdr:col>22</xdr:col>
      <xdr:colOff>365125</xdr:colOff>
      <xdr:row>58</xdr:row>
      <xdr:rowOff>29750</xdr:rowOff>
    </xdr:to>
    <xdr:cxnSp macro="">
      <xdr:nvCxnSpPr>
        <xdr:cNvPr id="581" name="直線コネクタ 580"/>
        <xdr:cNvCxnSpPr/>
      </xdr:nvCxnSpPr>
      <xdr:spPr>
        <a:xfrm>
          <a:off x="14592300" y="9929815"/>
          <a:ext cx="889000" cy="4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118351</xdr:rowOff>
    </xdr:from>
    <xdr:to>
      <xdr:col>22</xdr:col>
      <xdr:colOff>415925</xdr:colOff>
      <xdr:row>57</xdr:row>
      <xdr:rowOff>48501</xdr:rowOff>
    </xdr:to>
    <xdr:sp macro="" textlink="">
      <xdr:nvSpPr>
        <xdr:cNvPr id="582" name="フローチャート : 判断 581"/>
        <xdr:cNvSpPr/>
      </xdr:nvSpPr>
      <xdr:spPr>
        <a:xfrm>
          <a:off x="15430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65028</xdr:rowOff>
    </xdr:from>
    <xdr:ext cx="599010" cy="259045"/>
    <xdr:sp macro="" textlink="">
      <xdr:nvSpPr>
        <xdr:cNvPr id="583" name="テキスト ボックス 582"/>
        <xdr:cNvSpPr txBox="1"/>
      </xdr:nvSpPr>
      <xdr:spPr>
        <a:xfrm>
          <a:off x="15181794"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157165</xdr:rowOff>
    </xdr:from>
    <xdr:to>
      <xdr:col>21</xdr:col>
      <xdr:colOff>161925</xdr:colOff>
      <xdr:row>58</xdr:row>
      <xdr:rowOff>12493</xdr:rowOff>
    </xdr:to>
    <xdr:cxnSp macro="">
      <xdr:nvCxnSpPr>
        <xdr:cNvPr id="584" name="直線コネクタ 583"/>
        <xdr:cNvCxnSpPr/>
      </xdr:nvCxnSpPr>
      <xdr:spPr>
        <a:xfrm flipV="1">
          <a:off x="13703300" y="9929815"/>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10360</xdr:rowOff>
    </xdr:from>
    <xdr:to>
      <xdr:col>21</xdr:col>
      <xdr:colOff>212725</xdr:colOff>
      <xdr:row>57</xdr:row>
      <xdr:rowOff>111960</xdr:rowOff>
    </xdr:to>
    <xdr:sp macro="" textlink="">
      <xdr:nvSpPr>
        <xdr:cNvPr id="585" name="フローチャート : 判断 584"/>
        <xdr:cNvSpPr/>
      </xdr:nvSpPr>
      <xdr:spPr>
        <a:xfrm>
          <a:off x="14541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128487</xdr:rowOff>
    </xdr:from>
    <xdr:ext cx="599010" cy="259045"/>
    <xdr:sp macro="" textlink="">
      <xdr:nvSpPr>
        <xdr:cNvPr id="586" name="テキスト ボックス 585"/>
        <xdr:cNvSpPr txBox="1"/>
      </xdr:nvSpPr>
      <xdr:spPr>
        <a:xfrm>
          <a:off x="14292794" y="95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112737</xdr:rowOff>
    </xdr:from>
    <xdr:to>
      <xdr:col>19</xdr:col>
      <xdr:colOff>644525</xdr:colOff>
      <xdr:row>58</xdr:row>
      <xdr:rowOff>12493</xdr:rowOff>
    </xdr:to>
    <xdr:cxnSp macro="">
      <xdr:nvCxnSpPr>
        <xdr:cNvPr id="587" name="直線コネクタ 586"/>
        <xdr:cNvCxnSpPr/>
      </xdr:nvCxnSpPr>
      <xdr:spPr>
        <a:xfrm>
          <a:off x="12814300" y="9885387"/>
          <a:ext cx="889000" cy="7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17035</xdr:rowOff>
    </xdr:from>
    <xdr:to>
      <xdr:col>20</xdr:col>
      <xdr:colOff>9525</xdr:colOff>
      <xdr:row>57</xdr:row>
      <xdr:rowOff>118635</xdr:rowOff>
    </xdr:to>
    <xdr:sp macro="" textlink="">
      <xdr:nvSpPr>
        <xdr:cNvPr id="588" name="フローチャート : 判断 587"/>
        <xdr:cNvSpPr/>
      </xdr:nvSpPr>
      <xdr:spPr>
        <a:xfrm>
          <a:off x="13652500" y="97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135162</xdr:rowOff>
    </xdr:from>
    <xdr:ext cx="599010" cy="259045"/>
    <xdr:sp macro="" textlink="">
      <xdr:nvSpPr>
        <xdr:cNvPr id="589" name="テキスト ボックス 588"/>
        <xdr:cNvSpPr txBox="1"/>
      </xdr:nvSpPr>
      <xdr:spPr>
        <a:xfrm>
          <a:off x="13403794" y="956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170528</xdr:rowOff>
    </xdr:from>
    <xdr:to>
      <xdr:col>18</xdr:col>
      <xdr:colOff>492125</xdr:colOff>
      <xdr:row>57</xdr:row>
      <xdr:rowOff>100678</xdr:rowOff>
    </xdr:to>
    <xdr:sp macro="" textlink="">
      <xdr:nvSpPr>
        <xdr:cNvPr id="590" name="フローチャート : 判断 589"/>
        <xdr:cNvSpPr/>
      </xdr:nvSpPr>
      <xdr:spPr>
        <a:xfrm>
          <a:off x="12763500" y="977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117205</xdr:rowOff>
    </xdr:from>
    <xdr:ext cx="599010" cy="259045"/>
    <xdr:sp macro="" textlink="">
      <xdr:nvSpPr>
        <xdr:cNvPr id="591" name="テキスト ボックス 590"/>
        <xdr:cNvSpPr txBox="1"/>
      </xdr:nvSpPr>
      <xdr:spPr>
        <a:xfrm>
          <a:off x="12514794" y="954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79020</xdr:rowOff>
    </xdr:from>
    <xdr:to>
      <xdr:col>23</xdr:col>
      <xdr:colOff>568325</xdr:colOff>
      <xdr:row>58</xdr:row>
      <xdr:rowOff>9170</xdr:rowOff>
    </xdr:to>
    <xdr:sp macro="" textlink="">
      <xdr:nvSpPr>
        <xdr:cNvPr id="597" name="円/楕円 596"/>
        <xdr:cNvSpPr/>
      </xdr:nvSpPr>
      <xdr:spPr>
        <a:xfrm>
          <a:off x="16268700" y="98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18350</xdr:rowOff>
    </xdr:from>
    <xdr:ext cx="534377" cy="259045"/>
    <xdr:sp macro="" textlink="">
      <xdr:nvSpPr>
        <xdr:cNvPr id="598" name="教育費該当値テキスト"/>
        <xdr:cNvSpPr txBox="1"/>
      </xdr:nvSpPr>
      <xdr:spPr>
        <a:xfrm>
          <a:off x="16370300" y="979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79,322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150400</xdr:rowOff>
    </xdr:from>
    <xdr:to>
      <xdr:col>22</xdr:col>
      <xdr:colOff>415925</xdr:colOff>
      <xdr:row>58</xdr:row>
      <xdr:rowOff>80550</xdr:rowOff>
    </xdr:to>
    <xdr:sp macro="" textlink="">
      <xdr:nvSpPr>
        <xdr:cNvPr id="599" name="円/楕円 598"/>
        <xdr:cNvSpPr/>
      </xdr:nvSpPr>
      <xdr:spPr>
        <a:xfrm>
          <a:off x="15430500" y="99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71677</xdr:rowOff>
    </xdr:from>
    <xdr:ext cx="534377" cy="259045"/>
    <xdr:sp macro="" textlink="">
      <xdr:nvSpPr>
        <xdr:cNvPr id="600" name="テキスト ボックス 599"/>
        <xdr:cNvSpPr txBox="1"/>
      </xdr:nvSpPr>
      <xdr:spPr>
        <a:xfrm>
          <a:off x="15214111" y="1001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106365</xdr:rowOff>
    </xdr:from>
    <xdr:to>
      <xdr:col>21</xdr:col>
      <xdr:colOff>212725</xdr:colOff>
      <xdr:row>58</xdr:row>
      <xdr:rowOff>36515</xdr:rowOff>
    </xdr:to>
    <xdr:sp macro="" textlink="">
      <xdr:nvSpPr>
        <xdr:cNvPr id="601" name="円/楕円 600"/>
        <xdr:cNvSpPr/>
      </xdr:nvSpPr>
      <xdr:spPr>
        <a:xfrm>
          <a:off x="14541500" y="987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27642</xdr:rowOff>
    </xdr:from>
    <xdr:ext cx="534377" cy="259045"/>
    <xdr:sp macro="" textlink="">
      <xdr:nvSpPr>
        <xdr:cNvPr id="602" name="テキスト ボックス 601"/>
        <xdr:cNvSpPr txBox="1"/>
      </xdr:nvSpPr>
      <xdr:spPr>
        <a:xfrm>
          <a:off x="14325111" y="997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67,360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133143</xdr:rowOff>
    </xdr:from>
    <xdr:to>
      <xdr:col>20</xdr:col>
      <xdr:colOff>9525</xdr:colOff>
      <xdr:row>58</xdr:row>
      <xdr:rowOff>63293</xdr:rowOff>
    </xdr:to>
    <xdr:sp macro="" textlink="">
      <xdr:nvSpPr>
        <xdr:cNvPr id="603" name="円/楕円 602"/>
        <xdr:cNvSpPr/>
      </xdr:nvSpPr>
      <xdr:spPr>
        <a:xfrm>
          <a:off x="13652500" y="990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54420</xdr:rowOff>
    </xdr:from>
    <xdr:ext cx="534377" cy="259045"/>
    <xdr:sp macro="" textlink="">
      <xdr:nvSpPr>
        <xdr:cNvPr id="604" name="テキスト ボックス 603"/>
        <xdr:cNvSpPr txBox="1"/>
      </xdr:nvSpPr>
      <xdr:spPr>
        <a:xfrm>
          <a:off x="13436111" y="99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61937</xdr:rowOff>
    </xdr:from>
    <xdr:to>
      <xdr:col>18</xdr:col>
      <xdr:colOff>492125</xdr:colOff>
      <xdr:row>57</xdr:row>
      <xdr:rowOff>163537</xdr:rowOff>
    </xdr:to>
    <xdr:sp macro="" textlink="">
      <xdr:nvSpPr>
        <xdr:cNvPr id="605" name="円/楕円 604"/>
        <xdr:cNvSpPr/>
      </xdr:nvSpPr>
      <xdr:spPr>
        <a:xfrm>
          <a:off x="12763500" y="983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154664</xdr:rowOff>
    </xdr:from>
    <xdr:ext cx="534377" cy="259045"/>
    <xdr:sp macro="" textlink="">
      <xdr:nvSpPr>
        <xdr:cNvPr id="606" name="テキスト ボックス 605"/>
        <xdr:cNvSpPr txBox="1"/>
      </xdr:nvSpPr>
      <xdr:spPr>
        <a:xfrm>
          <a:off x="12547111" y="9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36235</xdr:rowOff>
    </xdr:from>
    <xdr:to>
      <xdr:col>23</xdr:col>
      <xdr:colOff>517525</xdr:colOff>
      <xdr:row>79</xdr:row>
      <xdr:rowOff>41925</xdr:rowOff>
    </xdr:to>
    <xdr:cxnSp macro="">
      <xdr:nvCxnSpPr>
        <xdr:cNvPr id="635" name="直線コネクタ 634"/>
        <xdr:cNvCxnSpPr/>
      </xdr:nvCxnSpPr>
      <xdr:spPr>
        <a:xfrm flipV="1">
          <a:off x="15481300" y="13580785"/>
          <a:ext cx="838200" cy="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20310</xdr:rowOff>
    </xdr:from>
    <xdr:to>
      <xdr:col>22</xdr:col>
      <xdr:colOff>365125</xdr:colOff>
      <xdr:row>79</xdr:row>
      <xdr:rowOff>41925</xdr:rowOff>
    </xdr:to>
    <xdr:cxnSp macro="">
      <xdr:nvCxnSpPr>
        <xdr:cNvPr id="638" name="直線コネクタ 637"/>
        <xdr:cNvCxnSpPr/>
      </xdr:nvCxnSpPr>
      <xdr:spPr>
        <a:xfrm>
          <a:off x="14592300" y="13564860"/>
          <a:ext cx="889000" cy="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110857</xdr:rowOff>
    </xdr:from>
    <xdr:to>
      <xdr:col>22</xdr:col>
      <xdr:colOff>415925</xdr:colOff>
      <xdr:row>79</xdr:row>
      <xdr:rowOff>41007</xdr:rowOff>
    </xdr:to>
    <xdr:sp macro="" textlink="">
      <xdr:nvSpPr>
        <xdr:cNvPr id="639" name="フローチャート : 判断 638"/>
        <xdr:cNvSpPr/>
      </xdr:nvSpPr>
      <xdr:spPr>
        <a:xfrm>
          <a:off x="15430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57534</xdr:rowOff>
    </xdr:from>
    <xdr:ext cx="534377" cy="259045"/>
    <xdr:sp macro="" textlink="">
      <xdr:nvSpPr>
        <xdr:cNvPr id="640" name="テキスト ボックス 639"/>
        <xdr:cNvSpPr txBox="1"/>
      </xdr:nvSpPr>
      <xdr:spPr>
        <a:xfrm>
          <a:off x="15214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20310</xdr:rowOff>
    </xdr:from>
    <xdr:to>
      <xdr:col>21</xdr:col>
      <xdr:colOff>161925</xdr:colOff>
      <xdr:row>79</xdr:row>
      <xdr:rowOff>32803</xdr:rowOff>
    </xdr:to>
    <xdr:cxnSp macro="">
      <xdr:nvCxnSpPr>
        <xdr:cNvPr id="641" name="直線コネクタ 640"/>
        <xdr:cNvCxnSpPr/>
      </xdr:nvCxnSpPr>
      <xdr:spPr>
        <a:xfrm flipV="1">
          <a:off x="13703300" y="13564860"/>
          <a:ext cx="889000" cy="1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105344</xdr:rowOff>
    </xdr:from>
    <xdr:to>
      <xdr:col>21</xdr:col>
      <xdr:colOff>212725</xdr:colOff>
      <xdr:row>79</xdr:row>
      <xdr:rowOff>35494</xdr:rowOff>
    </xdr:to>
    <xdr:sp macro="" textlink="">
      <xdr:nvSpPr>
        <xdr:cNvPr id="642" name="フローチャート : 判断 641"/>
        <xdr:cNvSpPr/>
      </xdr:nvSpPr>
      <xdr:spPr>
        <a:xfrm>
          <a:off x="14541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52021</xdr:rowOff>
    </xdr:from>
    <xdr:ext cx="534377" cy="259045"/>
    <xdr:sp macro="" textlink="">
      <xdr:nvSpPr>
        <xdr:cNvPr id="643" name="テキスト ボックス 642"/>
        <xdr:cNvSpPr txBox="1"/>
      </xdr:nvSpPr>
      <xdr:spPr>
        <a:xfrm>
          <a:off x="14325111" y="132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30510</xdr:rowOff>
    </xdr:from>
    <xdr:to>
      <xdr:col>19</xdr:col>
      <xdr:colOff>644525</xdr:colOff>
      <xdr:row>79</xdr:row>
      <xdr:rowOff>32803</xdr:rowOff>
    </xdr:to>
    <xdr:cxnSp macro="">
      <xdr:nvCxnSpPr>
        <xdr:cNvPr id="644" name="直線コネクタ 643"/>
        <xdr:cNvCxnSpPr/>
      </xdr:nvCxnSpPr>
      <xdr:spPr>
        <a:xfrm>
          <a:off x="12814300" y="13575060"/>
          <a:ext cx="889000" cy="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69714</xdr:rowOff>
    </xdr:from>
    <xdr:to>
      <xdr:col>20</xdr:col>
      <xdr:colOff>9525</xdr:colOff>
      <xdr:row>78</xdr:row>
      <xdr:rowOff>171314</xdr:rowOff>
    </xdr:to>
    <xdr:sp macro="" textlink="">
      <xdr:nvSpPr>
        <xdr:cNvPr id="645" name="フローチャート : 判断 644"/>
        <xdr:cNvSpPr/>
      </xdr:nvSpPr>
      <xdr:spPr>
        <a:xfrm>
          <a:off x="13652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16391</xdr:rowOff>
    </xdr:from>
    <xdr:ext cx="534377" cy="259045"/>
    <xdr:sp macro="" textlink="">
      <xdr:nvSpPr>
        <xdr:cNvPr id="646" name="テキスト ボックス 645"/>
        <xdr:cNvSpPr txBox="1"/>
      </xdr:nvSpPr>
      <xdr:spPr>
        <a:xfrm>
          <a:off x="13436111" y="132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105195</xdr:rowOff>
    </xdr:from>
    <xdr:to>
      <xdr:col>18</xdr:col>
      <xdr:colOff>492125</xdr:colOff>
      <xdr:row>79</xdr:row>
      <xdr:rowOff>35345</xdr:rowOff>
    </xdr:to>
    <xdr:sp macro="" textlink="">
      <xdr:nvSpPr>
        <xdr:cNvPr id="647" name="フローチャート : 判断 646"/>
        <xdr:cNvSpPr/>
      </xdr:nvSpPr>
      <xdr:spPr>
        <a:xfrm>
          <a:off x="12763500" y="13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51872</xdr:rowOff>
    </xdr:from>
    <xdr:ext cx="534377" cy="259045"/>
    <xdr:sp macro="" textlink="">
      <xdr:nvSpPr>
        <xdr:cNvPr id="648" name="テキスト ボックス 647"/>
        <xdr:cNvSpPr txBox="1"/>
      </xdr:nvSpPr>
      <xdr:spPr>
        <a:xfrm>
          <a:off x="12547111" y="13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156885</xdr:rowOff>
    </xdr:from>
    <xdr:to>
      <xdr:col>23</xdr:col>
      <xdr:colOff>568325</xdr:colOff>
      <xdr:row>79</xdr:row>
      <xdr:rowOff>87035</xdr:rowOff>
    </xdr:to>
    <xdr:sp macro="" textlink="">
      <xdr:nvSpPr>
        <xdr:cNvPr id="654" name="円/楕円 653"/>
        <xdr:cNvSpPr/>
      </xdr:nvSpPr>
      <xdr:spPr>
        <a:xfrm>
          <a:off x="16268700" y="135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97448</xdr:rowOff>
    </xdr:from>
    <xdr:ext cx="469744" cy="259045"/>
    <xdr:sp macro="" textlink="">
      <xdr:nvSpPr>
        <xdr:cNvPr id="655" name="災害復旧費該当値テキスト"/>
        <xdr:cNvSpPr txBox="1"/>
      </xdr:nvSpPr>
      <xdr:spPr>
        <a:xfrm>
          <a:off x="16370300" y="1347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162575</xdr:rowOff>
    </xdr:from>
    <xdr:to>
      <xdr:col>22</xdr:col>
      <xdr:colOff>415925</xdr:colOff>
      <xdr:row>79</xdr:row>
      <xdr:rowOff>92725</xdr:rowOff>
    </xdr:to>
    <xdr:sp macro="" textlink="">
      <xdr:nvSpPr>
        <xdr:cNvPr id="656" name="円/楕円 655"/>
        <xdr:cNvSpPr/>
      </xdr:nvSpPr>
      <xdr:spPr>
        <a:xfrm>
          <a:off x="15430500" y="135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83852</xdr:rowOff>
    </xdr:from>
    <xdr:ext cx="378565" cy="259045"/>
    <xdr:sp macro="" textlink="">
      <xdr:nvSpPr>
        <xdr:cNvPr id="657" name="テキスト ボックス 656"/>
        <xdr:cNvSpPr txBox="1"/>
      </xdr:nvSpPr>
      <xdr:spPr>
        <a:xfrm>
          <a:off x="15292017" y="13628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140960</xdr:rowOff>
    </xdr:from>
    <xdr:to>
      <xdr:col>21</xdr:col>
      <xdr:colOff>212725</xdr:colOff>
      <xdr:row>79</xdr:row>
      <xdr:rowOff>71110</xdr:rowOff>
    </xdr:to>
    <xdr:sp macro="" textlink="">
      <xdr:nvSpPr>
        <xdr:cNvPr id="658" name="円/楕円 657"/>
        <xdr:cNvSpPr/>
      </xdr:nvSpPr>
      <xdr:spPr>
        <a:xfrm>
          <a:off x="14541500" y="135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62237</xdr:rowOff>
    </xdr:from>
    <xdr:ext cx="469744" cy="259045"/>
    <xdr:sp macro="" textlink="">
      <xdr:nvSpPr>
        <xdr:cNvPr id="659" name="テキスト ボックス 658"/>
        <xdr:cNvSpPr txBox="1"/>
      </xdr:nvSpPr>
      <xdr:spPr>
        <a:xfrm>
          <a:off x="14357427" y="1360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153453</xdr:rowOff>
    </xdr:from>
    <xdr:to>
      <xdr:col>20</xdr:col>
      <xdr:colOff>9525</xdr:colOff>
      <xdr:row>79</xdr:row>
      <xdr:rowOff>83603</xdr:rowOff>
    </xdr:to>
    <xdr:sp macro="" textlink="">
      <xdr:nvSpPr>
        <xdr:cNvPr id="660" name="円/楕円 659"/>
        <xdr:cNvSpPr/>
      </xdr:nvSpPr>
      <xdr:spPr>
        <a:xfrm>
          <a:off x="13652500" y="135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74730</xdr:rowOff>
    </xdr:from>
    <xdr:ext cx="469744" cy="259045"/>
    <xdr:sp macro="" textlink="">
      <xdr:nvSpPr>
        <xdr:cNvPr id="661" name="テキスト ボックス 660"/>
        <xdr:cNvSpPr txBox="1"/>
      </xdr:nvSpPr>
      <xdr:spPr>
        <a:xfrm>
          <a:off x="13468427" y="1361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151160</xdr:rowOff>
    </xdr:from>
    <xdr:to>
      <xdr:col>18</xdr:col>
      <xdr:colOff>492125</xdr:colOff>
      <xdr:row>79</xdr:row>
      <xdr:rowOff>81310</xdr:rowOff>
    </xdr:to>
    <xdr:sp macro="" textlink="">
      <xdr:nvSpPr>
        <xdr:cNvPr id="662" name="円/楕円 661"/>
        <xdr:cNvSpPr/>
      </xdr:nvSpPr>
      <xdr:spPr>
        <a:xfrm>
          <a:off x="12763500" y="1352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72437</xdr:rowOff>
    </xdr:from>
    <xdr:ext cx="469744" cy="259045"/>
    <xdr:sp macro="" textlink="">
      <xdr:nvSpPr>
        <xdr:cNvPr id="663" name="テキスト ボックス 662"/>
        <xdr:cNvSpPr txBox="1"/>
      </xdr:nvSpPr>
      <xdr:spPr>
        <a:xfrm>
          <a:off x="12579427" y="1361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36514</xdr:rowOff>
    </xdr:from>
    <xdr:to>
      <xdr:col>23</xdr:col>
      <xdr:colOff>517525</xdr:colOff>
      <xdr:row>97</xdr:row>
      <xdr:rowOff>49871</xdr:rowOff>
    </xdr:to>
    <xdr:cxnSp macro="">
      <xdr:nvCxnSpPr>
        <xdr:cNvPr id="690" name="直線コネクタ 689"/>
        <xdr:cNvCxnSpPr/>
      </xdr:nvCxnSpPr>
      <xdr:spPr>
        <a:xfrm flipV="1">
          <a:off x="15481300" y="16667164"/>
          <a:ext cx="8382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153863</xdr:rowOff>
    </xdr:from>
    <xdr:ext cx="599010" cy="259045"/>
    <xdr:sp macro="" textlink="">
      <xdr:nvSpPr>
        <xdr:cNvPr id="691" name="公債費平均値テキスト"/>
        <xdr:cNvSpPr txBox="1"/>
      </xdr:nvSpPr>
      <xdr:spPr>
        <a:xfrm>
          <a:off x="16370300" y="1661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48454</xdr:rowOff>
    </xdr:from>
    <xdr:to>
      <xdr:col>22</xdr:col>
      <xdr:colOff>365125</xdr:colOff>
      <xdr:row>97</xdr:row>
      <xdr:rowOff>49871</xdr:rowOff>
    </xdr:to>
    <xdr:cxnSp macro="">
      <xdr:nvCxnSpPr>
        <xdr:cNvPr id="693" name="直線コネクタ 692"/>
        <xdr:cNvCxnSpPr/>
      </xdr:nvCxnSpPr>
      <xdr:spPr>
        <a:xfrm>
          <a:off x="14592300" y="16679104"/>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113745</xdr:rowOff>
    </xdr:from>
    <xdr:to>
      <xdr:col>22</xdr:col>
      <xdr:colOff>415925</xdr:colOff>
      <xdr:row>97</xdr:row>
      <xdr:rowOff>43895</xdr:rowOff>
    </xdr:to>
    <xdr:sp macro="" textlink="">
      <xdr:nvSpPr>
        <xdr:cNvPr id="694" name="フローチャート : 判断 693"/>
        <xdr:cNvSpPr/>
      </xdr:nvSpPr>
      <xdr:spPr>
        <a:xfrm>
          <a:off x="15430500" y="1657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60422</xdr:rowOff>
    </xdr:from>
    <xdr:ext cx="599010" cy="259045"/>
    <xdr:sp macro="" textlink="">
      <xdr:nvSpPr>
        <xdr:cNvPr id="695" name="テキスト ボックス 694"/>
        <xdr:cNvSpPr txBox="1"/>
      </xdr:nvSpPr>
      <xdr:spPr>
        <a:xfrm>
          <a:off x="15181794" y="1634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45631</xdr:rowOff>
    </xdr:from>
    <xdr:to>
      <xdr:col>21</xdr:col>
      <xdr:colOff>161925</xdr:colOff>
      <xdr:row>97</xdr:row>
      <xdr:rowOff>48454</xdr:rowOff>
    </xdr:to>
    <xdr:cxnSp macro="">
      <xdr:nvCxnSpPr>
        <xdr:cNvPr id="696" name="直線コネクタ 695"/>
        <xdr:cNvCxnSpPr/>
      </xdr:nvCxnSpPr>
      <xdr:spPr>
        <a:xfrm>
          <a:off x="13703300" y="16676281"/>
          <a:ext cx="889000" cy="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110572</xdr:rowOff>
    </xdr:from>
    <xdr:to>
      <xdr:col>21</xdr:col>
      <xdr:colOff>212725</xdr:colOff>
      <xdr:row>97</xdr:row>
      <xdr:rowOff>40722</xdr:rowOff>
    </xdr:to>
    <xdr:sp macro="" textlink="">
      <xdr:nvSpPr>
        <xdr:cNvPr id="697" name="フローチャート : 判断 696"/>
        <xdr:cNvSpPr/>
      </xdr:nvSpPr>
      <xdr:spPr>
        <a:xfrm>
          <a:off x="14541500" y="1656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57249</xdr:rowOff>
    </xdr:from>
    <xdr:ext cx="599010" cy="259045"/>
    <xdr:sp macro="" textlink="">
      <xdr:nvSpPr>
        <xdr:cNvPr id="698" name="テキスト ボックス 697"/>
        <xdr:cNvSpPr txBox="1"/>
      </xdr:nvSpPr>
      <xdr:spPr>
        <a:xfrm>
          <a:off x="14292794" y="1634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37236</xdr:rowOff>
    </xdr:from>
    <xdr:to>
      <xdr:col>19</xdr:col>
      <xdr:colOff>644525</xdr:colOff>
      <xdr:row>97</xdr:row>
      <xdr:rowOff>45631</xdr:rowOff>
    </xdr:to>
    <xdr:cxnSp macro="">
      <xdr:nvCxnSpPr>
        <xdr:cNvPr id="699" name="直線コネクタ 698"/>
        <xdr:cNvCxnSpPr/>
      </xdr:nvCxnSpPr>
      <xdr:spPr>
        <a:xfrm>
          <a:off x="12814300" y="16667886"/>
          <a:ext cx="889000" cy="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94526</xdr:rowOff>
    </xdr:from>
    <xdr:to>
      <xdr:col>20</xdr:col>
      <xdr:colOff>9525</xdr:colOff>
      <xdr:row>97</xdr:row>
      <xdr:rowOff>24676</xdr:rowOff>
    </xdr:to>
    <xdr:sp macro="" textlink="">
      <xdr:nvSpPr>
        <xdr:cNvPr id="700" name="フローチャート : 判断 699"/>
        <xdr:cNvSpPr/>
      </xdr:nvSpPr>
      <xdr:spPr>
        <a:xfrm>
          <a:off x="13652500" y="165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41203</xdr:rowOff>
    </xdr:from>
    <xdr:ext cx="599010" cy="259045"/>
    <xdr:sp macro="" textlink="">
      <xdr:nvSpPr>
        <xdr:cNvPr id="701" name="テキスト ボックス 700"/>
        <xdr:cNvSpPr txBox="1"/>
      </xdr:nvSpPr>
      <xdr:spPr>
        <a:xfrm>
          <a:off x="13403794" y="1632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85630</xdr:rowOff>
    </xdr:from>
    <xdr:to>
      <xdr:col>18</xdr:col>
      <xdr:colOff>492125</xdr:colOff>
      <xdr:row>97</xdr:row>
      <xdr:rowOff>15780</xdr:rowOff>
    </xdr:to>
    <xdr:sp macro="" textlink="">
      <xdr:nvSpPr>
        <xdr:cNvPr id="702" name="フローチャート : 判断 701"/>
        <xdr:cNvSpPr/>
      </xdr:nvSpPr>
      <xdr:spPr>
        <a:xfrm>
          <a:off x="12763500" y="165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32307</xdr:rowOff>
    </xdr:from>
    <xdr:ext cx="599010" cy="259045"/>
    <xdr:sp macro="" textlink="">
      <xdr:nvSpPr>
        <xdr:cNvPr id="703" name="テキスト ボックス 702"/>
        <xdr:cNvSpPr txBox="1"/>
      </xdr:nvSpPr>
      <xdr:spPr>
        <a:xfrm>
          <a:off x="12514794" y="1632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157164</xdr:rowOff>
    </xdr:from>
    <xdr:to>
      <xdr:col>23</xdr:col>
      <xdr:colOff>568325</xdr:colOff>
      <xdr:row>97</xdr:row>
      <xdr:rowOff>87314</xdr:rowOff>
    </xdr:to>
    <xdr:sp macro="" textlink="">
      <xdr:nvSpPr>
        <xdr:cNvPr id="709" name="円/楕円 708"/>
        <xdr:cNvSpPr/>
      </xdr:nvSpPr>
      <xdr:spPr>
        <a:xfrm>
          <a:off x="16268700" y="1661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8591</xdr:rowOff>
    </xdr:from>
    <xdr:ext cx="599010" cy="259045"/>
    <xdr:sp macro="" textlink="">
      <xdr:nvSpPr>
        <xdr:cNvPr id="710" name="公債費該当値テキスト"/>
        <xdr:cNvSpPr txBox="1"/>
      </xdr:nvSpPr>
      <xdr:spPr>
        <a:xfrm>
          <a:off x="16370300" y="1646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120,138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170521</xdr:rowOff>
    </xdr:from>
    <xdr:to>
      <xdr:col>22</xdr:col>
      <xdr:colOff>415925</xdr:colOff>
      <xdr:row>97</xdr:row>
      <xdr:rowOff>100671</xdr:rowOff>
    </xdr:to>
    <xdr:sp macro="" textlink="">
      <xdr:nvSpPr>
        <xdr:cNvPr id="711" name="円/楕円 710"/>
        <xdr:cNvSpPr/>
      </xdr:nvSpPr>
      <xdr:spPr>
        <a:xfrm>
          <a:off x="15430500" y="1662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91798</xdr:rowOff>
    </xdr:from>
    <xdr:ext cx="599010" cy="259045"/>
    <xdr:sp macro="" textlink="">
      <xdr:nvSpPr>
        <xdr:cNvPr id="712" name="テキスト ボックス 711"/>
        <xdr:cNvSpPr txBox="1"/>
      </xdr:nvSpPr>
      <xdr:spPr>
        <a:xfrm>
          <a:off x="15181794" y="1672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114,295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169104</xdr:rowOff>
    </xdr:from>
    <xdr:to>
      <xdr:col>21</xdr:col>
      <xdr:colOff>212725</xdr:colOff>
      <xdr:row>97</xdr:row>
      <xdr:rowOff>99254</xdr:rowOff>
    </xdr:to>
    <xdr:sp macro="" textlink="">
      <xdr:nvSpPr>
        <xdr:cNvPr id="713" name="円/楕円 712"/>
        <xdr:cNvSpPr/>
      </xdr:nvSpPr>
      <xdr:spPr>
        <a:xfrm>
          <a:off x="14541500" y="166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90381</xdr:rowOff>
    </xdr:from>
    <xdr:ext cx="599010" cy="259045"/>
    <xdr:sp macro="" textlink="">
      <xdr:nvSpPr>
        <xdr:cNvPr id="714" name="テキスト ボックス 713"/>
        <xdr:cNvSpPr txBox="1"/>
      </xdr:nvSpPr>
      <xdr:spPr>
        <a:xfrm>
          <a:off x="14292794" y="1672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114,915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166281</xdr:rowOff>
    </xdr:from>
    <xdr:to>
      <xdr:col>20</xdr:col>
      <xdr:colOff>9525</xdr:colOff>
      <xdr:row>97</xdr:row>
      <xdr:rowOff>96431</xdr:rowOff>
    </xdr:to>
    <xdr:sp macro="" textlink="">
      <xdr:nvSpPr>
        <xdr:cNvPr id="715" name="円/楕円 714"/>
        <xdr:cNvSpPr/>
      </xdr:nvSpPr>
      <xdr:spPr>
        <a:xfrm>
          <a:off x="13652500" y="166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87558</xdr:rowOff>
    </xdr:from>
    <xdr:ext cx="599010" cy="259045"/>
    <xdr:sp macro="" textlink="">
      <xdr:nvSpPr>
        <xdr:cNvPr id="716" name="テキスト ボックス 715"/>
        <xdr:cNvSpPr txBox="1"/>
      </xdr:nvSpPr>
      <xdr:spPr>
        <a:xfrm>
          <a:off x="13403794" y="16718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116,150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157886</xdr:rowOff>
    </xdr:from>
    <xdr:to>
      <xdr:col>18</xdr:col>
      <xdr:colOff>492125</xdr:colOff>
      <xdr:row>97</xdr:row>
      <xdr:rowOff>88036</xdr:rowOff>
    </xdr:to>
    <xdr:sp macro="" textlink="">
      <xdr:nvSpPr>
        <xdr:cNvPr id="717" name="円/楕円 716"/>
        <xdr:cNvSpPr/>
      </xdr:nvSpPr>
      <xdr:spPr>
        <a:xfrm>
          <a:off x="12763500" y="166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79163</xdr:rowOff>
    </xdr:from>
    <xdr:ext cx="599010" cy="259045"/>
    <xdr:sp macro="" textlink="">
      <xdr:nvSpPr>
        <xdr:cNvPr id="718" name="テキスト ボックス 717"/>
        <xdr:cNvSpPr txBox="1"/>
      </xdr:nvSpPr>
      <xdr:spPr>
        <a:xfrm>
          <a:off x="12514794" y="1670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113665</xdr:rowOff>
    </xdr:from>
    <xdr:to>
      <xdr:col>31</xdr:col>
      <xdr:colOff>85725</xdr:colOff>
      <xdr:row>39</xdr:row>
      <xdr:rowOff>43815</xdr:rowOff>
    </xdr:to>
    <xdr:sp macro="" textlink="">
      <xdr:nvSpPr>
        <xdr:cNvPr id="751" name="フローチャート : 判断 75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60342</xdr:rowOff>
    </xdr:from>
    <xdr:ext cx="378565" cy="259045"/>
    <xdr:sp macro="" textlink="">
      <xdr:nvSpPr>
        <xdr:cNvPr id="752" name="テキスト ボックス 75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47752</xdr:rowOff>
    </xdr:from>
    <xdr:to>
      <xdr:col>29</xdr:col>
      <xdr:colOff>568325</xdr:colOff>
      <xdr:row>38</xdr:row>
      <xdr:rowOff>149352</xdr:rowOff>
    </xdr:to>
    <xdr:sp macro="" textlink="">
      <xdr:nvSpPr>
        <xdr:cNvPr id="754" name="フローチャート : 判断 753"/>
        <xdr:cNvSpPr/>
      </xdr:nvSpPr>
      <xdr:spPr>
        <a:xfrm>
          <a:off x="20383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165879</xdr:rowOff>
    </xdr:from>
    <xdr:ext cx="378565" cy="259045"/>
    <xdr:sp macro="" textlink="">
      <xdr:nvSpPr>
        <xdr:cNvPr id="755" name="テキスト ボックス 754"/>
        <xdr:cNvSpPr txBox="1"/>
      </xdr:nvSpPr>
      <xdr:spPr>
        <a:xfrm>
          <a:off x="20245017" y="6338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889</xdr:rowOff>
    </xdr:from>
    <xdr:to>
      <xdr:col>28</xdr:col>
      <xdr:colOff>365125</xdr:colOff>
      <xdr:row>35</xdr:row>
      <xdr:rowOff>102489</xdr:rowOff>
    </xdr:to>
    <xdr:sp macro="" textlink="">
      <xdr:nvSpPr>
        <xdr:cNvPr id="757" name="フローチャート : 判断 756"/>
        <xdr:cNvSpPr/>
      </xdr:nvSpPr>
      <xdr:spPr>
        <a:xfrm>
          <a:off x="19494500" y="600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119016</xdr:rowOff>
    </xdr:from>
    <xdr:ext cx="469744" cy="259045"/>
    <xdr:sp macro="" textlink="">
      <xdr:nvSpPr>
        <xdr:cNvPr id="758" name="テキスト ボックス 757"/>
        <xdr:cNvSpPr txBox="1"/>
      </xdr:nvSpPr>
      <xdr:spPr>
        <a:xfrm>
          <a:off x="19310427" y="577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107569</xdr:rowOff>
    </xdr:from>
    <xdr:to>
      <xdr:col>27</xdr:col>
      <xdr:colOff>161925</xdr:colOff>
      <xdr:row>36</xdr:row>
      <xdr:rowOff>37719</xdr:rowOff>
    </xdr:to>
    <xdr:sp macro="" textlink="">
      <xdr:nvSpPr>
        <xdr:cNvPr id="759" name="フローチャート : 判断 758"/>
        <xdr:cNvSpPr/>
      </xdr:nvSpPr>
      <xdr:spPr>
        <a:xfrm>
          <a:off x="18605500" y="610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54246</xdr:rowOff>
    </xdr:from>
    <xdr:ext cx="469744" cy="259045"/>
    <xdr:sp macro="" textlink="">
      <xdr:nvSpPr>
        <xdr:cNvPr id="760" name="テキスト ボックス 759"/>
        <xdr:cNvSpPr txBox="1"/>
      </xdr:nvSpPr>
      <xdr:spPr>
        <a:xfrm>
          <a:off x="18421427" y="588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各項目について類似団体の平均を下回っているが、「労働費」「公債費」については上回った。</a:t>
          </a:r>
          <a:endParaRPr lang="ja-JP" altLang="ja-JP" sz="1400">
            <a:effectLst/>
          </a:endParaRPr>
        </a:p>
        <a:p>
          <a:r>
            <a:rPr kumimoji="1" lang="ja-JP" altLang="ja-JP" sz="1100">
              <a:solidFill>
                <a:schemeClr val="dk1"/>
              </a:solidFill>
              <a:effectLst/>
              <a:latin typeface="+mn-lt"/>
              <a:ea typeface="+mn-ea"/>
              <a:cs typeface="+mn-cs"/>
            </a:rPr>
            <a:t>　「労働費」の主な要因としては緊急雇用対策事業の実施によるものである。緊急雇用対策事業は平成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年度以降減少傾向にはあるが、今後も必要に応じて実施していく予定である。</a:t>
          </a:r>
          <a:endParaRPr lang="ja-JP" altLang="ja-JP" sz="1400">
            <a:effectLst/>
          </a:endParaRPr>
        </a:p>
        <a:p>
          <a:r>
            <a:rPr kumimoji="1" lang="ja-JP" altLang="ja-JP" sz="1100">
              <a:solidFill>
                <a:schemeClr val="dk1"/>
              </a:solidFill>
              <a:effectLst/>
              <a:latin typeface="+mn-lt"/>
              <a:ea typeface="+mn-ea"/>
              <a:cs typeface="+mn-cs"/>
            </a:rPr>
            <a:t>　「公債費」について、村債残高は増加していないが償還元金が増加したため増加となった。村債については発行抑制を継続実施し公債費の縮減に努めたい。</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一般財源である税収の多くの部分をダムの償却資産税が占めており平成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年度をピークに減少している。今後建物の老朽化等管理的経費及び扶助費の増加が予想される中、財政調整基金の積立を行い増加を図ってきている。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年度については繰越金の減少により実質単年度収支がマイナスとなった。経常的に支出される物件費等を中心に事務事業の見直しを推進し改善に努めたい。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各会計とも黒字となっている。</a:t>
          </a:r>
          <a:endParaRPr lang="ja-JP" altLang="ja-JP" sz="1400">
            <a:effectLst/>
          </a:endParaRPr>
        </a:p>
        <a:p>
          <a:r>
            <a:rPr kumimoji="1" lang="ja-JP" altLang="ja-JP" sz="1100">
              <a:solidFill>
                <a:schemeClr val="dk1"/>
              </a:solidFill>
              <a:effectLst/>
              <a:latin typeface="+mn-lt"/>
              <a:ea typeface="+mn-ea"/>
              <a:cs typeface="+mn-cs"/>
            </a:rPr>
            <a:t>　財政調整基金の取崩を行わずに黒字を維持してきているため今後も既存事業の評価と新規事業の効果を検証し黒字の維持を図っていく。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2852688</v>
      </c>
      <c r="BO4" s="379"/>
      <c r="BP4" s="379"/>
      <c r="BQ4" s="379"/>
      <c r="BR4" s="379"/>
      <c r="BS4" s="379"/>
      <c r="BT4" s="379"/>
      <c r="BU4" s="380"/>
      <c r="BV4" s="378">
        <v>3054255</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4.0999999999999996</v>
      </c>
      <c r="CU4" s="385"/>
      <c r="CV4" s="385"/>
      <c r="CW4" s="385"/>
      <c r="CX4" s="385"/>
      <c r="CY4" s="385"/>
      <c r="CZ4" s="385"/>
      <c r="DA4" s="386"/>
      <c r="DB4" s="384">
        <v>11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2761218</v>
      </c>
      <c r="BO5" s="416"/>
      <c r="BP5" s="416"/>
      <c r="BQ5" s="416"/>
      <c r="BR5" s="416"/>
      <c r="BS5" s="416"/>
      <c r="BT5" s="416"/>
      <c r="BU5" s="417"/>
      <c r="BV5" s="415">
        <v>2828194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83</v>
      </c>
      <c r="CU5" s="413"/>
      <c r="CV5" s="413"/>
      <c r="CW5" s="413"/>
      <c r="CX5" s="413"/>
      <c r="CY5" s="413"/>
      <c r="CZ5" s="413"/>
      <c r="DA5" s="414"/>
      <c r="DB5" s="412">
        <v>83.8</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91470</v>
      </c>
      <c r="BO6" s="416"/>
      <c r="BP6" s="416"/>
      <c r="BQ6" s="416"/>
      <c r="BR6" s="416"/>
      <c r="BS6" s="416"/>
      <c r="BT6" s="416"/>
      <c r="BU6" s="417"/>
      <c r="BV6" s="415">
        <v>226061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83</v>
      </c>
      <c r="CU6" s="453"/>
      <c r="CV6" s="453"/>
      <c r="CW6" s="453"/>
      <c r="CX6" s="453"/>
      <c r="CY6" s="453"/>
      <c r="CZ6" s="453"/>
      <c r="DA6" s="454"/>
      <c r="DB6" s="452">
        <v>83.8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10912</v>
      </c>
      <c r="BO7" s="416"/>
      <c r="BP7" s="416"/>
      <c r="BQ7" s="416"/>
      <c r="BR7" s="416"/>
      <c r="BS7" s="416"/>
      <c r="BT7" s="416"/>
      <c r="BU7" s="417"/>
      <c r="BV7" s="415">
        <v>16457</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1979979</v>
      </c>
      <c r="CU7" s="416"/>
      <c r="CV7" s="416"/>
      <c r="CW7" s="416"/>
      <c r="CX7" s="416"/>
      <c r="CY7" s="416"/>
      <c r="CZ7" s="416"/>
      <c r="DA7" s="417"/>
      <c r="DB7" s="415">
        <v>1898502</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80558</v>
      </c>
      <c r="BO8" s="416"/>
      <c r="BP8" s="416"/>
      <c r="BQ8" s="416"/>
      <c r="BR8" s="416"/>
      <c r="BS8" s="416"/>
      <c r="BT8" s="416"/>
      <c r="BU8" s="417"/>
      <c r="BV8" s="415">
        <v>209604</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0.35</v>
      </c>
      <c r="CU8" s="456"/>
      <c r="CV8" s="456"/>
      <c r="CW8" s="456"/>
      <c r="CX8" s="456"/>
      <c r="CY8" s="456"/>
      <c r="CZ8" s="456"/>
      <c r="DA8" s="457"/>
      <c r="DB8" s="455">
        <v>0.36</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2926</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-129046</v>
      </c>
      <c r="BO9" s="416"/>
      <c r="BP9" s="416"/>
      <c r="BQ9" s="416"/>
      <c r="BR9" s="416"/>
      <c r="BS9" s="416"/>
      <c r="BT9" s="416"/>
      <c r="BU9" s="417"/>
      <c r="BV9" s="415">
        <v>-28706</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16</v>
      </c>
      <c r="CU9" s="413"/>
      <c r="CV9" s="413"/>
      <c r="CW9" s="413"/>
      <c r="CX9" s="413"/>
      <c r="CY9" s="413"/>
      <c r="CZ9" s="413"/>
      <c r="DA9" s="414"/>
      <c r="DB9" s="412">
        <v>14.8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3134</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1213</v>
      </c>
      <c r="BO10" s="416"/>
      <c r="BP10" s="416"/>
      <c r="BQ10" s="416"/>
      <c r="BR10" s="416"/>
      <c r="BS10" s="416"/>
      <c r="BT10" s="416"/>
      <c r="BU10" s="417"/>
      <c r="BV10" s="415">
        <v>1118</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3055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3029</v>
      </c>
      <c r="S13" s="497"/>
      <c r="T13" s="497"/>
      <c r="U13" s="497"/>
      <c r="V13" s="498"/>
      <c r="W13" s="431" t="s">
        <v>120</v>
      </c>
      <c r="X13" s="432"/>
      <c r="Y13" s="432"/>
      <c r="Z13" s="432"/>
      <c r="AA13" s="432"/>
      <c r="AB13" s="422"/>
      <c r="AC13" s="466">
        <v>131</v>
      </c>
      <c r="AD13" s="467"/>
      <c r="AE13" s="467"/>
      <c r="AF13" s="467"/>
      <c r="AG13" s="506"/>
      <c r="AH13" s="466">
        <v>122</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-127833</v>
      </c>
      <c r="BO13" s="416"/>
      <c r="BP13" s="416"/>
      <c r="BQ13" s="416"/>
      <c r="BR13" s="416"/>
      <c r="BS13" s="416"/>
      <c r="BT13" s="416"/>
      <c r="BU13" s="417"/>
      <c r="BV13" s="415">
        <v>-27588</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5.7</v>
      </c>
      <c r="CU13" s="413"/>
      <c r="CV13" s="413"/>
      <c r="CW13" s="413"/>
      <c r="CX13" s="413"/>
      <c r="CY13" s="413"/>
      <c r="CZ13" s="413"/>
      <c r="DA13" s="414"/>
      <c r="DB13" s="412">
        <v>6.2</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3102</v>
      </c>
      <c r="S14" s="497"/>
      <c r="T14" s="497"/>
      <c r="U14" s="497"/>
      <c r="V14" s="498"/>
      <c r="W14" s="405"/>
      <c r="X14" s="406"/>
      <c r="Y14" s="406"/>
      <c r="Z14" s="406"/>
      <c r="AA14" s="406"/>
      <c r="AB14" s="395"/>
      <c r="AC14" s="499">
        <v>8.5</v>
      </c>
      <c r="AD14" s="500"/>
      <c r="AE14" s="500"/>
      <c r="AF14" s="500"/>
      <c r="AG14" s="501"/>
      <c r="AH14" s="499">
        <v>7.3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3074</v>
      </c>
      <c r="S15" s="497"/>
      <c r="T15" s="497"/>
      <c r="U15" s="497"/>
      <c r="V15" s="498"/>
      <c r="W15" s="431" t="s">
        <v>127</v>
      </c>
      <c r="X15" s="432"/>
      <c r="Y15" s="432"/>
      <c r="Z15" s="432"/>
      <c r="AA15" s="432"/>
      <c r="AB15" s="422"/>
      <c r="AC15" s="466">
        <v>525</v>
      </c>
      <c r="AD15" s="467"/>
      <c r="AE15" s="467"/>
      <c r="AF15" s="467"/>
      <c r="AG15" s="506"/>
      <c r="AH15" s="466">
        <v>629</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572644</v>
      </c>
      <c r="BO15" s="379"/>
      <c r="BP15" s="379"/>
      <c r="BQ15" s="379"/>
      <c r="BR15" s="379"/>
      <c r="BS15" s="379"/>
      <c r="BT15" s="379"/>
      <c r="BU15" s="380"/>
      <c r="BV15" s="378">
        <v>567867</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34.1</v>
      </c>
      <c r="AD16" s="500"/>
      <c r="AE16" s="500"/>
      <c r="AF16" s="500"/>
      <c r="AG16" s="501"/>
      <c r="AH16" s="499">
        <v>37.799999999999997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1688817</v>
      </c>
      <c r="BO16" s="416"/>
      <c r="BP16" s="416"/>
      <c r="BQ16" s="416"/>
      <c r="BR16" s="416"/>
      <c r="BS16" s="416"/>
      <c r="BT16" s="416"/>
      <c r="BU16" s="417"/>
      <c r="BV16" s="415">
        <v>1598955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882</v>
      </c>
      <c r="AD17" s="467"/>
      <c r="AE17" s="467"/>
      <c r="AF17" s="467"/>
      <c r="AG17" s="506"/>
      <c r="AH17" s="466">
        <v>911</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735310</v>
      </c>
      <c r="BO17" s="416"/>
      <c r="BP17" s="416"/>
      <c r="BQ17" s="416"/>
      <c r="BR17" s="416"/>
      <c r="BS17" s="416"/>
      <c r="BT17" s="416"/>
      <c r="BU17" s="417"/>
      <c r="BV17" s="415">
        <v>732697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140.5</v>
      </c>
      <c r="M18" s="528"/>
      <c r="N18" s="528"/>
      <c r="O18" s="528"/>
      <c r="P18" s="528"/>
      <c r="Q18" s="528"/>
      <c r="R18" s="529"/>
      <c r="S18" s="529"/>
      <c r="T18" s="529"/>
      <c r="U18" s="529"/>
      <c r="V18" s="530"/>
      <c r="W18" s="433"/>
      <c r="X18" s="434"/>
      <c r="Y18" s="434"/>
      <c r="Z18" s="434"/>
      <c r="AA18" s="434"/>
      <c r="AB18" s="425"/>
      <c r="AC18" s="531">
        <v>57.3</v>
      </c>
      <c r="AD18" s="532"/>
      <c r="AE18" s="532"/>
      <c r="AF18" s="532"/>
      <c r="AG18" s="533"/>
      <c r="AH18" s="531">
        <v>54.8</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1597778</v>
      </c>
      <c r="BO18" s="416"/>
      <c r="BP18" s="416"/>
      <c r="BQ18" s="416"/>
      <c r="BR18" s="416"/>
      <c r="BS18" s="416"/>
      <c r="BT18" s="416"/>
      <c r="BU18" s="417"/>
      <c r="BV18" s="415">
        <v>1532700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21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2198247</v>
      </c>
      <c r="BO19" s="416"/>
      <c r="BP19" s="416"/>
      <c r="BQ19" s="416"/>
      <c r="BR19" s="416"/>
      <c r="BS19" s="416"/>
      <c r="BT19" s="416"/>
      <c r="BU19" s="417"/>
      <c r="BV19" s="415">
        <v>2190793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1045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2572689</v>
      </c>
      <c r="BO23" s="416"/>
      <c r="BP23" s="416"/>
      <c r="BQ23" s="416"/>
      <c r="BR23" s="416"/>
      <c r="BS23" s="416"/>
      <c r="BT23" s="416"/>
      <c r="BU23" s="417"/>
      <c r="BV23" s="415">
        <v>2697815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6400</v>
      </c>
      <c r="R24" s="467"/>
      <c r="S24" s="467"/>
      <c r="T24" s="467"/>
      <c r="U24" s="467"/>
      <c r="V24" s="506"/>
      <c r="W24" s="561"/>
      <c r="X24" s="549"/>
      <c r="Y24" s="550"/>
      <c r="Z24" s="465" t="s">
        <v>150</v>
      </c>
      <c r="AA24" s="445"/>
      <c r="AB24" s="445"/>
      <c r="AC24" s="445"/>
      <c r="AD24" s="445"/>
      <c r="AE24" s="445"/>
      <c r="AF24" s="445"/>
      <c r="AG24" s="446"/>
      <c r="AH24" s="466">
        <v>50</v>
      </c>
      <c r="AI24" s="467"/>
      <c r="AJ24" s="467"/>
      <c r="AK24" s="467"/>
      <c r="AL24" s="506"/>
      <c r="AM24" s="466">
        <v>139400</v>
      </c>
      <c r="AN24" s="467"/>
      <c r="AO24" s="467"/>
      <c r="AP24" s="467"/>
      <c r="AQ24" s="467"/>
      <c r="AR24" s="506"/>
      <c r="AS24" s="466">
        <v>2788</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2249811</v>
      </c>
      <c r="BO24" s="416"/>
      <c r="BP24" s="416"/>
      <c r="BQ24" s="416"/>
      <c r="BR24" s="416"/>
      <c r="BS24" s="416"/>
      <c r="BT24" s="416"/>
      <c r="BU24" s="417"/>
      <c r="BV24" s="415">
        <v>2381447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5570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5256</v>
      </c>
      <c r="BO25" s="379"/>
      <c r="BP25" s="379"/>
      <c r="BQ25" s="379"/>
      <c r="BR25" s="379"/>
      <c r="BS25" s="379"/>
      <c r="BT25" s="379"/>
      <c r="BU25" s="380"/>
      <c r="BV25" s="378">
        <v>5700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5310</v>
      </c>
      <c r="R26" s="467"/>
      <c r="S26" s="467"/>
      <c r="T26" s="467"/>
      <c r="U26" s="467"/>
      <c r="V26" s="506"/>
      <c r="W26" s="561"/>
      <c r="X26" s="549"/>
      <c r="Y26" s="550"/>
      <c r="Z26" s="465" t="s">
        <v>156</v>
      </c>
      <c r="AA26" s="571"/>
      <c r="AB26" s="571"/>
      <c r="AC26" s="571"/>
      <c r="AD26" s="571"/>
      <c r="AE26" s="571"/>
      <c r="AF26" s="571"/>
      <c r="AG26" s="572"/>
      <c r="AH26" s="466" t="s">
        <v>117</v>
      </c>
      <c r="AI26" s="467"/>
      <c r="AJ26" s="467"/>
      <c r="AK26" s="467"/>
      <c r="AL26" s="506"/>
      <c r="AM26" s="466" t="s">
        <v>117</v>
      </c>
      <c r="AN26" s="467"/>
      <c r="AO26" s="467"/>
      <c r="AP26" s="467"/>
      <c r="AQ26" s="467"/>
      <c r="AR26" s="506"/>
      <c r="AS26" s="466" t="s">
        <v>117</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2430</v>
      </c>
      <c r="R27" s="467"/>
      <c r="S27" s="467"/>
      <c r="T27" s="467"/>
      <c r="U27" s="467"/>
      <c r="V27" s="506"/>
      <c r="W27" s="561"/>
      <c r="X27" s="549"/>
      <c r="Y27" s="550"/>
      <c r="Z27" s="465" t="s">
        <v>159</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139096</v>
      </c>
      <c r="BO27" s="585"/>
      <c r="BP27" s="585"/>
      <c r="BQ27" s="585"/>
      <c r="BR27" s="585"/>
      <c r="BS27" s="585"/>
      <c r="BT27" s="585"/>
      <c r="BU27" s="586"/>
      <c r="BV27" s="584">
        <v>139021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1660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1535849</v>
      </c>
      <c r="BO28" s="379"/>
      <c r="BP28" s="379"/>
      <c r="BQ28" s="379"/>
      <c r="BR28" s="379"/>
      <c r="BS28" s="379"/>
      <c r="BT28" s="379"/>
      <c r="BU28" s="380"/>
      <c r="BV28" s="378">
        <v>1424636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8</v>
      </c>
      <c r="M29" s="467"/>
      <c r="N29" s="467"/>
      <c r="O29" s="467"/>
      <c r="P29" s="506"/>
      <c r="Q29" s="466">
        <v>1500</v>
      </c>
      <c r="R29" s="467"/>
      <c r="S29" s="467"/>
      <c r="T29" s="467"/>
      <c r="U29" s="467"/>
      <c r="V29" s="506"/>
      <c r="W29" s="562"/>
      <c r="X29" s="563"/>
      <c r="Y29" s="564"/>
      <c r="Z29" s="465" t="s">
        <v>166</v>
      </c>
      <c r="AA29" s="445"/>
      <c r="AB29" s="445"/>
      <c r="AC29" s="445"/>
      <c r="AD29" s="445"/>
      <c r="AE29" s="445"/>
      <c r="AF29" s="445"/>
      <c r="AG29" s="446"/>
      <c r="AH29" s="466">
        <v>50</v>
      </c>
      <c r="AI29" s="467"/>
      <c r="AJ29" s="467"/>
      <c r="AK29" s="467"/>
      <c r="AL29" s="506"/>
      <c r="AM29" s="466">
        <v>139400</v>
      </c>
      <c r="AN29" s="467"/>
      <c r="AO29" s="467"/>
      <c r="AP29" s="467"/>
      <c r="AQ29" s="467"/>
      <c r="AR29" s="506"/>
      <c r="AS29" s="466">
        <v>2788</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8865</v>
      </c>
      <c r="BO29" s="416"/>
      <c r="BP29" s="416"/>
      <c r="BQ29" s="416"/>
      <c r="BR29" s="416"/>
      <c r="BS29" s="416"/>
      <c r="BT29" s="416"/>
      <c r="BU29" s="417"/>
      <c r="BV29" s="415">
        <v>8863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98.1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612137</v>
      </c>
      <c r="BO30" s="585"/>
      <c r="BP30" s="585"/>
      <c r="BQ30" s="585"/>
      <c r="BR30" s="585"/>
      <c r="BS30" s="585"/>
      <c r="BT30" s="585"/>
      <c r="BU30" s="586"/>
      <c r="BV30" s="584">
        <v>421990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木祖村国民健康保険特別会計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4</v>
      </c>
      <c r="BF34" s="596"/>
      <c r="BG34" s="597" t="str">
        <f>IF('各会計、関係団体の財政状況及び健全化判断比率'!B30="","",'各会計、関係団体の財政状況及び健全化判断比率'!B30)</f>
        <v>木祖村営水道特別会計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木曽広域連合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（株）源流</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木祖村後期高齢者医療制度特別会計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5</v>
      </c>
      <c r="BF35" s="596"/>
      <c r="BG35" s="597" t="str">
        <f>IF('各会計、関係団体の財政状況及び健全化判断比率'!B31="","",'各会計、関係団体の財政状況及び健全化判断比率'!B31)</f>
        <v>木祖村公共下水道事業特別会計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　（一般会計）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6</v>
      </c>
      <c r="BF36" s="596"/>
      <c r="BG36" s="597" t="str">
        <f>IF('各会計、関係団体の財政状況及び健全化判断比率'!B32="","",'各会計、関係団体の財政状況及び健全化判断比率'!B32)</f>
        <v>木祖村農業集落排水事業特別会計</v>
      </c>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　（一般会計（下水道））</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　（介護保険特別会計）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長野県市町村自治振興組合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長野県後期高齢者医療広域連合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　（一般会計）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　（後期高齢者医療事業会計）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長野県市町村総合事務組合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　（一般会計）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99" t="s">
        <v>518</v>
      </c>
      <c r="D34" s="1199"/>
      <c r="E34" s="1200"/>
      <c r="F34" s="32">
        <v>8.6999999999999993</v>
      </c>
      <c r="G34" s="33">
        <v>9.8000000000000007</v>
      </c>
      <c r="H34" s="33">
        <v>12.46</v>
      </c>
      <c r="I34" s="33">
        <v>11.04</v>
      </c>
      <c r="J34" s="34">
        <v>4.0599999999999996</v>
      </c>
      <c r="K34" s="22"/>
      <c r="L34" s="22"/>
      <c r="M34" s="22"/>
      <c r="N34" s="22"/>
      <c r="O34" s="22"/>
      <c r="P34" s="22"/>
    </row>
    <row r="35" spans="1:16" ht="39" customHeight="1">
      <c r="A35" s="22"/>
      <c r="B35" s="35"/>
      <c r="C35" s="1193" t="s">
        <v>519</v>
      </c>
      <c r="D35" s="1194"/>
      <c r="E35" s="1195"/>
      <c r="F35" s="36">
        <v>0.2</v>
      </c>
      <c r="G35" s="37">
        <v>1.3</v>
      </c>
      <c r="H35" s="37">
        <v>1.46</v>
      </c>
      <c r="I35" s="37">
        <v>2.02</v>
      </c>
      <c r="J35" s="38">
        <v>2.4500000000000002</v>
      </c>
      <c r="K35" s="22"/>
      <c r="L35" s="22"/>
      <c r="M35" s="22"/>
      <c r="N35" s="22"/>
      <c r="O35" s="22"/>
      <c r="P35" s="22"/>
    </row>
    <row r="36" spans="1:16" ht="39" customHeight="1">
      <c r="A36" s="22"/>
      <c r="B36" s="35"/>
      <c r="C36" s="1193" t="s">
        <v>520</v>
      </c>
      <c r="D36" s="1194"/>
      <c r="E36" s="1195"/>
      <c r="F36" s="36">
        <v>0.13</v>
      </c>
      <c r="G36" s="37">
        <v>0.15</v>
      </c>
      <c r="H36" s="37">
        <v>0.23</v>
      </c>
      <c r="I36" s="37">
        <v>0.09</v>
      </c>
      <c r="J36" s="38">
        <v>0.18</v>
      </c>
      <c r="K36" s="22"/>
      <c r="L36" s="22"/>
      <c r="M36" s="22"/>
      <c r="N36" s="22"/>
      <c r="O36" s="22"/>
      <c r="P36" s="22"/>
    </row>
    <row r="37" spans="1:16" ht="39" customHeight="1">
      <c r="A37" s="22"/>
      <c r="B37" s="35"/>
      <c r="C37" s="1193" t="s">
        <v>521</v>
      </c>
      <c r="D37" s="1194"/>
      <c r="E37" s="1195"/>
      <c r="F37" s="36">
        <v>0.09</v>
      </c>
      <c r="G37" s="37">
        <v>0.14000000000000001</v>
      </c>
      <c r="H37" s="37">
        <v>0.14000000000000001</v>
      </c>
      <c r="I37" s="37">
        <v>0.15</v>
      </c>
      <c r="J37" s="38">
        <v>0.1</v>
      </c>
      <c r="K37" s="22"/>
      <c r="L37" s="22"/>
      <c r="M37" s="22"/>
      <c r="N37" s="22"/>
      <c r="O37" s="22"/>
      <c r="P37" s="22"/>
    </row>
    <row r="38" spans="1:16" ht="39" customHeight="1">
      <c r="A38" s="22"/>
      <c r="B38" s="35"/>
      <c r="C38" s="1193" t="s">
        <v>522</v>
      </c>
      <c r="D38" s="1194"/>
      <c r="E38" s="1195"/>
      <c r="F38" s="36">
        <v>0.12</v>
      </c>
      <c r="G38" s="37">
        <v>0.14000000000000001</v>
      </c>
      <c r="H38" s="37">
        <v>0.11</v>
      </c>
      <c r="I38" s="37">
        <v>0.13</v>
      </c>
      <c r="J38" s="38">
        <v>0.04</v>
      </c>
      <c r="K38" s="22"/>
      <c r="L38" s="22"/>
      <c r="M38" s="22"/>
      <c r="N38" s="22"/>
      <c r="O38" s="22"/>
      <c r="P38" s="22"/>
    </row>
    <row r="39" spans="1:16" ht="39" customHeight="1">
      <c r="A39" s="22"/>
      <c r="B39" s="35"/>
      <c r="C39" s="1193" t="s">
        <v>523</v>
      </c>
      <c r="D39" s="1194"/>
      <c r="E39" s="1195"/>
      <c r="F39" s="36">
        <v>0</v>
      </c>
      <c r="G39" s="37">
        <v>0</v>
      </c>
      <c r="H39" s="37">
        <v>0</v>
      </c>
      <c r="I39" s="37">
        <v>0</v>
      </c>
      <c r="J39" s="38">
        <v>0.01</v>
      </c>
      <c r="K39" s="22"/>
      <c r="L39" s="22"/>
      <c r="M39" s="22"/>
      <c r="N39" s="22"/>
      <c r="O39" s="22"/>
      <c r="P39" s="22"/>
    </row>
    <row r="40" spans="1:16" ht="39" customHeight="1">
      <c r="A40" s="22"/>
      <c r="B40" s="35"/>
      <c r="C40" s="1193"/>
      <c r="D40" s="1194"/>
      <c r="E40" s="1195"/>
      <c r="F40" s="36"/>
      <c r="G40" s="37"/>
      <c r="H40" s="37"/>
      <c r="I40" s="37"/>
      <c r="J40" s="38"/>
      <c r="K40" s="22"/>
      <c r="L40" s="22"/>
      <c r="M40" s="22"/>
      <c r="N40" s="22"/>
      <c r="O40" s="22"/>
      <c r="P40" s="22"/>
    </row>
    <row r="41" spans="1:16" ht="39" customHeight="1">
      <c r="A41" s="22"/>
      <c r="B41" s="35"/>
      <c r="C41" s="1193"/>
      <c r="D41" s="1194"/>
      <c r="E41" s="1195"/>
      <c r="F41" s="36"/>
      <c r="G41" s="37"/>
      <c r="H41" s="37"/>
      <c r="I41" s="37"/>
      <c r="J41" s="38"/>
      <c r="K41" s="22"/>
      <c r="L41" s="22"/>
      <c r="M41" s="22"/>
      <c r="N41" s="22"/>
      <c r="O41" s="22"/>
      <c r="P41" s="22"/>
    </row>
    <row r="42" spans="1:16" ht="39" customHeight="1">
      <c r="A42" s="22"/>
      <c r="B42" s="39"/>
      <c r="C42" s="1193" t="s">
        <v>524</v>
      </c>
      <c r="D42" s="1194"/>
      <c r="E42" s="1195"/>
      <c r="F42" s="36" t="s">
        <v>471</v>
      </c>
      <c r="G42" s="37" t="s">
        <v>471</v>
      </c>
      <c r="H42" s="37" t="s">
        <v>471</v>
      </c>
      <c r="I42" s="37" t="s">
        <v>471</v>
      </c>
      <c r="J42" s="38" t="s">
        <v>471</v>
      </c>
      <c r="K42" s="22"/>
      <c r="L42" s="22"/>
      <c r="M42" s="22"/>
      <c r="N42" s="22"/>
      <c r="O42" s="22"/>
      <c r="P42" s="22"/>
    </row>
    <row r="43" spans="1:16" ht="39" customHeight="1" thickBot="1">
      <c r="A43" s="22"/>
      <c r="B43" s="40"/>
      <c r="C43" s="1196" t="s">
        <v>525</v>
      </c>
      <c r="D43" s="1197"/>
      <c r="E43" s="1198"/>
      <c r="F43" s="41" t="s">
        <v>471</v>
      </c>
      <c r="G43" s="42" t="s">
        <v>471</v>
      </c>
      <c r="H43" s="42" t="s">
        <v>471</v>
      </c>
      <c r="I43" s="42" t="s">
        <v>471</v>
      </c>
      <c r="J43" s="43" t="s">
        <v>471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209" t="s">
        <v>10</v>
      </c>
      <c r="C45" s="1210"/>
      <c r="D45" s="58"/>
      <c r="E45" s="1215" t="s">
        <v>11</v>
      </c>
      <c r="F45" s="1215"/>
      <c r="G45" s="1215"/>
      <c r="H45" s="1215"/>
      <c r="I45" s="1215"/>
      <c r="J45" s="1216"/>
      <c r="K45" s="59">
        <v>384</v>
      </c>
      <c r="L45" s="60">
        <v>371</v>
      </c>
      <c r="M45" s="60">
        <v>363</v>
      </c>
      <c r="N45" s="60">
        <v>355</v>
      </c>
      <c r="O45" s="61">
        <v>367</v>
      </c>
      <c r="P45" s="48"/>
      <c r="Q45" s="48"/>
      <c r="R45" s="48"/>
      <c r="S45" s="48"/>
      <c r="T45" s="48"/>
      <c r="U45" s="48"/>
    </row>
    <row r="46" spans="1:21" ht="30.75" customHeight="1">
      <c r="A46" s="48"/>
      <c r="B46" s="1211"/>
      <c r="C46" s="1212"/>
      <c r="D46" s="62"/>
      <c r="E46" s="1203" t="s">
        <v>12</v>
      </c>
      <c r="F46" s="1203"/>
      <c r="G46" s="1203"/>
      <c r="H46" s="1203"/>
      <c r="I46" s="1203"/>
      <c r="J46" s="1204"/>
      <c r="K46" s="63" t="s">
        <v>471</v>
      </c>
      <c r="L46" s="64" t="s">
        <v>471</v>
      </c>
      <c r="M46" s="64" t="s">
        <v>471</v>
      </c>
      <c r="N46" s="64" t="s">
        <v>471</v>
      </c>
      <c r="O46" s="65" t="s">
        <v>471</v>
      </c>
      <c r="P46" s="48"/>
      <c r="Q46" s="48"/>
      <c r="R46" s="48"/>
      <c r="S46" s="48"/>
      <c r="T46" s="48"/>
      <c r="U46" s="48"/>
    </row>
    <row r="47" spans="1:21" ht="30.75" customHeight="1">
      <c r="A47" s="48"/>
      <c r="B47" s="1211"/>
      <c r="C47" s="1212"/>
      <c r="D47" s="62"/>
      <c r="E47" s="1203" t="s">
        <v>13</v>
      </c>
      <c r="F47" s="1203"/>
      <c r="G47" s="1203"/>
      <c r="H47" s="1203"/>
      <c r="I47" s="1203"/>
      <c r="J47" s="1204"/>
      <c r="K47" s="63" t="s">
        <v>471</v>
      </c>
      <c r="L47" s="64" t="s">
        <v>471</v>
      </c>
      <c r="M47" s="64" t="s">
        <v>471</v>
      </c>
      <c r="N47" s="64" t="s">
        <v>471</v>
      </c>
      <c r="O47" s="65" t="s">
        <v>471</v>
      </c>
      <c r="P47" s="48"/>
      <c r="Q47" s="48"/>
      <c r="R47" s="48"/>
      <c r="S47" s="48"/>
      <c r="T47" s="48"/>
      <c r="U47" s="48"/>
    </row>
    <row r="48" spans="1:21" ht="30.75" customHeight="1">
      <c r="A48" s="48"/>
      <c r="B48" s="1211"/>
      <c r="C48" s="1212"/>
      <c r="D48" s="62"/>
      <c r="E48" s="1203" t="s">
        <v>14</v>
      </c>
      <c r="F48" s="1203"/>
      <c r="G48" s="1203"/>
      <c r="H48" s="1203"/>
      <c r="I48" s="1203"/>
      <c r="J48" s="1204"/>
      <c r="K48" s="63">
        <v>125</v>
      </c>
      <c r="L48" s="64">
        <v>148</v>
      </c>
      <c r="M48" s="64">
        <v>143</v>
      </c>
      <c r="N48" s="64">
        <v>153</v>
      </c>
      <c r="O48" s="65">
        <v>156</v>
      </c>
      <c r="P48" s="48"/>
      <c r="Q48" s="48"/>
      <c r="R48" s="48"/>
      <c r="S48" s="48"/>
      <c r="T48" s="48"/>
      <c r="U48" s="48"/>
    </row>
    <row r="49" spans="1:21" ht="30.75" customHeight="1">
      <c r="A49" s="48"/>
      <c r="B49" s="1211"/>
      <c r="C49" s="1212"/>
      <c r="D49" s="62"/>
      <c r="E49" s="1203" t="s">
        <v>15</v>
      </c>
      <c r="F49" s="1203"/>
      <c r="G49" s="1203"/>
      <c r="H49" s="1203"/>
      <c r="I49" s="1203"/>
      <c r="J49" s="1204"/>
      <c r="K49" s="63">
        <v>13</v>
      </c>
      <c r="L49" s="64">
        <v>11</v>
      </c>
      <c r="M49" s="64">
        <v>11</v>
      </c>
      <c r="N49" s="64">
        <v>11</v>
      </c>
      <c r="O49" s="65">
        <v>8</v>
      </c>
      <c r="P49" s="48"/>
      <c r="Q49" s="48"/>
      <c r="R49" s="48"/>
      <c r="S49" s="48"/>
      <c r="T49" s="48"/>
      <c r="U49" s="48"/>
    </row>
    <row r="50" spans="1:21" ht="30.75" customHeight="1">
      <c r="A50" s="48"/>
      <c r="B50" s="1211"/>
      <c r="C50" s="1212"/>
      <c r="D50" s="62"/>
      <c r="E50" s="1203" t="s">
        <v>16</v>
      </c>
      <c r="F50" s="1203"/>
      <c r="G50" s="1203"/>
      <c r="H50" s="1203"/>
      <c r="I50" s="1203"/>
      <c r="J50" s="1204"/>
      <c r="K50" s="63">
        <v>1</v>
      </c>
      <c r="L50" s="64">
        <v>1</v>
      </c>
      <c r="M50" s="64">
        <v>1</v>
      </c>
      <c r="N50" s="64">
        <v>1</v>
      </c>
      <c r="O50" s="65">
        <v>2</v>
      </c>
      <c r="P50" s="48"/>
      <c r="Q50" s="48"/>
      <c r="R50" s="48"/>
      <c r="S50" s="48"/>
      <c r="T50" s="48"/>
      <c r="U50" s="48"/>
    </row>
    <row r="51" spans="1:21" ht="30.75" customHeight="1">
      <c r="A51" s="48"/>
      <c r="B51" s="1213"/>
      <c r="C51" s="1214"/>
      <c r="D51" s="66"/>
      <c r="E51" s="1203" t="s">
        <v>17</v>
      </c>
      <c r="F51" s="1203"/>
      <c r="G51" s="1203"/>
      <c r="H51" s="1203"/>
      <c r="I51" s="1203"/>
      <c r="J51" s="1204"/>
      <c r="K51" s="63">
        <v>1</v>
      </c>
      <c r="L51" s="64">
        <v>0</v>
      </c>
      <c r="M51" s="64">
        <v>1</v>
      </c>
      <c r="N51" s="64">
        <v>0</v>
      </c>
      <c r="O51" s="65">
        <v>0</v>
      </c>
      <c r="P51" s="48"/>
      <c r="Q51" s="48"/>
      <c r="R51" s="48"/>
      <c r="S51" s="48"/>
      <c r="T51" s="48"/>
      <c r="U51" s="48"/>
    </row>
    <row r="52" spans="1:21" ht="30.75" customHeight="1">
      <c r="A52" s="48"/>
      <c r="B52" s="1201" t="s">
        <v>18</v>
      </c>
      <c r="C52" s="1202"/>
      <c r="D52" s="66"/>
      <c r="E52" s="1203" t="s">
        <v>19</v>
      </c>
      <c r="F52" s="1203"/>
      <c r="G52" s="1203"/>
      <c r="H52" s="1203"/>
      <c r="I52" s="1203"/>
      <c r="J52" s="1204"/>
      <c r="K52" s="63">
        <v>395</v>
      </c>
      <c r="L52" s="64">
        <v>423</v>
      </c>
      <c r="M52" s="64">
        <v>427</v>
      </c>
      <c r="N52" s="64">
        <v>440</v>
      </c>
      <c r="O52" s="65">
        <v>442</v>
      </c>
      <c r="P52" s="48"/>
      <c r="Q52" s="48"/>
      <c r="R52" s="48"/>
      <c r="S52" s="48"/>
      <c r="T52" s="48"/>
      <c r="U52" s="48"/>
    </row>
    <row r="53" spans="1:21" ht="30.75" customHeight="1" thickBot="1">
      <c r="A53" s="48"/>
      <c r="B53" s="1205" t="s">
        <v>20</v>
      </c>
      <c r="C53" s="1206"/>
      <c r="D53" s="67"/>
      <c r="E53" s="1207" t="s">
        <v>21</v>
      </c>
      <c r="F53" s="1207"/>
      <c r="G53" s="1207"/>
      <c r="H53" s="1207"/>
      <c r="I53" s="1207"/>
      <c r="J53" s="1208"/>
      <c r="K53" s="68">
        <v>129</v>
      </c>
      <c r="L53" s="69">
        <v>108</v>
      </c>
      <c r="M53" s="69">
        <v>92</v>
      </c>
      <c r="N53" s="69">
        <v>80</v>
      </c>
      <c r="O53" s="70">
        <v>91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511</v>
      </c>
      <c r="J40" s="79" t="s">
        <v>512</v>
      </c>
      <c r="K40" s="79" t="s">
        <v>513</v>
      </c>
      <c r="L40" s="79" t="s">
        <v>514</v>
      </c>
      <c r="M40" s="80" t="s">
        <v>515</v>
      </c>
    </row>
    <row r="41" spans="2:13" ht="27.75" customHeight="1">
      <c r="B41" s="1217" t="s">
        <v>23</v>
      </c>
      <c r="C41" s="1218"/>
      <c r="D41" s="81"/>
      <c r="E41" s="1223" t="s">
        <v>24</v>
      </c>
      <c r="F41" s="1223"/>
      <c r="G41" s="1223"/>
      <c r="H41" s="1224"/>
      <c r="I41" s="82">
        <v>2936</v>
      </c>
      <c r="J41" s="83">
        <v>2865</v>
      </c>
      <c r="K41" s="83">
        <v>2762</v>
      </c>
      <c r="L41" s="83">
        <v>2698</v>
      </c>
      <c r="M41" s="84">
        <v>2573</v>
      </c>
    </row>
    <row r="42" spans="2:13" ht="27.75" customHeight="1">
      <c r="B42" s="1219"/>
      <c r="C42" s="1220"/>
      <c r="D42" s="85"/>
      <c r="E42" s="1225" t="s">
        <v>25</v>
      </c>
      <c r="F42" s="1225"/>
      <c r="G42" s="1225"/>
      <c r="H42" s="1226"/>
      <c r="I42" s="86" t="s">
        <v>471</v>
      </c>
      <c r="J42" s="87" t="s">
        <v>471</v>
      </c>
      <c r="K42" s="87" t="s">
        <v>471</v>
      </c>
      <c r="L42" s="87" t="s">
        <v>471</v>
      </c>
      <c r="M42" s="88" t="s">
        <v>471</v>
      </c>
    </row>
    <row r="43" spans="2:13" ht="27.75" customHeight="1">
      <c r="B43" s="1219"/>
      <c r="C43" s="1220"/>
      <c r="D43" s="85"/>
      <c r="E43" s="1225" t="s">
        <v>26</v>
      </c>
      <c r="F43" s="1225"/>
      <c r="G43" s="1225"/>
      <c r="H43" s="1226"/>
      <c r="I43" s="86">
        <v>2280</v>
      </c>
      <c r="J43" s="87">
        <v>2193</v>
      </c>
      <c r="K43" s="87">
        <v>2071</v>
      </c>
      <c r="L43" s="87">
        <v>1976</v>
      </c>
      <c r="M43" s="88">
        <v>1872</v>
      </c>
    </row>
    <row r="44" spans="2:13" ht="27.75" customHeight="1">
      <c r="B44" s="1219"/>
      <c r="C44" s="1220"/>
      <c r="D44" s="85"/>
      <c r="E44" s="1225" t="s">
        <v>27</v>
      </c>
      <c r="F44" s="1225"/>
      <c r="G44" s="1225"/>
      <c r="H44" s="1226"/>
      <c r="I44" s="86">
        <v>79</v>
      </c>
      <c r="J44" s="87">
        <v>78</v>
      </c>
      <c r="K44" s="87">
        <v>151</v>
      </c>
      <c r="L44" s="87">
        <v>138</v>
      </c>
      <c r="M44" s="88">
        <v>128</v>
      </c>
    </row>
    <row r="45" spans="2:13" ht="27.75" customHeight="1">
      <c r="B45" s="1219"/>
      <c r="C45" s="1220"/>
      <c r="D45" s="85"/>
      <c r="E45" s="1225" t="s">
        <v>28</v>
      </c>
      <c r="F45" s="1225"/>
      <c r="G45" s="1225"/>
      <c r="H45" s="1226"/>
      <c r="I45" s="86">
        <v>495</v>
      </c>
      <c r="J45" s="87">
        <v>454</v>
      </c>
      <c r="K45" s="87">
        <v>444</v>
      </c>
      <c r="L45" s="87">
        <v>421</v>
      </c>
      <c r="M45" s="88">
        <v>405</v>
      </c>
    </row>
    <row r="46" spans="2:13" ht="27.75" customHeight="1">
      <c r="B46" s="1219"/>
      <c r="C46" s="1220"/>
      <c r="D46" s="85"/>
      <c r="E46" s="1225" t="s">
        <v>29</v>
      </c>
      <c r="F46" s="1225"/>
      <c r="G46" s="1225"/>
      <c r="H46" s="1226"/>
      <c r="I46" s="86" t="s">
        <v>471</v>
      </c>
      <c r="J46" s="87" t="s">
        <v>471</v>
      </c>
      <c r="K46" s="87" t="s">
        <v>471</v>
      </c>
      <c r="L46" s="87" t="s">
        <v>471</v>
      </c>
      <c r="M46" s="88" t="s">
        <v>471</v>
      </c>
    </row>
    <row r="47" spans="2:13" ht="27.75" customHeight="1">
      <c r="B47" s="1219"/>
      <c r="C47" s="1220"/>
      <c r="D47" s="85"/>
      <c r="E47" s="1225" t="s">
        <v>30</v>
      </c>
      <c r="F47" s="1225"/>
      <c r="G47" s="1225"/>
      <c r="H47" s="1226"/>
      <c r="I47" s="86" t="s">
        <v>471</v>
      </c>
      <c r="J47" s="87" t="s">
        <v>471</v>
      </c>
      <c r="K47" s="87" t="s">
        <v>471</v>
      </c>
      <c r="L47" s="87" t="s">
        <v>471</v>
      </c>
      <c r="M47" s="88" t="s">
        <v>471</v>
      </c>
    </row>
    <row r="48" spans="2:13" ht="27.75" customHeight="1">
      <c r="B48" s="1221"/>
      <c r="C48" s="1222"/>
      <c r="D48" s="85"/>
      <c r="E48" s="1225" t="s">
        <v>31</v>
      </c>
      <c r="F48" s="1225"/>
      <c r="G48" s="1225"/>
      <c r="H48" s="1226"/>
      <c r="I48" s="86" t="s">
        <v>471</v>
      </c>
      <c r="J48" s="87" t="s">
        <v>471</v>
      </c>
      <c r="K48" s="87" t="s">
        <v>471</v>
      </c>
      <c r="L48" s="87" t="s">
        <v>471</v>
      </c>
      <c r="M48" s="88" t="s">
        <v>471</v>
      </c>
    </row>
    <row r="49" spans="2:13" ht="27.75" customHeight="1">
      <c r="B49" s="1227" t="s">
        <v>32</v>
      </c>
      <c r="C49" s="1228"/>
      <c r="D49" s="89"/>
      <c r="E49" s="1225" t="s">
        <v>33</v>
      </c>
      <c r="F49" s="1225"/>
      <c r="G49" s="1225"/>
      <c r="H49" s="1226"/>
      <c r="I49" s="86">
        <v>1866</v>
      </c>
      <c r="J49" s="87">
        <v>1922</v>
      </c>
      <c r="K49" s="87">
        <v>2022</v>
      </c>
      <c r="L49" s="87">
        <v>1960</v>
      </c>
      <c r="M49" s="88">
        <v>2276</v>
      </c>
    </row>
    <row r="50" spans="2:13" ht="27.75" customHeight="1">
      <c r="B50" s="1219"/>
      <c r="C50" s="1220"/>
      <c r="D50" s="85"/>
      <c r="E50" s="1225" t="s">
        <v>34</v>
      </c>
      <c r="F50" s="1225"/>
      <c r="G50" s="1225"/>
      <c r="H50" s="1226"/>
      <c r="I50" s="86">
        <v>213</v>
      </c>
      <c r="J50" s="87">
        <v>145</v>
      </c>
      <c r="K50" s="87">
        <v>192</v>
      </c>
      <c r="L50" s="87">
        <v>144</v>
      </c>
      <c r="M50" s="88">
        <v>116</v>
      </c>
    </row>
    <row r="51" spans="2:13" ht="27.75" customHeight="1">
      <c r="B51" s="1221"/>
      <c r="C51" s="1222"/>
      <c r="D51" s="85"/>
      <c r="E51" s="1225" t="s">
        <v>35</v>
      </c>
      <c r="F51" s="1225"/>
      <c r="G51" s="1225"/>
      <c r="H51" s="1226"/>
      <c r="I51" s="86">
        <v>4007</v>
      </c>
      <c r="J51" s="87">
        <v>4037</v>
      </c>
      <c r="K51" s="87">
        <v>4036</v>
      </c>
      <c r="L51" s="87">
        <v>3929</v>
      </c>
      <c r="M51" s="88">
        <v>4005</v>
      </c>
    </row>
    <row r="52" spans="2:13" ht="27.75" customHeight="1" thickBot="1">
      <c r="B52" s="1229" t="s">
        <v>36</v>
      </c>
      <c r="C52" s="1230"/>
      <c r="D52" s="90"/>
      <c r="E52" s="1231" t="s">
        <v>37</v>
      </c>
      <c r="F52" s="1231"/>
      <c r="G52" s="1231"/>
      <c r="H52" s="1232"/>
      <c r="I52" s="91">
        <v>-297</v>
      </c>
      <c r="J52" s="92">
        <v>-515</v>
      </c>
      <c r="K52" s="92">
        <v>-822</v>
      </c>
      <c r="L52" s="92">
        <v>-800</v>
      </c>
      <c r="M52" s="93">
        <v>-1418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558</v>
      </c>
      <c r="C41" s="246"/>
      <c r="D41" s="246"/>
      <c r="E41" s="246"/>
      <c r="F41" s="246"/>
      <c r="G41" s="246"/>
      <c r="H41" s="246"/>
      <c r="I41" s="246"/>
      <c r="J41" s="246"/>
      <c r="K41" s="246"/>
      <c r="L41" s="246"/>
      <c r="M41" s="246"/>
      <c r="N41" s="246"/>
      <c r="O41" s="246"/>
      <c r="P41" s="247"/>
    </row>
    <row r="42" spans="2:17">
      <c r="B42" s="248"/>
      <c r="C42" s="244"/>
      <c r="D42" s="244"/>
      <c r="E42" s="244"/>
      <c r="F42" s="244"/>
      <c r="G42" s="351" t="s">
        <v>559</v>
      </c>
      <c r="I42" s="352"/>
      <c r="J42" s="352"/>
      <c r="K42" s="352"/>
      <c r="L42" s="244"/>
      <c r="M42" s="244"/>
      <c r="N42" s="244"/>
      <c r="O42" s="244"/>
    </row>
    <row r="43" spans="2:17">
      <c r="B43" s="248"/>
      <c r="C43" s="244"/>
      <c r="D43" s="244"/>
      <c r="E43" s="244"/>
      <c r="F43" s="244"/>
      <c r="G43" s="1269"/>
      <c r="H43" s="1248"/>
      <c r="I43" s="1248"/>
      <c r="J43" s="1248"/>
      <c r="K43" s="1248"/>
      <c r="L43" s="1248"/>
      <c r="M43" s="1248"/>
      <c r="N43" s="1248"/>
      <c r="O43" s="1249"/>
    </row>
    <row r="44" spans="2:17">
      <c r="B44" s="248"/>
      <c r="C44" s="244"/>
      <c r="D44" s="244"/>
      <c r="E44" s="244"/>
      <c r="F44" s="244"/>
      <c r="G44" s="1250"/>
      <c r="H44" s="1251"/>
      <c r="I44" s="1251"/>
      <c r="J44" s="1251"/>
      <c r="K44" s="1251"/>
      <c r="L44" s="1251"/>
      <c r="M44" s="1251"/>
      <c r="N44" s="1251"/>
      <c r="O44" s="1252"/>
    </row>
    <row r="45" spans="2:17">
      <c r="B45" s="248"/>
      <c r="C45" s="244"/>
      <c r="D45" s="244"/>
      <c r="E45" s="244"/>
      <c r="F45" s="244"/>
      <c r="G45" s="1250"/>
      <c r="H45" s="1251"/>
      <c r="I45" s="1251"/>
      <c r="J45" s="1251"/>
      <c r="K45" s="1251"/>
      <c r="L45" s="1251"/>
      <c r="M45" s="1251"/>
      <c r="N45" s="1251"/>
      <c r="O45" s="1252"/>
    </row>
    <row r="46" spans="2:17">
      <c r="B46" s="248"/>
      <c r="C46" s="244"/>
      <c r="D46" s="244"/>
      <c r="E46" s="244"/>
      <c r="F46" s="244"/>
      <c r="G46" s="1250"/>
      <c r="H46" s="1251"/>
      <c r="I46" s="1251"/>
      <c r="J46" s="1251"/>
      <c r="K46" s="1251"/>
      <c r="L46" s="1251"/>
      <c r="M46" s="1251"/>
      <c r="N46" s="1251"/>
      <c r="O46" s="1252"/>
    </row>
    <row r="47" spans="2:17">
      <c r="B47" s="248"/>
      <c r="C47" s="244"/>
      <c r="D47" s="244"/>
      <c r="E47" s="244"/>
      <c r="F47" s="244"/>
      <c r="G47" s="1253"/>
      <c r="H47" s="1254"/>
      <c r="I47" s="1254"/>
      <c r="J47" s="1254"/>
      <c r="K47" s="1254"/>
      <c r="L47" s="1254"/>
      <c r="M47" s="1254"/>
      <c r="N47" s="1254"/>
      <c r="O47" s="1255"/>
    </row>
    <row r="48" spans="2:17">
      <c r="B48" s="248"/>
      <c r="C48" s="244"/>
      <c r="D48" s="244"/>
      <c r="E48" s="244"/>
      <c r="F48" s="244"/>
      <c r="G48" s="244"/>
      <c r="H48" s="353"/>
      <c r="I48" s="353"/>
      <c r="J48" s="353"/>
    </row>
    <row r="49" spans="1:17">
      <c r="B49" s="248"/>
      <c r="C49" s="244"/>
      <c r="D49" s="244"/>
      <c r="E49" s="244"/>
      <c r="F49" s="244"/>
      <c r="G49" s="243" t="s">
        <v>560</v>
      </c>
    </row>
    <row r="50" spans="1:17">
      <c r="B50" s="248"/>
      <c r="C50" s="244"/>
      <c r="D50" s="244"/>
      <c r="E50" s="244"/>
      <c r="F50" s="244"/>
      <c r="G50" s="1256"/>
      <c r="H50" s="1257"/>
      <c r="I50" s="1257"/>
      <c r="J50" s="1258"/>
      <c r="K50" s="354" t="s">
        <v>511</v>
      </c>
      <c r="L50" s="354" t="s">
        <v>512</v>
      </c>
      <c r="M50" s="354" t="s">
        <v>513</v>
      </c>
      <c r="N50" s="354" t="s">
        <v>514</v>
      </c>
      <c r="O50" s="354" t="s">
        <v>515</v>
      </c>
    </row>
    <row r="51" spans="1:17">
      <c r="B51" s="248"/>
      <c r="C51" s="244"/>
      <c r="D51" s="244"/>
      <c r="E51" s="244"/>
      <c r="F51" s="244"/>
      <c r="G51" s="1259" t="s">
        <v>561</v>
      </c>
      <c r="H51" s="1260"/>
      <c r="I51" s="1265" t="s">
        <v>562</v>
      </c>
      <c r="J51" s="1265"/>
      <c r="K51" s="1267"/>
      <c r="L51" s="1267"/>
      <c r="M51" s="1267"/>
      <c r="N51" s="1267"/>
      <c r="O51" s="1267"/>
    </row>
    <row r="52" spans="1:17">
      <c r="B52" s="248"/>
      <c r="C52" s="244"/>
      <c r="D52" s="244"/>
      <c r="E52" s="244"/>
      <c r="F52" s="244"/>
      <c r="G52" s="1261"/>
      <c r="H52" s="1262"/>
      <c r="I52" s="1266"/>
      <c r="J52" s="1266"/>
      <c r="K52" s="1233"/>
      <c r="L52" s="1233"/>
      <c r="M52" s="1233"/>
      <c r="N52" s="1233"/>
      <c r="O52" s="1233"/>
    </row>
    <row r="53" spans="1:17">
      <c r="A53" s="355"/>
      <c r="B53" s="248"/>
      <c r="C53" s="244"/>
      <c r="D53" s="244"/>
      <c r="E53" s="244"/>
      <c r="F53" s="244"/>
      <c r="G53" s="1261"/>
      <c r="H53" s="1262"/>
      <c r="I53" s="1245" t="s">
        <v>563</v>
      </c>
      <c r="J53" s="1245"/>
      <c r="K53" s="1268"/>
      <c r="L53" s="1268"/>
      <c r="M53" s="1268"/>
      <c r="N53" s="1268"/>
      <c r="O53" s="1268"/>
    </row>
    <row r="54" spans="1:17">
      <c r="A54" s="355"/>
      <c r="B54" s="248"/>
      <c r="C54" s="244"/>
      <c r="D54" s="244"/>
      <c r="E54" s="244"/>
      <c r="F54" s="244"/>
      <c r="G54" s="1263"/>
      <c r="H54" s="1264"/>
      <c r="I54" s="1245"/>
      <c r="J54" s="1245"/>
      <c r="K54" s="1238"/>
      <c r="L54" s="1238"/>
      <c r="M54" s="1238"/>
      <c r="N54" s="1238"/>
      <c r="O54" s="1238"/>
    </row>
    <row r="55" spans="1:17">
      <c r="A55" s="355"/>
      <c r="B55" s="248"/>
      <c r="C55" s="244"/>
      <c r="D55" s="244"/>
      <c r="E55" s="244"/>
      <c r="F55" s="244"/>
      <c r="G55" s="1239" t="s">
        <v>564</v>
      </c>
      <c r="H55" s="1240"/>
      <c r="I55" s="1245" t="s">
        <v>562</v>
      </c>
      <c r="J55" s="1245"/>
      <c r="K55" s="1267"/>
      <c r="L55" s="1267"/>
      <c r="M55" s="1267"/>
      <c r="N55" s="1267"/>
      <c r="O55" s="1267"/>
    </row>
    <row r="56" spans="1:17">
      <c r="A56" s="355"/>
      <c r="B56" s="248"/>
      <c r="C56" s="244"/>
      <c r="D56" s="244"/>
      <c r="E56" s="244"/>
      <c r="F56" s="244"/>
      <c r="G56" s="1241"/>
      <c r="H56" s="1242"/>
      <c r="I56" s="1245"/>
      <c r="J56" s="1245"/>
      <c r="K56" s="1233"/>
      <c r="L56" s="1233"/>
      <c r="M56" s="1233"/>
      <c r="N56" s="1233"/>
      <c r="O56" s="1233"/>
    </row>
    <row r="57" spans="1:17" s="355" customFormat="1">
      <c r="B57" s="356"/>
      <c r="C57" s="352"/>
      <c r="D57" s="352"/>
      <c r="E57" s="352"/>
      <c r="F57" s="352"/>
      <c r="G57" s="1241"/>
      <c r="H57" s="1242"/>
      <c r="I57" s="1235" t="s">
        <v>563</v>
      </c>
      <c r="J57" s="1235"/>
      <c r="K57" s="1268"/>
      <c r="L57" s="1268"/>
      <c r="M57" s="1268"/>
      <c r="N57" s="1268"/>
      <c r="O57" s="1268"/>
      <c r="P57" s="357"/>
      <c r="Q57" s="356"/>
    </row>
    <row r="58" spans="1:17" s="355" customFormat="1">
      <c r="A58" s="243"/>
      <c r="B58" s="356"/>
      <c r="C58" s="352"/>
      <c r="D58" s="352"/>
      <c r="E58" s="352"/>
      <c r="F58" s="352"/>
      <c r="G58" s="1243"/>
      <c r="H58" s="1244"/>
      <c r="I58" s="1235"/>
      <c r="J58" s="1235"/>
      <c r="K58" s="1238"/>
      <c r="L58" s="1238"/>
      <c r="M58" s="1238"/>
      <c r="N58" s="1238"/>
      <c r="O58" s="123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565</v>
      </c>
      <c r="C63" s="244"/>
      <c r="D63" s="244"/>
      <c r="E63" s="244"/>
      <c r="F63" s="244"/>
      <c r="G63" s="244"/>
      <c r="H63" s="244"/>
      <c r="I63" s="244"/>
      <c r="J63" s="244"/>
      <c r="K63" s="244"/>
      <c r="L63" s="244"/>
      <c r="M63" s="244"/>
      <c r="N63" s="244"/>
      <c r="O63" s="244"/>
    </row>
    <row r="64" spans="1:17">
      <c r="B64" s="248"/>
      <c r="C64" s="244"/>
      <c r="D64" s="244"/>
      <c r="E64" s="244"/>
      <c r="F64" s="244"/>
      <c r="G64" s="351" t="s">
        <v>559</v>
      </c>
      <c r="I64" s="352"/>
      <c r="J64" s="352"/>
      <c r="K64" s="352"/>
      <c r="L64" s="244"/>
      <c r="M64" s="244"/>
      <c r="N64" s="244"/>
      <c r="O64" s="244"/>
    </row>
    <row r="65" spans="2:30">
      <c r="B65" s="248"/>
      <c r="C65" s="244"/>
      <c r="D65" s="244"/>
      <c r="E65" s="244"/>
      <c r="F65" s="244"/>
      <c r="G65" s="1247" t="s">
        <v>568</v>
      </c>
      <c r="H65" s="1248"/>
      <c r="I65" s="1248"/>
      <c r="J65" s="1248"/>
      <c r="K65" s="1248"/>
      <c r="L65" s="1248"/>
      <c r="M65" s="1248"/>
      <c r="N65" s="1248"/>
      <c r="O65" s="1249"/>
    </row>
    <row r="66" spans="2:30">
      <c r="B66" s="248"/>
      <c r="C66" s="244"/>
      <c r="D66" s="244"/>
      <c r="E66" s="244"/>
      <c r="F66" s="244"/>
      <c r="G66" s="1250"/>
      <c r="H66" s="1251"/>
      <c r="I66" s="1251"/>
      <c r="J66" s="1251"/>
      <c r="K66" s="1251"/>
      <c r="L66" s="1251"/>
      <c r="M66" s="1251"/>
      <c r="N66" s="1251"/>
      <c r="O66" s="1252"/>
    </row>
    <row r="67" spans="2:30">
      <c r="B67" s="248"/>
      <c r="C67" s="244"/>
      <c r="D67" s="244"/>
      <c r="E67" s="244"/>
      <c r="F67" s="244"/>
      <c r="G67" s="1250"/>
      <c r="H67" s="1251"/>
      <c r="I67" s="1251"/>
      <c r="J67" s="1251"/>
      <c r="K67" s="1251"/>
      <c r="L67" s="1251"/>
      <c r="M67" s="1251"/>
      <c r="N67" s="1251"/>
      <c r="O67" s="1252"/>
    </row>
    <row r="68" spans="2:30">
      <c r="B68" s="248"/>
      <c r="C68" s="244"/>
      <c r="D68" s="244"/>
      <c r="E68" s="244"/>
      <c r="F68" s="244"/>
      <c r="G68" s="1250"/>
      <c r="H68" s="1251"/>
      <c r="I68" s="1251"/>
      <c r="J68" s="1251"/>
      <c r="K68" s="1251"/>
      <c r="L68" s="1251"/>
      <c r="M68" s="1251"/>
      <c r="N68" s="1251"/>
      <c r="O68" s="1252"/>
    </row>
    <row r="69" spans="2:30">
      <c r="B69" s="248"/>
      <c r="C69" s="244"/>
      <c r="D69" s="244"/>
      <c r="E69" s="244"/>
      <c r="F69" s="244"/>
      <c r="G69" s="1253"/>
      <c r="H69" s="1254"/>
      <c r="I69" s="1254"/>
      <c r="J69" s="1254"/>
      <c r="K69" s="1254"/>
      <c r="L69" s="1254"/>
      <c r="M69" s="1254"/>
      <c r="N69" s="1254"/>
      <c r="O69" s="125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566</v>
      </c>
      <c r="I71" s="368"/>
      <c r="J71" s="364"/>
      <c r="K71" s="364"/>
      <c r="L71" s="365"/>
      <c r="M71" s="364"/>
      <c r="N71" s="365"/>
      <c r="O71" s="366"/>
    </row>
    <row r="72" spans="2:30">
      <c r="B72" s="248"/>
      <c r="C72" s="244"/>
      <c r="D72" s="244"/>
      <c r="E72" s="244"/>
      <c r="F72" s="244"/>
      <c r="G72" s="1256"/>
      <c r="H72" s="1257"/>
      <c r="I72" s="1257"/>
      <c r="J72" s="1258"/>
      <c r="K72" s="354" t="s">
        <v>511</v>
      </c>
      <c r="L72" s="354" t="s">
        <v>512</v>
      </c>
      <c r="M72" s="354" t="s">
        <v>513</v>
      </c>
      <c r="N72" s="354" t="s">
        <v>514</v>
      </c>
      <c r="O72" s="354" t="s">
        <v>515</v>
      </c>
    </row>
    <row r="73" spans="2:30">
      <c r="B73" s="248"/>
      <c r="C73" s="244"/>
      <c r="D73" s="244"/>
      <c r="E73" s="244"/>
      <c r="F73" s="244"/>
      <c r="G73" s="1259" t="s">
        <v>561</v>
      </c>
      <c r="H73" s="1260"/>
      <c r="I73" s="1265" t="s">
        <v>562</v>
      </c>
      <c r="J73" s="1265"/>
      <c r="K73" s="1246"/>
      <c r="L73" s="1246"/>
      <c r="M73" s="1233"/>
      <c r="N73" s="1233"/>
      <c r="O73" s="1233"/>
      <c r="S73" s="243">
        <v>9.9</v>
      </c>
    </row>
    <row r="74" spans="2:30">
      <c r="B74" s="248"/>
      <c r="C74" s="244"/>
      <c r="D74" s="244"/>
      <c r="E74" s="244"/>
      <c r="F74" s="244"/>
      <c r="G74" s="1261"/>
      <c r="H74" s="1262"/>
      <c r="I74" s="1266"/>
      <c r="J74" s="1266"/>
      <c r="K74" s="1246"/>
      <c r="L74" s="1246"/>
      <c r="M74" s="1233"/>
      <c r="N74" s="1233"/>
      <c r="O74" s="1233"/>
    </row>
    <row r="75" spans="2:30">
      <c r="B75" s="248"/>
      <c r="C75" s="244"/>
      <c r="D75" s="244"/>
      <c r="E75" s="244"/>
      <c r="F75" s="244"/>
      <c r="G75" s="1261"/>
      <c r="H75" s="1262"/>
      <c r="I75" s="1245" t="s">
        <v>567</v>
      </c>
      <c r="J75" s="1245"/>
      <c r="K75" s="1237">
        <v>9.6</v>
      </c>
      <c r="L75" s="1237">
        <v>8.1</v>
      </c>
      <c r="M75" s="1237">
        <v>7.3</v>
      </c>
      <c r="N75" s="1237">
        <v>6.2</v>
      </c>
      <c r="O75" s="1237">
        <v>5.7</v>
      </c>
      <c r="U75" s="243">
        <v>81.2</v>
      </c>
      <c r="W75" s="243">
        <v>87.2</v>
      </c>
      <c r="Y75" s="243">
        <v>99.8</v>
      </c>
      <c r="AA75" s="243">
        <v>109.5</v>
      </c>
      <c r="AC75" s="243">
        <v>115.2</v>
      </c>
    </row>
    <row r="76" spans="2:30">
      <c r="B76" s="248"/>
      <c r="C76" s="244"/>
      <c r="D76" s="244"/>
      <c r="E76" s="244"/>
      <c r="F76" s="244"/>
      <c r="G76" s="1263"/>
      <c r="H76" s="1264"/>
      <c r="I76" s="1245"/>
      <c r="J76" s="1245"/>
      <c r="K76" s="1238"/>
      <c r="L76" s="1238"/>
      <c r="M76" s="1238"/>
      <c r="N76" s="1238"/>
      <c r="O76" s="1238"/>
    </row>
    <row r="77" spans="2:30">
      <c r="B77" s="248"/>
      <c r="C77" s="244"/>
      <c r="D77" s="244"/>
      <c r="E77" s="244"/>
      <c r="F77" s="244"/>
      <c r="G77" s="1239" t="s">
        <v>564</v>
      </c>
      <c r="H77" s="1240"/>
      <c r="I77" s="1245" t="s">
        <v>562</v>
      </c>
      <c r="J77" s="1245"/>
      <c r="K77" s="1246">
        <v>0</v>
      </c>
      <c r="L77" s="1246">
        <v>0</v>
      </c>
      <c r="M77" s="1233">
        <v>0</v>
      </c>
      <c r="N77" s="1233">
        <v>0</v>
      </c>
      <c r="O77" s="1233">
        <v>0</v>
      </c>
      <c r="R77" s="243">
        <v>12.3</v>
      </c>
      <c r="T77" s="243">
        <v>11.1</v>
      </c>
    </row>
    <row r="78" spans="2:30">
      <c r="B78" s="248"/>
      <c r="C78" s="244"/>
      <c r="D78" s="244"/>
      <c r="E78" s="244"/>
      <c r="F78" s="244"/>
      <c r="G78" s="1241"/>
      <c r="H78" s="1242"/>
      <c r="I78" s="1245"/>
      <c r="J78" s="1245"/>
      <c r="K78" s="1246"/>
      <c r="L78" s="1246"/>
      <c r="M78" s="1233"/>
      <c r="N78" s="1233"/>
      <c r="O78" s="1233"/>
    </row>
    <row r="79" spans="2:30">
      <c r="B79" s="248"/>
      <c r="C79" s="244"/>
      <c r="D79" s="244"/>
      <c r="E79" s="244"/>
      <c r="F79" s="244"/>
      <c r="G79" s="1241"/>
      <c r="H79" s="1242"/>
      <c r="I79" s="1234" t="s">
        <v>567</v>
      </c>
      <c r="J79" s="1235"/>
      <c r="K79" s="1236">
        <v>10.8</v>
      </c>
      <c r="L79" s="1236">
        <v>9.6999999999999993</v>
      </c>
      <c r="M79" s="1236">
        <v>8.6</v>
      </c>
      <c r="N79" s="1236">
        <v>7.7</v>
      </c>
      <c r="O79" s="1236">
        <v>7.2</v>
      </c>
      <c r="V79" s="243">
        <v>53.5</v>
      </c>
      <c r="X79" s="243">
        <v>48.2</v>
      </c>
      <c r="Z79" s="243">
        <v>34.200000000000003</v>
      </c>
      <c r="AB79" s="243">
        <v>30.3</v>
      </c>
      <c r="AD79" s="243">
        <v>28.9</v>
      </c>
    </row>
    <row r="80" spans="2:30">
      <c r="B80" s="248"/>
      <c r="C80" s="244"/>
      <c r="D80" s="244"/>
      <c r="E80" s="244"/>
      <c r="F80" s="244"/>
      <c r="G80" s="1243"/>
      <c r="H80" s="1244"/>
      <c r="I80" s="1235"/>
      <c r="J80" s="1235"/>
      <c r="K80" s="1236"/>
      <c r="L80" s="1236"/>
      <c r="M80" s="1236"/>
      <c r="N80" s="1236"/>
      <c r="O80" s="1236"/>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510</v>
      </c>
      <c r="G2" s="111"/>
      <c r="H2" s="112"/>
    </row>
    <row r="3" spans="1:8">
      <c r="A3" s="108" t="s">
        <v>503</v>
      </c>
      <c r="B3" s="113"/>
      <c r="C3" s="114"/>
      <c r="D3" s="115">
        <v>151635</v>
      </c>
      <c r="E3" s="116"/>
      <c r="F3" s="117">
        <v>203567</v>
      </c>
      <c r="G3" s="118"/>
      <c r="H3" s="119"/>
    </row>
    <row r="4" spans="1:8">
      <c r="A4" s="120"/>
      <c r="B4" s="121"/>
      <c r="C4" s="122"/>
      <c r="D4" s="123">
        <v>140674</v>
      </c>
      <c r="E4" s="124"/>
      <c r="F4" s="125">
        <v>121137</v>
      </c>
      <c r="G4" s="126"/>
      <c r="H4" s="127"/>
    </row>
    <row r="5" spans="1:8">
      <c r="A5" s="108" t="s">
        <v>505</v>
      </c>
      <c r="B5" s="113"/>
      <c r="C5" s="114"/>
      <c r="D5" s="115">
        <v>141624</v>
      </c>
      <c r="E5" s="116"/>
      <c r="F5" s="117">
        <v>185018</v>
      </c>
      <c r="G5" s="118"/>
      <c r="H5" s="119"/>
    </row>
    <row r="6" spans="1:8">
      <c r="A6" s="120"/>
      <c r="B6" s="121"/>
      <c r="C6" s="122"/>
      <c r="D6" s="123">
        <v>121140</v>
      </c>
      <c r="E6" s="124"/>
      <c r="F6" s="125">
        <v>95064</v>
      </c>
      <c r="G6" s="126"/>
      <c r="H6" s="127"/>
    </row>
    <row r="7" spans="1:8">
      <c r="A7" s="108" t="s">
        <v>506</v>
      </c>
      <c r="B7" s="113"/>
      <c r="C7" s="114"/>
      <c r="D7" s="115">
        <v>160319</v>
      </c>
      <c r="E7" s="116"/>
      <c r="F7" s="117">
        <v>238802</v>
      </c>
      <c r="G7" s="118"/>
      <c r="H7" s="119"/>
    </row>
    <row r="8" spans="1:8">
      <c r="A8" s="120"/>
      <c r="B8" s="121"/>
      <c r="C8" s="122"/>
      <c r="D8" s="123">
        <v>90517</v>
      </c>
      <c r="E8" s="124"/>
      <c r="F8" s="125">
        <v>128562</v>
      </c>
      <c r="G8" s="126"/>
      <c r="H8" s="127"/>
    </row>
    <row r="9" spans="1:8">
      <c r="A9" s="108" t="s">
        <v>507</v>
      </c>
      <c r="B9" s="113"/>
      <c r="C9" s="114"/>
      <c r="D9" s="115">
        <v>196003</v>
      </c>
      <c r="E9" s="116"/>
      <c r="F9" s="117">
        <v>288550</v>
      </c>
      <c r="G9" s="118"/>
      <c r="H9" s="119"/>
    </row>
    <row r="10" spans="1:8">
      <c r="A10" s="120"/>
      <c r="B10" s="121"/>
      <c r="C10" s="122"/>
      <c r="D10" s="123">
        <v>80448</v>
      </c>
      <c r="E10" s="124"/>
      <c r="F10" s="125">
        <v>141525</v>
      </c>
      <c r="G10" s="126"/>
      <c r="H10" s="127"/>
    </row>
    <row r="11" spans="1:8">
      <c r="A11" s="108" t="s">
        <v>508</v>
      </c>
      <c r="B11" s="113"/>
      <c r="C11" s="114"/>
      <c r="D11" s="115">
        <v>151158</v>
      </c>
      <c r="E11" s="116"/>
      <c r="F11" s="117">
        <v>245039</v>
      </c>
      <c r="G11" s="118"/>
      <c r="H11" s="119"/>
    </row>
    <row r="12" spans="1:8">
      <c r="A12" s="120"/>
      <c r="B12" s="121"/>
      <c r="C12" s="128"/>
      <c r="D12" s="123">
        <v>80587</v>
      </c>
      <c r="E12" s="124"/>
      <c r="F12" s="125">
        <v>108922</v>
      </c>
      <c r="G12" s="126"/>
      <c r="H12" s="127"/>
    </row>
    <row r="13" spans="1:8">
      <c r="A13" s="108"/>
      <c r="B13" s="113"/>
      <c r="C13" s="129"/>
      <c r="D13" s="130">
        <v>160148</v>
      </c>
      <c r="E13" s="131"/>
      <c r="F13" s="132">
        <v>232195</v>
      </c>
      <c r="G13" s="133"/>
      <c r="H13" s="119"/>
    </row>
    <row r="14" spans="1:8">
      <c r="A14" s="120"/>
      <c r="B14" s="121"/>
      <c r="C14" s="122"/>
      <c r="D14" s="123">
        <v>102673</v>
      </c>
      <c r="E14" s="124"/>
      <c r="F14" s="125">
        <v>119042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8.7100000000000009</v>
      </c>
      <c r="C19" s="134">
        <f>ROUND(VALUE(SUBSTITUTE(実質収支比率等に係る経年分析!G$48,"▲","-")),2)</f>
        <v>9.8000000000000007</v>
      </c>
      <c r="D19" s="134">
        <f>ROUND(VALUE(SUBSTITUTE(実質収支比率等に係る経年分析!H$48,"▲","-")),2)</f>
        <v>12.46</v>
      </c>
      <c r="E19" s="134">
        <f>ROUND(VALUE(SUBSTITUTE(実質収支比率等に係る経年分析!I$48,"▲","-")),2)</f>
        <v>11.04</v>
      </c>
      <c r="F19" s="134">
        <f>ROUND(VALUE(SUBSTITUTE(実質収支比率等に係る経年分析!J$48,"▲","-")),2)</f>
        <v>4.07</v>
      </c>
    </row>
    <row r="20" spans="1:11">
      <c r="A20" s="134" t="s">
        <v>42</v>
      </c>
      <c r="B20" s="134">
        <f>ROUND(VALUE(SUBSTITUTE(実質収支比率等に係る経年分析!F$47,"▲","-")),2)</f>
        <v>60.8</v>
      </c>
      <c r="C20" s="134">
        <f>ROUND(VALUE(SUBSTITUTE(実質収支比率等に係る経年分析!G$47,"▲","-")),2)</f>
        <v>62.62</v>
      </c>
      <c r="D20" s="134">
        <f>ROUND(VALUE(SUBSTITUTE(実質収支比率等に係る経年分析!H$47,"▲","-")),2)</f>
        <v>67.650000000000006</v>
      </c>
      <c r="E20" s="134">
        <f>ROUND(VALUE(SUBSTITUTE(実質収支比率等に係る経年分析!I$47,"▲","-")),2)</f>
        <v>75.040000000000006</v>
      </c>
      <c r="F20" s="134">
        <f>ROUND(VALUE(SUBSTITUTE(実質収支比率等に係る経年分析!J$47,"▲","-")),2)</f>
        <v>77.569999999999993</v>
      </c>
    </row>
    <row r="21" spans="1:11">
      <c r="A21" s="134" t="s">
        <v>43</v>
      </c>
      <c r="B21" s="134">
        <f>IF(ISNUMBER(VALUE(SUBSTITUTE(実質収支比率等に係る経年分析!F$49,"▲","-"))),ROUND(VALUE(SUBSTITUTE(実質収支比率等に係る経年分析!F$49,"▲","-")),2),NA())</f>
        <v>2.94</v>
      </c>
      <c r="C21" s="134">
        <f>IF(ISNUMBER(VALUE(SUBSTITUTE(実質収支比率等に係る経年分析!G$49,"▲","-"))),ROUND(VALUE(SUBSTITUTE(実質収支比率等に係る経年分析!G$49,"▲","-")),2),NA())</f>
        <v>1.52</v>
      </c>
      <c r="D21" s="134">
        <f>IF(ISNUMBER(VALUE(SUBSTITUTE(実質収支比率等に係る経年分析!H$49,"▲","-"))),ROUND(VALUE(SUBSTITUTE(実質収支比率等に係る経年分析!H$49,"▲","-")),2),NA())</f>
        <v>2.71</v>
      </c>
      <c r="E21" s="134">
        <f>IF(ISNUMBER(VALUE(SUBSTITUTE(実質収支比率等に係る経年分析!I$49,"▲","-"))),ROUND(VALUE(SUBSTITUTE(実質収支比率等に係る経年分析!I$49,"▲","-")),2),NA())</f>
        <v>-1.45</v>
      </c>
      <c r="F21" s="134">
        <f>IF(ISNUMBER(VALUE(SUBSTITUTE(実質収支比率等に係る経年分析!J$49,"▲","-"))),ROUND(VALUE(SUBSTITUTE(実質収支比率等に係る経年分析!J$49,"▲","-")),2),NA())</f>
        <v>-6.46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木祖村後期高齢者医療制度特別会計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木祖村公共下水道事業特別会計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木祖村農業集落排水事業特別会計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0.14000000000000001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0.14000000000000001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v>
      </c>
    </row>
    <row r="34" spans="1:16">
      <c r="A34" s="135" t="str">
        <f>IF(連結実質赤字比率に係る赤字・黒字の構成分析!C$36="",NA(),連結実質赤字比率に係る赤字・黒字の構成分析!C$36)</f>
        <v>木祖村営水道特別会計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0.18</v>
      </c>
    </row>
    <row r="35" spans="1:16">
      <c r="A35" s="135" t="str">
        <f>IF(連結実質赤字比率に係る赤字・黒字の構成分析!C$35="",NA(),連結実質赤字比率に係る赤字・黒字の構成分析!C$35)</f>
        <v>木祖村国民健康保険特別会計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2.4500000000000002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8.6999999999999993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9.8000000000000007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4.0599999999999996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395</v>
      </c>
      <c r="E42" s="136"/>
      <c r="F42" s="136"/>
      <c r="G42" s="136">
        <f>'実質公債費比率（分子）の構造'!L$52</f>
        <v>423</v>
      </c>
      <c r="H42" s="136"/>
      <c r="I42" s="136"/>
      <c r="J42" s="136">
        <f>'実質公債費比率（分子）の構造'!M$52</f>
        <v>427</v>
      </c>
      <c r="K42" s="136"/>
      <c r="L42" s="136"/>
      <c r="M42" s="136">
        <f>'実質公債費比率（分子）の構造'!N$52</f>
        <v>440</v>
      </c>
      <c r="N42" s="136"/>
      <c r="O42" s="136"/>
      <c r="P42" s="136">
        <f>'実質公債費比率（分子）の構造'!O$52</f>
        <v>442</v>
      </c>
    </row>
    <row r="43" spans="1:16">
      <c r="A43" s="136" t="s">
        <v>51</v>
      </c>
      <c r="B43" s="136">
        <f>'実質公債費比率（分子）の構造'!K$51</f>
        <v>1</v>
      </c>
      <c r="C43" s="136"/>
      <c r="D43" s="136"/>
      <c r="E43" s="136">
        <f>'実質公債費比率（分子）の構造'!L$51</f>
        <v>0</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2</v>
      </c>
      <c r="O44" s="136"/>
      <c r="P44" s="136"/>
    </row>
    <row r="45" spans="1:16">
      <c r="A45" s="136" t="s">
        <v>53</v>
      </c>
      <c r="B45" s="136">
        <f>'実質公債費比率（分子）の構造'!K$49</f>
        <v>13</v>
      </c>
      <c r="C45" s="136"/>
      <c r="D45" s="136"/>
      <c r="E45" s="136">
        <f>'実質公債費比率（分子）の構造'!L$49</f>
        <v>11</v>
      </c>
      <c r="F45" s="136"/>
      <c r="G45" s="136"/>
      <c r="H45" s="136">
        <f>'実質公債費比率（分子）の構造'!M$49</f>
        <v>11</v>
      </c>
      <c r="I45" s="136"/>
      <c r="J45" s="136"/>
      <c r="K45" s="136">
        <f>'実質公債費比率（分子）の構造'!N$49</f>
        <v>11</v>
      </c>
      <c r="L45" s="136"/>
      <c r="M45" s="136"/>
      <c r="N45" s="136">
        <f>'実質公債費比率（分子）の構造'!O$49</f>
        <v>8</v>
      </c>
      <c r="O45" s="136"/>
      <c r="P45" s="136"/>
    </row>
    <row r="46" spans="1:16">
      <c r="A46" s="136" t="s">
        <v>54</v>
      </c>
      <c r="B46" s="136">
        <f>'実質公債費比率（分子）の構造'!K$48</f>
        <v>125</v>
      </c>
      <c r="C46" s="136"/>
      <c r="D46" s="136"/>
      <c r="E46" s="136">
        <f>'実質公債費比率（分子）の構造'!L$48</f>
        <v>148</v>
      </c>
      <c r="F46" s="136"/>
      <c r="G46" s="136"/>
      <c r="H46" s="136">
        <f>'実質公債費比率（分子）の構造'!M$48</f>
        <v>143</v>
      </c>
      <c r="I46" s="136"/>
      <c r="J46" s="136"/>
      <c r="K46" s="136">
        <f>'実質公債費比率（分子）の構造'!N$48</f>
        <v>153</v>
      </c>
      <c r="L46" s="136"/>
      <c r="M46" s="136"/>
      <c r="N46" s="136">
        <f>'実質公債費比率（分子）の構造'!O$48</f>
        <v>156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384</v>
      </c>
      <c r="C49" s="136"/>
      <c r="D49" s="136"/>
      <c r="E49" s="136">
        <f>'実質公債費比率（分子）の構造'!L$45</f>
        <v>371</v>
      </c>
      <c r="F49" s="136"/>
      <c r="G49" s="136"/>
      <c r="H49" s="136">
        <f>'実質公債費比率（分子）の構造'!M$45</f>
        <v>363</v>
      </c>
      <c r="I49" s="136"/>
      <c r="J49" s="136"/>
      <c r="K49" s="136">
        <f>'実質公債費比率（分子）の構造'!N$45</f>
        <v>355</v>
      </c>
      <c r="L49" s="136"/>
      <c r="M49" s="136"/>
      <c r="N49" s="136">
        <f>'実質公債費比率（分子）の構造'!O$45</f>
        <v>367</v>
      </c>
      <c r="O49" s="136"/>
      <c r="P49" s="136"/>
    </row>
    <row r="50" spans="1:16">
      <c r="A50" s="136" t="s">
        <v>58</v>
      </c>
      <c r="B50" s="136" t="e">
        <f>NA()</f>
        <v>#N/A</v>
      </c>
      <c r="C50" s="136">
        <f>IF(ISNUMBER('実質公債費比率（分子）の構造'!K$53),'実質公債費比率（分子）の構造'!K$53,NA())</f>
        <v>129</v>
      </c>
      <c r="D50" s="136" t="e">
        <f>NA()</f>
        <v>#N/A</v>
      </c>
      <c r="E50" s="136" t="e">
        <f>NA()</f>
        <v>#N/A</v>
      </c>
      <c r="F50" s="136">
        <f>IF(ISNUMBER('実質公債費比率（分子）の構造'!L$53),'実質公債費比率（分子）の構造'!L$53,NA())</f>
        <v>108</v>
      </c>
      <c r="G50" s="136" t="e">
        <f>NA()</f>
        <v>#N/A</v>
      </c>
      <c r="H50" s="136" t="e">
        <f>NA()</f>
        <v>#N/A</v>
      </c>
      <c r="I50" s="136">
        <f>IF(ISNUMBER('実質公債費比率（分子）の構造'!M$53),'実質公債費比率（分子）の構造'!M$53,NA())</f>
        <v>92</v>
      </c>
      <c r="J50" s="136" t="e">
        <f>NA()</f>
        <v>#N/A</v>
      </c>
      <c r="K50" s="136" t="e">
        <f>NA()</f>
        <v>#N/A</v>
      </c>
      <c r="L50" s="136">
        <f>IF(ISNUMBER('実質公債費比率（分子）の構造'!N$53),'実質公債費比率（分子）の構造'!N$53,NA())</f>
        <v>80</v>
      </c>
      <c r="M50" s="136" t="e">
        <f>NA()</f>
        <v>#N/A</v>
      </c>
      <c r="N50" s="136" t="e">
        <f>NA()</f>
        <v>#N/A</v>
      </c>
      <c r="O50" s="136">
        <f>IF(ISNUMBER('実質公債費比率（分子）の構造'!O$53),'実質公債費比率（分子）の構造'!O$53,NA())</f>
        <v>91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4007</v>
      </c>
      <c r="E56" s="135"/>
      <c r="F56" s="135"/>
      <c r="G56" s="135">
        <f>'将来負担比率（分子）の構造'!J$51</f>
        <v>4037</v>
      </c>
      <c r="H56" s="135"/>
      <c r="I56" s="135"/>
      <c r="J56" s="135">
        <f>'将来負担比率（分子）の構造'!K$51</f>
        <v>4036</v>
      </c>
      <c r="K56" s="135"/>
      <c r="L56" s="135"/>
      <c r="M56" s="135">
        <f>'将来負担比率（分子）の構造'!L$51</f>
        <v>3929</v>
      </c>
      <c r="N56" s="135"/>
      <c r="O56" s="135"/>
      <c r="P56" s="135">
        <f>'将来負担比率（分子）の構造'!M$51</f>
        <v>4005</v>
      </c>
    </row>
    <row r="57" spans="1:16">
      <c r="A57" s="135" t="s">
        <v>34</v>
      </c>
      <c r="B57" s="135"/>
      <c r="C57" s="135"/>
      <c r="D57" s="135">
        <f>'将来負担比率（分子）の構造'!I$50</f>
        <v>213</v>
      </c>
      <c r="E57" s="135"/>
      <c r="F57" s="135"/>
      <c r="G57" s="135">
        <f>'将来負担比率（分子）の構造'!J$50</f>
        <v>145</v>
      </c>
      <c r="H57" s="135"/>
      <c r="I57" s="135"/>
      <c r="J57" s="135">
        <f>'将来負担比率（分子）の構造'!K$50</f>
        <v>192</v>
      </c>
      <c r="K57" s="135"/>
      <c r="L57" s="135"/>
      <c r="M57" s="135">
        <f>'将来負担比率（分子）の構造'!L$50</f>
        <v>144</v>
      </c>
      <c r="N57" s="135"/>
      <c r="O57" s="135"/>
      <c r="P57" s="135">
        <f>'将来負担比率（分子）の構造'!M$50</f>
        <v>116</v>
      </c>
    </row>
    <row r="58" spans="1:16">
      <c r="A58" s="135" t="s">
        <v>33</v>
      </c>
      <c r="B58" s="135"/>
      <c r="C58" s="135"/>
      <c r="D58" s="135">
        <f>'将来負担比率（分子）の構造'!I$49</f>
        <v>1866</v>
      </c>
      <c r="E58" s="135"/>
      <c r="F58" s="135"/>
      <c r="G58" s="135">
        <f>'将来負担比率（分子）の構造'!J$49</f>
        <v>1922</v>
      </c>
      <c r="H58" s="135"/>
      <c r="I58" s="135"/>
      <c r="J58" s="135">
        <f>'将来負担比率（分子）の構造'!K$49</f>
        <v>2022</v>
      </c>
      <c r="K58" s="135"/>
      <c r="L58" s="135"/>
      <c r="M58" s="135">
        <f>'将来負担比率（分子）の構造'!L$49</f>
        <v>1960</v>
      </c>
      <c r="N58" s="135"/>
      <c r="O58" s="135"/>
      <c r="P58" s="135">
        <f>'将来負担比率（分子）の構造'!M$49</f>
        <v>2276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495</v>
      </c>
      <c r="C62" s="135"/>
      <c r="D62" s="135"/>
      <c r="E62" s="135">
        <f>'将来負担比率（分子）の構造'!J$45</f>
        <v>454</v>
      </c>
      <c r="F62" s="135"/>
      <c r="G62" s="135"/>
      <c r="H62" s="135">
        <f>'将来負担比率（分子）の構造'!K$45</f>
        <v>444</v>
      </c>
      <c r="I62" s="135"/>
      <c r="J62" s="135"/>
      <c r="K62" s="135">
        <f>'将来負担比率（分子）の構造'!L$45</f>
        <v>421</v>
      </c>
      <c r="L62" s="135"/>
      <c r="M62" s="135"/>
      <c r="N62" s="135">
        <f>'将来負担比率（分子）の構造'!M$45</f>
        <v>405</v>
      </c>
      <c r="O62" s="135"/>
      <c r="P62" s="135"/>
    </row>
    <row r="63" spans="1:16">
      <c r="A63" s="135" t="s">
        <v>27</v>
      </c>
      <c r="B63" s="135">
        <f>'将来負担比率（分子）の構造'!I$44</f>
        <v>79</v>
      </c>
      <c r="C63" s="135"/>
      <c r="D63" s="135"/>
      <c r="E63" s="135">
        <f>'将来負担比率（分子）の構造'!J$44</f>
        <v>78</v>
      </c>
      <c r="F63" s="135"/>
      <c r="G63" s="135"/>
      <c r="H63" s="135">
        <f>'将来負担比率（分子）の構造'!K$44</f>
        <v>151</v>
      </c>
      <c r="I63" s="135"/>
      <c r="J63" s="135"/>
      <c r="K63" s="135">
        <f>'将来負担比率（分子）の構造'!L$44</f>
        <v>138</v>
      </c>
      <c r="L63" s="135"/>
      <c r="M63" s="135"/>
      <c r="N63" s="135">
        <f>'将来負担比率（分子）の構造'!M$44</f>
        <v>128</v>
      </c>
      <c r="O63" s="135"/>
      <c r="P63" s="135"/>
    </row>
    <row r="64" spans="1:16">
      <c r="A64" s="135" t="s">
        <v>26</v>
      </c>
      <c r="B64" s="135">
        <f>'将来負担比率（分子）の構造'!I$43</f>
        <v>2280</v>
      </c>
      <c r="C64" s="135"/>
      <c r="D64" s="135"/>
      <c r="E64" s="135">
        <f>'将来負担比率（分子）の構造'!J$43</f>
        <v>2193</v>
      </c>
      <c r="F64" s="135"/>
      <c r="G64" s="135"/>
      <c r="H64" s="135">
        <f>'将来負担比率（分子）の構造'!K$43</f>
        <v>2071</v>
      </c>
      <c r="I64" s="135"/>
      <c r="J64" s="135"/>
      <c r="K64" s="135">
        <f>'将来負担比率（分子）の構造'!L$43</f>
        <v>1976</v>
      </c>
      <c r="L64" s="135"/>
      <c r="M64" s="135"/>
      <c r="N64" s="135">
        <f>'将来負担比率（分子）の構造'!M$43</f>
        <v>1872</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2936</v>
      </c>
      <c r="C66" s="135"/>
      <c r="D66" s="135"/>
      <c r="E66" s="135">
        <f>'将来負担比率（分子）の構造'!J$41</f>
        <v>2865</v>
      </c>
      <c r="F66" s="135"/>
      <c r="G66" s="135"/>
      <c r="H66" s="135">
        <f>'将来負担比率（分子）の構造'!K$41</f>
        <v>2762</v>
      </c>
      <c r="I66" s="135"/>
      <c r="J66" s="135"/>
      <c r="K66" s="135">
        <f>'将来負担比率（分子）の構造'!L$41</f>
        <v>2698</v>
      </c>
      <c r="L66" s="135"/>
      <c r="M66" s="135"/>
      <c r="N66" s="135">
        <f>'将来負担比率（分子）の構造'!M$41</f>
        <v>2573</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698760</v>
      </c>
      <c r="S5" s="613"/>
      <c r="T5" s="613"/>
      <c r="U5" s="613"/>
      <c r="V5" s="613"/>
      <c r="W5" s="613"/>
      <c r="X5" s="613"/>
      <c r="Y5" s="614"/>
      <c r="Z5" s="615">
        <v>24.5</v>
      </c>
      <c r="AA5" s="615"/>
      <c r="AB5" s="615"/>
      <c r="AC5" s="615"/>
      <c r="AD5" s="616">
        <v>698760</v>
      </c>
      <c r="AE5" s="616"/>
      <c r="AF5" s="616"/>
      <c r="AG5" s="616"/>
      <c r="AH5" s="616"/>
      <c r="AI5" s="616"/>
      <c r="AJ5" s="616"/>
      <c r="AK5" s="616"/>
      <c r="AL5" s="617">
        <v>36.299999999999997</v>
      </c>
      <c r="AM5" s="618"/>
      <c r="AN5" s="618"/>
      <c r="AO5" s="619"/>
      <c r="AP5" s="609" t="s">
        <v>205</v>
      </c>
      <c r="AQ5" s="610"/>
      <c r="AR5" s="610"/>
      <c r="AS5" s="610"/>
      <c r="AT5" s="610"/>
      <c r="AU5" s="610"/>
      <c r="AV5" s="610"/>
      <c r="AW5" s="610"/>
      <c r="AX5" s="610"/>
      <c r="AY5" s="610"/>
      <c r="AZ5" s="610"/>
      <c r="BA5" s="610"/>
      <c r="BB5" s="610"/>
      <c r="BC5" s="610"/>
      <c r="BD5" s="610"/>
      <c r="BE5" s="610"/>
      <c r="BF5" s="611"/>
      <c r="BG5" s="623">
        <v>698760</v>
      </c>
      <c r="BH5" s="624"/>
      <c r="BI5" s="624"/>
      <c r="BJ5" s="624"/>
      <c r="BK5" s="624"/>
      <c r="BL5" s="624"/>
      <c r="BM5" s="624"/>
      <c r="BN5" s="625"/>
      <c r="BO5" s="626">
        <v>100</v>
      </c>
      <c r="BP5" s="626"/>
      <c r="BQ5" s="626"/>
      <c r="BR5" s="626"/>
      <c r="BS5" s="627">
        <v>38624</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31913</v>
      </c>
      <c r="S6" s="624"/>
      <c r="T6" s="624"/>
      <c r="U6" s="624"/>
      <c r="V6" s="624"/>
      <c r="W6" s="624"/>
      <c r="X6" s="624"/>
      <c r="Y6" s="625"/>
      <c r="Z6" s="626">
        <v>1.1000000000000001</v>
      </c>
      <c r="AA6" s="626"/>
      <c r="AB6" s="626"/>
      <c r="AC6" s="626"/>
      <c r="AD6" s="627">
        <v>31913</v>
      </c>
      <c r="AE6" s="627"/>
      <c r="AF6" s="627"/>
      <c r="AG6" s="627"/>
      <c r="AH6" s="627"/>
      <c r="AI6" s="627"/>
      <c r="AJ6" s="627"/>
      <c r="AK6" s="627"/>
      <c r="AL6" s="628">
        <v>1.7</v>
      </c>
      <c r="AM6" s="629"/>
      <c r="AN6" s="629"/>
      <c r="AO6" s="630"/>
      <c r="AP6" s="620" t="s">
        <v>210</v>
      </c>
      <c r="AQ6" s="621"/>
      <c r="AR6" s="621"/>
      <c r="AS6" s="621"/>
      <c r="AT6" s="621"/>
      <c r="AU6" s="621"/>
      <c r="AV6" s="621"/>
      <c r="AW6" s="621"/>
      <c r="AX6" s="621"/>
      <c r="AY6" s="621"/>
      <c r="AZ6" s="621"/>
      <c r="BA6" s="621"/>
      <c r="BB6" s="621"/>
      <c r="BC6" s="621"/>
      <c r="BD6" s="621"/>
      <c r="BE6" s="621"/>
      <c r="BF6" s="622"/>
      <c r="BG6" s="623">
        <v>698760</v>
      </c>
      <c r="BH6" s="624"/>
      <c r="BI6" s="624"/>
      <c r="BJ6" s="624"/>
      <c r="BK6" s="624"/>
      <c r="BL6" s="624"/>
      <c r="BM6" s="624"/>
      <c r="BN6" s="625"/>
      <c r="BO6" s="626">
        <v>100</v>
      </c>
      <c r="BP6" s="626"/>
      <c r="BQ6" s="626"/>
      <c r="BR6" s="626"/>
      <c r="BS6" s="627">
        <v>38624</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47369</v>
      </c>
      <c r="CS6" s="624"/>
      <c r="CT6" s="624"/>
      <c r="CU6" s="624"/>
      <c r="CV6" s="624"/>
      <c r="CW6" s="624"/>
      <c r="CX6" s="624"/>
      <c r="CY6" s="625"/>
      <c r="CZ6" s="626">
        <v>1.7</v>
      </c>
      <c r="DA6" s="626"/>
      <c r="DB6" s="626"/>
      <c r="DC6" s="626"/>
      <c r="DD6" s="632" t="s">
        <v>212</v>
      </c>
      <c r="DE6" s="624"/>
      <c r="DF6" s="624"/>
      <c r="DG6" s="624"/>
      <c r="DH6" s="624"/>
      <c r="DI6" s="624"/>
      <c r="DJ6" s="624"/>
      <c r="DK6" s="624"/>
      <c r="DL6" s="624"/>
      <c r="DM6" s="624"/>
      <c r="DN6" s="624"/>
      <c r="DO6" s="624"/>
      <c r="DP6" s="625"/>
      <c r="DQ6" s="632">
        <v>47369</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483</v>
      </c>
      <c r="S7" s="624"/>
      <c r="T7" s="624"/>
      <c r="U7" s="624"/>
      <c r="V7" s="624"/>
      <c r="W7" s="624"/>
      <c r="X7" s="624"/>
      <c r="Y7" s="625"/>
      <c r="Z7" s="626">
        <v>0</v>
      </c>
      <c r="AA7" s="626"/>
      <c r="AB7" s="626"/>
      <c r="AC7" s="626"/>
      <c r="AD7" s="627">
        <v>483</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139430</v>
      </c>
      <c r="BH7" s="624"/>
      <c r="BI7" s="624"/>
      <c r="BJ7" s="624"/>
      <c r="BK7" s="624"/>
      <c r="BL7" s="624"/>
      <c r="BM7" s="624"/>
      <c r="BN7" s="625"/>
      <c r="BO7" s="626">
        <v>20</v>
      </c>
      <c r="BP7" s="626"/>
      <c r="BQ7" s="626"/>
      <c r="BR7" s="626"/>
      <c r="BS7" s="627">
        <v>3393</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626468</v>
      </c>
      <c r="CS7" s="624"/>
      <c r="CT7" s="624"/>
      <c r="CU7" s="624"/>
      <c r="CV7" s="624"/>
      <c r="CW7" s="624"/>
      <c r="CX7" s="624"/>
      <c r="CY7" s="625"/>
      <c r="CZ7" s="626">
        <v>22.7</v>
      </c>
      <c r="DA7" s="626"/>
      <c r="DB7" s="626"/>
      <c r="DC7" s="626"/>
      <c r="DD7" s="632">
        <v>8935</v>
      </c>
      <c r="DE7" s="624"/>
      <c r="DF7" s="624"/>
      <c r="DG7" s="624"/>
      <c r="DH7" s="624"/>
      <c r="DI7" s="624"/>
      <c r="DJ7" s="624"/>
      <c r="DK7" s="624"/>
      <c r="DL7" s="624"/>
      <c r="DM7" s="624"/>
      <c r="DN7" s="624"/>
      <c r="DO7" s="624"/>
      <c r="DP7" s="625"/>
      <c r="DQ7" s="632">
        <v>577466</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1347</v>
      </c>
      <c r="S8" s="624"/>
      <c r="T8" s="624"/>
      <c r="U8" s="624"/>
      <c r="V8" s="624"/>
      <c r="W8" s="624"/>
      <c r="X8" s="624"/>
      <c r="Y8" s="625"/>
      <c r="Z8" s="626">
        <v>0</v>
      </c>
      <c r="AA8" s="626"/>
      <c r="AB8" s="626"/>
      <c r="AC8" s="626"/>
      <c r="AD8" s="627">
        <v>1347</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5337</v>
      </c>
      <c r="BH8" s="624"/>
      <c r="BI8" s="624"/>
      <c r="BJ8" s="624"/>
      <c r="BK8" s="624"/>
      <c r="BL8" s="624"/>
      <c r="BM8" s="624"/>
      <c r="BN8" s="625"/>
      <c r="BO8" s="626">
        <v>0.8</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460888</v>
      </c>
      <c r="CS8" s="624"/>
      <c r="CT8" s="624"/>
      <c r="CU8" s="624"/>
      <c r="CV8" s="624"/>
      <c r="CW8" s="624"/>
      <c r="CX8" s="624"/>
      <c r="CY8" s="625"/>
      <c r="CZ8" s="626">
        <v>16.7</v>
      </c>
      <c r="DA8" s="626"/>
      <c r="DB8" s="626"/>
      <c r="DC8" s="626"/>
      <c r="DD8" s="632">
        <v>2740</v>
      </c>
      <c r="DE8" s="624"/>
      <c r="DF8" s="624"/>
      <c r="DG8" s="624"/>
      <c r="DH8" s="624"/>
      <c r="DI8" s="624"/>
      <c r="DJ8" s="624"/>
      <c r="DK8" s="624"/>
      <c r="DL8" s="624"/>
      <c r="DM8" s="624"/>
      <c r="DN8" s="624"/>
      <c r="DO8" s="624"/>
      <c r="DP8" s="625"/>
      <c r="DQ8" s="632">
        <v>301893</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1381</v>
      </c>
      <c r="S9" s="624"/>
      <c r="T9" s="624"/>
      <c r="U9" s="624"/>
      <c r="V9" s="624"/>
      <c r="W9" s="624"/>
      <c r="X9" s="624"/>
      <c r="Y9" s="625"/>
      <c r="Z9" s="626">
        <v>0</v>
      </c>
      <c r="AA9" s="626"/>
      <c r="AB9" s="626"/>
      <c r="AC9" s="626"/>
      <c r="AD9" s="627">
        <v>1381</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109094</v>
      </c>
      <c r="BH9" s="624"/>
      <c r="BI9" s="624"/>
      <c r="BJ9" s="624"/>
      <c r="BK9" s="624"/>
      <c r="BL9" s="624"/>
      <c r="BM9" s="624"/>
      <c r="BN9" s="625"/>
      <c r="BO9" s="626">
        <v>15.6</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96146</v>
      </c>
      <c r="CS9" s="624"/>
      <c r="CT9" s="624"/>
      <c r="CU9" s="624"/>
      <c r="CV9" s="624"/>
      <c r="CW9" s="624"/>
      <c r="CX9" s="624"/>
      <c r="CY9" s="625"/>
      <c r="CZ9" s="626">
        <v>3.5</v>
      </c>
      <c r="DA9" s="626"/>
      <c r="DB9" s="626"/>
      <c r="DC9" s="626"/>
      <c r="DD9" s="632">
        <v>323</v>
      </c>
      <c r="DE9" s="624"/>
      <c r="DF9" s="624"/>
      <c r="DG9" s="624"/>
      <c r="DH9" s="624"/>
      <c r="DI9" s="624"/>
      <c r="DJ9" s="624"/>
      <c r="DK9" s="624"/>
      <c r="DL9" s="624"/>
      <c r="DM9" s="624"/>
      <c r="DN9" s="624"/>
      <c r="DO9" s="624"/>
      <c r="DP9" s="625"/>
      <c r="DQ9" s="632">
        <v>93376</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59917</v>
      </c>
      <c r="S10" s="624"/>
      <c r="T10" s="624"/>
      <c r="U10" s="624"/>
      <c r="V10" s="624"/>
      <c r="W10" s="624"/>
      <c r="X10" s="624"/>
      <c r="Y10" s="625"/>
      <c r="Z10" s="626">
        <v>2.1</v>
      </c>
      <c r="AA10" s="626"/>
      <c r="AB10" s="626"/>
      <c r="AC10" s="626"/>
      <c r="AD10" s="627">
        <v>59917</v>
      </c>
      <c r="AE10" s="627"/>
      <c r="AF10" s="627"/>
      <c r="AG10" s="627"/>
      <c r="AH10" s="627"/>
      <c r="AI10" s="627"/>
      <c r="AJ10" s="627"/>
      <c r="AK10" s="627"/>
      <c r="AL10" s="628">
        <v>3.1</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5742</v>
      </c>
      <c r="BH10" s="624"/>
      <c r="BI10" s="624"/>
      <c r="BJ10" s="624"/>
      <c r="BK10" s="624"/>
      <c r="BL10" s="624"/>
      <c r="BM10" s="624"/>
      <c r="BN10" s="625"/>
      <c r="BO10" s="626">
        <v>0.8</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16207</v>
      </c>
      <c r="CS10" s="624"/>
      <c r="CT10" s="624"/>
      <c r="CU10" s="624"/>
      <c r="CV10" s="624"/>
      <c r="CW10" s="624"/>
      <c r="CX10" s="624"/>
      <c r="CY10" s="625"/>
      <c r="CZ10" s="626">
        <v>0.6</v>
      </c>
      <c r="DA10" s="626"/>
      <c r="DB10" s="626"/>
      <c r="DC10" s="626"/>
      <c r="DD10" s="632" t="s">
        <v>108</v>
      </c>
      <c r="DE10" s="624"/>
      <c r="DF10" s="624"/>
      <c r="DG10" s="624"/>
      <c r="DH10" s="624"/>
      <c r="DI10" s="624"/>
      <c r="DJ10" s="624"/>
      <c r="DK10" s="624"/>
      <c r="DL10" s="624"/>
      <c r="DM10" s="624"/>
      <c r="DN10" s="624"/>
      <c r="DO10" s="624"/>
      <c r="DP10" s="625"/>
      <c r="DQ10" s="632">
        <v>10038</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19257</v>
      </c>
      <c r="BH11" s="624"/>
      <c r="BI11" s="624"/>
      <c r="BJ11" s="624"/>
      <c r="BK11" s="624"/>
      <c r="BL11" s="624"/>
      <c r="BM11" s="624"/>
      <c r="BN11" s="625"/>
      <c r="BO11" s="626">
        <v>2.8</v>
      </c>
      <c r="BP11" s="626"/>
      <c r="BQ11" s="626"/>
      <c r="BR11" s="626"/>
      <c r="BS11" s="632">
        <v>3393</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290502</v>
      </c>
      <c r="CS11" s="624"/>
      <c r="CT11" s="624"/>
      <c r="CU11" s="624"/>
      <c r="CV11" s="624"/>
      <c r="CW11" s="624"/>
      <c r="CX11" s="624"/>
      <c r="CY11" s="625"/>
      <c r="CZ11" s="626">
        <v>10.5</v>
      </c>
      <c r="DA11" s="626"/>
      <c r="DB11" s="626"/>
      <c r="DC11" s="626"/>
      <c r="DD11" s="632">
        <v>122604</v>
      </c>
      <c r="DE11" s="624"/>
      <c r="DF11" s="624"/>
      <c r="DG11" s="624"/>
      <c r="DH11" s="624"/>
      <c r="DI11" s="624"/>
      <c r="DJ11" s="624"/>
      <c r="DK11" s="624"/>
      <c r="DL11" s="624"/>
      <c r="DM11" s="624"/>
      <c r="DN11" s="624"/>
      <c r="DO11" s="624"/>
      <c r="DP11" s="625"/>
      <c r="DQ11" s="632">
        <v>160971</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545131</v>
      </c>
      <c r="BH12" s="624"/>
      <c r="BI12" s="624"/>
      <c r="BJ12" s="624"/>
      <c r="BK12" s="624"/>
      <c r="BL12" s="624"/>
      <c r="BM12" s="624"/>
      <c r="BN12" s="625"/>
      <c r="BO12" s="626">
        <v>78</v>
      </c>
      <c r="BP12" s="626"/>
      <c r="BQ12" s="626"/>
      <c r="BR12" s="626"/>
      <c r="BS12" s="632">
        <v>35231</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121773</v>
      </c>
      <c r="CS12" s="624"/>
      <c r="CT12" s="624"/>
      <c r="CU12" s="624"/>
      <c r="CV12" s="624"/>
      <c r="CW12" s="624"/>
      <c r="CX12" s="624"/>
      <c r="CY12" s="625"/>
      <c r="CZ12" s="626">
        <v>4.4000000000000004</v>
      </c>
      <c r="DA12" s="626"/>
      <c r="DB12" s="626"/>
      <c r="DC12" s="626"/>
      <c r="DD12" s="632">
        <v>16456</v>
      </c>
      <c r="DE12" s="624"/>
      <c r="DF12" s="624"/>
      <c r="DG12" s="624"/>
      <c r="DH12" s="624"/>
      <c r="DI12" s="624"/>
      <c r="DJ12" s="624"/>
      <c r="DK12" s="624"/>
      <c r="DL12" s="624"/>
      <c r="DM12" s="624"/>
      <c r="DN12" s="624"/>
      <c r="DO12" s="624"/>
      <c r="DP12" s="625"/>
      <c r="DQ12" s="632">
        <v>98789</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6031</v>
      </c>
      <c r="S13" s="624"/>
      <c r="T13" s="624"/>
      <c r="U13" s="624"/>
      <c r="V13" s="624"/>
      <c r="W13" s="624"/>
      <c r="X13" s="624"/>
      <c r="Y13" s="625"/>
      <c r="Z13" s="626">
        <v>0.2</v>
      </c>
      <c r="AA13" s="626"/>
      <c r="AB13" s="626"/>
      <c r="AC13" s="626"/>
      <c r="AD13" s="627">
        <v>6031</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523622</v>
      </c>
      <c r="BH13" s="624"/>
      <c r="BI13" s="624"/>
      <c r="BJ13" s="624"/>
      <c r="BK13" s="624"/>
      <c r="BL13" s="624"/>
      <c r="BM13" s="624"/>
      <c r="BN13" s="625"/>
      <c r="BO13" s="626">
        <v>74.900000000000006</v>
      </c>
      <c r="BP13" s="626"/>
      <c r="BQ13" s="626"/>
      <c r="BR13" s="626"/>
      <c r="BS13" s="632">
        <v>35231</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351738</v>
      </c>
      <c r="CS13" s="624"/>
      <c r="CT13" s="624"/>
      <c r="CU13" s="624"/>
      <c r="CV13" s="624"/>
      <c r="CW13" s="624"/>
      <c r="CX13" s="624"/>
      <c r="CY13" s="625"/>
      <c r="CZ13" s="626">
        <v>12.7</v>
      </c>
      <c r="DA13" s="626"/>
      <c r="DB13" s="626"/>
      <c r="DC13" s="626"/>
      <c r="DD13" s="632">
        <v>179206</v>
      </c>
      <c r="DE13" s="624"/>
      <c r="DF13" s="624"/>
      <c r="DG13" s="624"/>
      <c r="DH13" s="624"/>
      <c r="DI13" s="624"/>
      <c r="DJ13" s="624"/>
      <c r="DK13" s="624"/>
      <c r="DL13" s="624"/>
      <c r="DM13" s="624"/>
      <c r="DN13" s="624"/>
      <c r="DO13" s="624"/>
      <c r="DP13" s="625"/>
      <c r="DQ13" s="632">
        <v>185271</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8122</v>
      </c>
      <c r="BH14" s="624"/>
      <c r="BI14" s="624"/>
      <c r="BJ14" s="624"/>
      <c r="BK14" s="624"/>
      <c r="BL14" s="624"/>
      <c r="BM14" s="624"/>
      <c r="BN14" s="625"/>
      <c r="BO14" s="626">
        <v>1.2</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134186</v>
      </c>
      <c r="CS14" s="624"/>
      <c r="CT14" s="624"/>
      <c r="CU14" s="624"/>
      <c r="CV14" s="624"/>
      <c r="CW14" s="624"/>
      <c r="CX14" s="624"/>
      <c r="CY14" s="625"/>
      <c r="CZ14" s="626">
        <v>4.9000000000000004</v>
      </c>
      <c r="DA14" s="626"/>
      <c r="DB14" s="626"/>
      <c r="DC14" s="626"/>
      <c r="DD14" s="632">
        <v>26520</v>
      </c>
      <c r="DE14" s="624"/>
      <c r="DF14" s="624"/>
      <c r="DG14" s="624"/>
      <c r="DH14" s="624"/>
      <c r="DI14" s="624"/>
      <c r="DJ14" s="624"/>
      <c r="DK14" s="624"/>
      <c r="DL14" s="624"/>
      <c r="DM14" s="624"/>
      <c r="DN14" s="624"/>
      <c r="DO14" s="624"/>
      <c r="DP14" s="625"/>
      <c r="DQ14" s="632">
        <v>107887</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404</v>
      </c>
      <c r="S15" s="624"/>
      <c r="T15" s="624"/>
      <c r="U15" s="624"/>
      <c r="V15" s="624"/>
      <c r="W15" s="624"/>
      <c r="X15" s="624"/>
      <c r="Y15" s="625"/>
      <c r="Z15" s="626">
        <v>0</v>
      </c>
      <c r="AA15" s="626"/>
      <c r="AB15" s="626"/>
      <c r="AC15" s="626"/>
      <c r="AD15" s="627">
        <v>404</v>
      </c>
      <c r="AE15" s="627"/>
      <c r="AF15" s="627"/>
      <c r="AG15" s="627"/>
      <c r="AH15" s="627"/>
      <c r="AI15" s="627"/>
      <c r="AJ15" s="627"/>
      <c r="AK15" s="627"/>
      <c r="AL15" s="628">
        <v>0</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6077</v>
      </c>
      <c r="BH15" s="624"/>
      <c r="BI15" s="624"/>
      <c r="BJ15" s="624"/>
      <c r="BK15" s="624"/>
      <c r="BL15" s="624"/>
      <c r="BM15" s="624"/>
      <c r="BN15" s="625"/>
      <c r="BO15" s="626">
        <v>0.9</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242330</v>
      </c>
      <c r="CS15" s="624"/>
      <c r="CT15" s="624"/>
      <c r="CU15" s="624"/>
      <c r="CV15" s="624"/>
      <c r="CW15" s="624"/>
      <c r="CX15" s="624"/>
      <c r="CY15" s="625"/>
      <c r="CZ15" s="626">
        <v>8.8000000000000007</v>
      </c>
      <c r="DA15" s="626"/>
      <c r="DB15" s="626"/>
      <c r="DC15" s="626"/>
      <c r="DD15" s="632">
        <v>105005</v>
      </c>
      <c r="DE15" s="624"/>
      <c r="DF15" s="624"/>
      <c r="DG15" s="624"/>
      <c r="DH15" s="624"/>
      <c r="DI15" s="624"/>
      <c r="DJ15" s="624"/>
      <c r="DK15" s="624"/>
      <c r="DL15" s="624"/>
      <c r="DM15" s="624"/>
      <c r="DN15" s="624"/>
      <c r="DO15" s="624"/>
      <c r="DP15" s="625"/>
      <c r="DQ15" s="632">
        <v>169869</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1255229</v>
      </c>
      <c r="S16" s="624"/>
      <c r="T16" s="624"/>
      <c r="U16" s="624"/>
      <c r="V16" s="624"/>
      <c r="W16" s="624"/>
      <c r="X16" s="624"/>
      <c r="Y16" s="625"/>
      <c r="Z16" s="626">
        <v>44</v>
      </c>
      <c r="AA16" s="626"/>
      <c r="AB16" s="626"/>
      <c r="AC16" s="626"/>
      <c r="AD16" s="627">
        <v>1116173</v>
      </c>
      <c r="AE16" s="627"/>
      <c r="AF16" s="627"/>
      <c r="AG16" s="627"/>
      <c r="AH16" s="627"/>
      <c r="AI16" s="627"/>
      <c r="AJ16" s="627"/>
      <c r="AK16" s="627"/>
      <c r="AL16" s="628">
        <v>58</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6588</v>
      </c>
      <c r="CS16" s="624"/>
      <c r="CT16" s="624"/>
      <c r="CU16" s="624"/>
      <c r="CV16" s="624"/>
      <c r="CW16" s="624"/>
      <c r="CX16" s="624"/>
      <c r="CY16" s="625"/>
      <c r="CZ16" s="626">
        <v>0.2</v>
      </c>
      <c r="DA16" s="626"/>
      <c r="DB16" s="626"/>
      <c r="DC16" s="626"/>
      <c r="DD16" s="632" t="s">
        <v>108</v>
      </c>
      <c r="DE16" s="624"/>
      <c r="DF16" s="624"/>
      <c r="DG16" s="624"/>
      <c r="DH16" s="624"/>
      <c r="DI16" s="624"/>
      <c r="DJ16" s="624"/>
      <c r="DK16" s="624"/>
      <c r="DL16" s="624"/>
      <c r="DM16" s="624"/>
      <c r="DN16" s="624"/>
      <c r="DO16" s="624"/>
      <c r="DP16" s="625"/>
      <c r="DQ16" s="632">
        <v>1633</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1116173</v>
      </c>
      <c r="S17" s="624"/>
      <c r="T17" s="624"/>
      <c r="U17" s="624"/>
      <c r="V17" s="624"/>
      <c r="W17" s="624"/>
      <c r="X17" s="624"/>
      <c r="Y17" s="625"/>
      <c r="Z17" s="626">
        <v>39.1</v>
      </c>
      <c r="AA17" s="626"/>
      <c r="AB17" s="626"/>
      <c r="AC17" s="626"/>
      <c r="AD17" s="627">
        <v>1116173</v>
      </c>
      <c r="AE17" s="627"/>
      <c r="AF17" s="627"/>
      <c r="AG17" s="627"/>
      <c r="AH17" s="627"/>
      <c r="AI17" s="627"/>
      <c r="AJ17" s="627"/>
      <c r="AK17" s="627"/>
      <c r="AL17" s="628">
        <v>58</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367023</v>
      </c>
      <c r="CS17" s="624"/>
      <c r="CT17" s="624"/>
      <c r="CU17" s="624"/>
      <c r="CV17" s="624"/>
      <c r="CW17" s="624"/>
      <c r="CX17" s="624"/>
      <c r="CY17" s="625"/>
      <c r="CZ17" s="626">
        <v>13.3</v>
      </c>
      <c r="DA17" s="626"/>
      <c r="DB17" s="626"/>
      <c r="DC17" s="626"/>
      <c r="DD17" s="632" t="s">
        <v>108</v>
      </c>
      <c r="DE17" s="624"/>
      <c r="DF17" s="624"/>
      <c r="DG17" s="624"/>
      <c r="DH17" s="624"/>
      <c r="DI17" s="624"/>
      <c r="DJ17" s="624"/>
      <c r="DK17" s="624"/>
      <c r="DL17" s="624"/>
      <c r="DM17" s="624"/>
      <c r="DN17" s="624"/>
      <c r="DO17" s="624"/>
      <c r="DP17" s="625"/>
      <c r="DQ17" s="632">
        <v>352215</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139056</v>
      </c>
      <c r="S18" s="624"/>
      <c r="T18" s="624"/>
      <c r="U18" s="624"/>
      <c r="V18" s="624"/>
      <c r="W18" s="624"/>
      <c r="X18" s="624"/>
      <c r="Y18" s="625"/>
      <c r="Z18" s="626">
        <v>4.9000000000000004</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2055465</v>
      </c>
      <c r="S20" s="624"/>
      <c r="T20" s="624"/>
      <c r="U20" s="624"/>
      <c r="V20" s="624"/>
      <c r="W20" s="624"/>
      <c r="X20" s="624"/>
      <c r="Y20" s="625"/>
      <c r="Z20" s="626">
        <v>72.099999999999994</v>
      </c>
      <c r="AA20" s="626"/>
      <c r="AB20" s="626"/>
      <c r="AC20" s="626"/>
      <c r="AD20" s="627">
        <v>1916409</v>
      </c>
      <c r="AE20" s="627"/>
      <c r="AF20" s="627"/>
      <c r="AG20" s="627"/>
      <c r="AH20" s="627"/>
      <c r="AI20" s="627"/>
      <c r="AJ20" s="627"/>
      <c r="AK20" s="627"/>
      <c r="AL20" s="628">
        <v>99.6</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2761218</v>
      </c>
      <c r="CS20" s="624"/>
      <c r="CT20" s="624"/>
      <c r="CU20" s="624"/>
      <c r="CV20" s="624"/>
      <c r="CW20" s="624"/>
      <c r="CX20" s="624"/>
      <c r="CY20" s="625"/>
      <c r="CZ20" s="626">
        <v>100</v>
      </c>
      <c r="DA20" s="626"/>
      <c r="DB20" s="626"/>
      <c r="DC20" s="626"/>
      <c r="DD20" s="632">
        <v>461789</v>
      </c>
      <c r="DE20" s="624"/>
      <c r="DF20" s="624"/>
      <c r="DG20" s="624"/>
      <c r="DH20" s="624"/>
      <c r="DI20" s="624"/>
      <c r="DJ20" s="624"/>
      <c r="DK20" s="624"/>
      <c r="DL20" s="624"/>
      <c r="DM20" s="624"/>
      <c r="DN20" s="624"/>
      <c r="DO20" s="624"/>
      <c r="DP20" s="625"/>
      <c r="DQ20" s="632">
        <v>2106777</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t="s">
        <v>108</v>
      </c>
      <c r="S21" s="624"/>
      <c r="T21" s="624"/>
      <c r="U21" s="624"/>
      <c r="V21" s="624"/>
      <c r="W21" s="624"/>
      <c r="X21" s="624"/>
      <c r="Y21" s="625"/>
      <c r="Z21" s="626" t="s">
        <v>108</v>
      </c>
      <c r="AA21" s="626"/>
      <c r="AB21" s="626"/>
      <c r="AC21" s="626"/>
      <c r="AD21" s="627" t="s">
        <v>108</v>
      </c>
      <c r="AE21" s="627"/>
      <c r="AF21" s="627"/>
      <c r="AG21" s="627"/>
      <c r="AH21" s="627"/>
      <c r="AI21" s="627"/>
      <c r="AJ21" s="627"/>
      <c r="AK21" s="627"/>
      <c r="AL21" s="628" t="s">
        <v>108</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3671</v>
      </c>
      <c r="S22" s="624"/>
      <c r="T22" s="624"/>
      <c r="U22" s="624"/>
      <c r="V22" s="624"/>
      <c r="W22" s="624"/>
      <c r="X22" s="624"/>
      <c r="Y22" s="625"/>
      <c r="Z22" s="626">
        <v>0.1</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32327</v>
      </c>
      <c r="S23" s="624"/>
      <c r="T23" s="624"/>
      <c r="U23" s="624"/>
      <c r="V23" s="624"/>
      <c r="W23" s="624"/>
      <c r="X23" s="624"/>
      <c r="Y23" s="625"/>
      <c r="Z23" s="626">
        <v>1.1000000000000001</v>
      </c>
      <c r="AA23" s="626"/>
      <c r="AB23" s="626"/>
      <c r="AC23" s="626"/>
      <c r="AD23" s="627" t="s">
        <v>108</v>
      </c>
      <c r="AE23" s="627"/>
      <c r="AF23" s="627"/>
      <c r="AG23" s="627"/>
      <c r="AH23" s="627"/>
      <c r="AI23" s="627"/>
      <c r="AJ23" s="627"/>
      <c r="AK23" s="627"/>
      <c r="AL23" s="628" t="s">
        <v>108</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1966</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979833</v>
      </c>
      <c r="CS24" s="613"/>
      <c r="CT24" s="613"/>
      <c r="CU24" s="613"/>
      <c r="CV24" s="613"/>
      <c r="CW24" s="613"/>
      <c r="CX24" s="613"/>
      <c r="CY24" s="614"/>
      <c r="CZ24" s="650">
        <v>35.5</v>
      </c>
      <c r="DA24" s="651"/>
      <c r="DB24" s="651"/>
      <c r="DC24" s="652"/>
      <c r="DD24" s="649">
        <v>828805</v>
      </c>
      <c r="DE24" s="613"/>
      <c r="DF24" s="613"/>
      <c r="DG24" s="613"/>
      <c r="DH24" s="613"/>
      <c r="DI24" s="613"/>
      <c r="DJ24" s="613"/>
      <c r="DK24" s="614"/>
      <c r="DL24" s="649">
        <v>811111</v>
      </c>
      <c r="DM24" s="613"/>
      <c r="DN24" s="613"/>
      <c r="DO24" s="613"/>
      <c r="DP24" s="613"/>
      <c r="DQ24" s="613"/>
      <c r="DR24" s="613"/>
      <c r="DS24" s="613"/>
      <c r="DT24" s="613"/>
      <c r="DU24" s="613"/>
      <c r="DV24" s="614"/>
      <c r="DW24" s="617">
        <v>42.2</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152058</v>
      </c>
      <c r="S25" s="624"/>
      <c r="T25" s="624"/>
      <c r="U25" s="624"/>
      <c r="V25" s="624"/>
      <c r="W25" s="624"/>
      <c r="X25" s="624"/>
      <c r="Y25" s="625"/>
      <c r="Z25" s="626">
        <v>5.3</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451119</v>
      </c>
      <c r="CS25" s="655"/>
      <c r="CT25" s="655"/>
      <c r="CU25" s="655"/>
      <c r="CV25" s="655"/>
      <c r="CW25" s="655"/>
      <c r="CX25" s="655"/>
      <c r="CY25" s="656"/>
      <c r="CZ25" s="657">
        <v>16.3</v>
      </c>
      <c r="DA25" s="658"/>
      <c r="DB25" s="658"/>
      <c r="DC25" s="659"/>
      <c r="DD25" s="632">
        <v>423287</v>
      </c>
      <c r="DE25" s="655"/>
      <c r="DF25" s="655"/>
      <c r="DG25" s="655"/>
      <c r="DH25" s="655"/>
      <c r="DI25" s="655"/>
      <c r="DJ25" s="655"/>
      <c r="DK25" s="656"/>
      <c r="DL25" s="632">
        <v>411182</v>
      </c>
      <c r="DM25" s="655"/>
      <c r="DN25" s="655"/>
      <c r="DO25" s="655"/>
      <c r="DP25" s="655"/>
      <c r="DQ25" s="655"/>
      <c r="DR25" s="655"/>
      <c r="DS25" s="655"/>
      <c r="DT25" s="655"/>
      <c r="DU25" s="655"/>
      <c r="DV25" s="656"/>
      <c r="DW25" s="628">
        <v>21.4</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215914</v>
      </c>
      <c r="CS26" s="624"/>
      <c r="CT26" s="624"/>
      <c r="CU26" s="624"/>
      <c r="CV26" s="624"/>
      <c r="CW26" s="624"/>
      <c r="CX26" s="624"/>
      <c r="CY26" s="625"/>
      <c r="CZ26" s="657">
        <v>7.8</v>
      </c>
      <c r="DA26" s="658"/>
      <c r="DB26" s="658"/>
      <c r="DC26" s="659"/>
      <c r="DD26" s="632">
        <v>192257</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153399</v>
      </c>
      <c r="S27" s="624"/>
      <c r="T27" s="624"/>
      <c r="U27" s="624"/>
      <c r="V27" s="624"/>
      <c r="W27" s="624"/>
      <c r="X27" s="624"/>
      <c r="Y27" s="625"/>
      <c r="Z27" s="626">
        <v>5.4</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698760</v>
      </c>
      <c r="BH27" s="624"/>
      <c r="BI27" s="624"/>
      <c r="BJ27" s="624"/>
      <c r="BK27" s="624"/>
      <c r="BL27" s="624"/>
      <c r="BM27" s="624"/>
      <c r="BN27" s="625"/>
      <c r="BO27" s="626">
        <v>100</v>
      </c>
      <c r="BP27" s="626"/>
      <c r="BQ27" s="626"/>
      <c r="BR27" s="626"/>
      <c r="BS27" s="632">
        <v>38624</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161691</v>
      </c>
      <c r="CS27" s="655"/>
      <c r="CT27" s="655"/>
      <c r="CU27" s="655"/>
      <c r="CV27" s="655"/>
      <c r="CW27" s="655"/>
      <c r="CX27" s="655"/>
      <c r="CY27" s="656"/>
      <c r="CZ27" s="657">
        <v>5.9</v>
      </c>
      <c r="DA27" s="658"/>
      <c r="DB27" s="658"/>
      <c r="DC27" s="659"/>
      <c r="DD27" s="632">
        <v>53303</v>
      </c>
      <c r="DE27" s="655"/>
      <c r="DF27" s="655"/>
      <c r="DG27" s="655"/>
      <c r="DH27" s="655"/>
      <c r="DI27" s="655"/>
      <c r="DJ27" s="655"/>
      <c r="DK27" s="656"/>
      <c r="DL27" s="632">
        <v>47714</v>
      </c>
      <c r="DM27" s="655"/>
      <c r="DN27" s="655"/>
      <c r="DO27" s="655"/>
      <c r="DP27" s="655"/>
      <c r="DQ27" s="655"/>
      <c r="DR27" s="655"/>
      <c r="DS27" s="655"/>
      <c r="DT27" s="655"/>
      <c r="DU27" s="655"/>
      <c r="DV27" s="656"/>
      <c r="DW27" s="628">
        <v>2.5</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17140</v>
      </c>
      <c r="S28" s="624"/>
      <c r="T28" s="624"/>
      <c r="U28" s="624"/>
      <c r="V28" s="624"/>
      <c r="W28" s="624"/>
      <c r="X28" s="624"/>
      <c r="Y28" s="625"/>
      <c r="Z28" s="626">
        <v>0.6</v>
      </c>
      <c r="AA28" s="626"/>
      <c r="AB28" s="626"/>
      <c r="AC28" s="626"/>
      <c r="AD28" s="627">
        <v>5159</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367023</v>
      </c>
      <c r="CS28" s="624"/>
      <c r="CT28" s="624"/>
      <c r="CU28" s="624"/>
      <c r="CV28" s="624"/>
      <c r="CW28" s="624"/>
      <c r="CX28" s="624"/>
      <c r="CY28" s="625"/>
      <c r="CZ28" s="657">
        <v>13.3</v>
      </c>
      <c r="DA28" s="658"/>
      <c r="DB28" s="658"/>
      <c r="DC28" s="659"/>
      <c r="DD28" s="632">
        <v>352215</v>
      </c>
      <c r="DE28" s="624"/>
      <c r="DF28" s="624"/>
      <c r="DG28" s="624"/>
      <c r="DH28" s="624"/>
      <c r="DI28" s="624"/>
      <c r="DJ28" s="624"/>
      <c r="DK28" s="625"/>
      <c r="DL28" s="632">
        <v>352215</v>
      </c>
      <c r="DM28" s="624"/>
      <c r="DN28" s="624"/>
      <c r="DO28" s="624"/>
      <c r="DP28" s="624"/>
      <c r="DQ28" s="624"/>
      <c r="DR28" s="624"/>
      <c r="DS28" s="624"/>
      <c r="DT28" s="624"/>
      <c r="DU28" s="624"/>
      <c r="DV28" s="625"/>
      <c r="DW28" s="628">
        <v>18.3</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3277</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366777</v>
      </c>
      <c r="CS29" s="655"/>
      <c r="CT29" s="655"/>
      <c r="CU29" s="655"/>
      <c r="CV29" s="655"/>
      <c r="CW29" s="655"/>
      <c r="CX29" s="655"/>
      <c r="CY29" s="656"/>
      <c r="CZ29" s="657">
        <v>13.3</v>
      </c>
      <c r="DA29" s="658"/>
      <c r="DB29" s="658"/>
      <c r="DC29" s="659"/>
      <c r="DD29" s="632">
        <v>351969</v>
      </c>
      <c r="DE29" s="655"/>
      <c r="DF29" s="655"/>
      <c r="DG29" s="655"/>
      <c r="DH29" s="655"/>
      <c r="DI29" s="655"/>
      <c r="DJ29" s="655"/>
      <c r="DK29" s="656"/>
      <c r="DL29" s="632">
        <v>351969</v>
      </c>
      <c r="DM29" s="655"/>
      <c r="DN29" s="655"/>
      <c r="DO29" s="655"/>
      <c r="DP29" s="655"/>
      <c r="DQ29" s="655"/>
      <c r="DR29" s="655"/>
      <c r="DS29" s="655"/>
      <c r="DT29" s="655"/>
      <c r="DU29" s="655"/>
      <c r="DV29" s="656"/>
      <c r="DW29" s="628">
        <v>18.3</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47010</v>
      </c>
      <c r="S30" s="624"/>
      <c r="T30" s="624"/>
      <c r="U30" s="624"/>
      <c r="V30" s="624"/>
      <c r="W30" s="624"/>
      <c r="X30" s="624"/>
      <c r="Y30" s="625"/>
      <c r="Z30" s="626">
        <v>1.6</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99.7</v>
      </c>
      <c r="BH30" s="682"/>
      <c r="BI30" s="682"/>
      <c r="BJ30" s="682"/>
      <c r="BK30" s="682"/>
      <c r="BL30" s="682"/>
      <c r="BM30" s="618">
        <v>98.8</v>
      </c>
      <c r="BN30" s="682"/>
      <c r="BO30" s="682"/>
      <c r="BP30" s="682"/>
      <c r="BQ30" s="683"/>
      <c r="BR30" s="681">
        <v>99.7</v>
      </c>
      <c r="BS30" s="682"/>
      <c r="BT30" s="682"/>
      <c r="BU30" s="682"/>
      <c r="BV30" s="682"/>
      <c r="BW30" s="682"/>
      <c r="BX30" s="618">
        <v>98.9</v>
      </c>
      <c r="BY30" s="682"/>
      <c r="BZ30" s="682"/>
      <c r="CA30" s="682"/>
      <c r="CB30" s="683"/>
      <c r="CD30" s="686"/>
      <c r="CE30" s="687"/>
      <c r="CF30" s="637" t="s">
        <v>289</v>
      </c>
      <c r="CG30" s="638"/>
      <c r="CH30" s="638"/>
      <c r="CI30" s="638"/>
      <c r="CJ30" s="638"/>
      <c r="CK30" s="638"/>
      <c r="CL30" s="638"/>
      <c r="CM30" s="638"/>
      <c r="CN30" s="638"/>
      <c r="CO30" s="638"/>
      <c r="CP30" s="638"/>
      <c r="CQ30" s="639"/>
      <c r="CR30" s="623">
        <v>342926</v>
      </c>
      <c r="CS30" s="624"/>
      <c r="CT30" s="624"/>
      <c r="CU30" s="624"/>
      <c r="CV30" s="624"/>
      <c r="CW30" s="624"/>
      <c r="CX30" s="624"/>
      <c r="CY30" s="625"/>
      <c r="CZ30" s="657">
        <v>12.4</v>
      </c>
      <c r="DA30" s="658"/>
      <c r="DB30" s="658"/>
      <c r="DC30" s="659"/>
      <c r="DD30" s="632">
        <v>328118</v>
      </c>
      <c r="DE30" s="624"/>
      <c r="DF30" s="624"/>
      <c r="DG30" s="624"/>
      <c r="DH30" s="624"/>
      <c r="DI30" s="624"/>
      <c r="DJ30" s="624"/>
      <c r="DK30" s="625"/>
      <c r="DL30" s="632">
        <v>328118</v>
      </c>
      <c r="DM30" s="624"/>
      <c r="DN30" s="624"/>
      <c r="DO30" s="624"/>
      <c r="DP30" s="624"/>
      <c r="DQ30" s="624"/>
      <c r="DR30" s="624"/>
      <c r="DS30" s="624"/>
      <c r="DT30" s="624"/>
      <c r="DU30" s="624"/>
      <c r="DV30" s="625"/>
      <c r="DW30" s="628">
        <v>17.100000000000001</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116061</v>
      </c>
      <c r="S31" s="624"/>
      <c r="T31" s="624"/>
      <c r="U31" s="624"/>
      <c r="V31" s="624"/>
      <c r="W31" s="624"/>
      <c r="X31" s="624"/>
      <c r="Y31" s="625"/>
      <c r="Z31" s="626">
        <v>4.0999999999999996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99.7</v>
      </c>
      <c r="BH31" s="655"/>
      <c r="BI31" s="655"/>
      <c r="BJ31" s="655"/>
      <c r="BK31" s="655"/>
      <c r="BL31" s="655"/>
      <c r="BM31" s="629">
        <v>99</v>
      </c>
      <c r="BN31" s="679"/>
      <c r="BO31" s="679"/>
      <c r="BP31" s="679"/>
      <c r="BQ31" s="680"/>
      <c r="BR31" s="678">
        <v>99.8</v>
      </c>
      <c r="BS31" s="655"/>
      <c r="BT31" s="655"/>
      <c r="BU31" s="655"/>
      <c r="BV31" s="655"/>
      <c r="BW31" s="655"/>
      <c r="BX31" s="629">
        <v>98.5</v>
      </c>
      <c r="BY31" s="679"/>
      <c r="BZ31" s="679"/>
      <c r="CA31" s="679"/>
      <c r="CB31" s="680"/>
      <c r="CD31" s="686"/>
      <c r="CE31" s="687"/>
      <c r="CF31" s="637" t="s">
        <v>293</v>
      </c>
      <c r="CG31" s="638"/>
      <c r="CH31" s="638"/>
      <c r="CI31" s="638"/>
      <c r="CJ31" s="638"/>
      <c r="CK31" s="638"/>
      <c r="CL31" s="638"/>
      <c r="CM31" s="638"/>
      <c r="CN31" s="638"/>
      <c r="CO31" s="638"/>
      <c r="CP31" s="638"/>
      <c r="CQ31" s="639"/>
      <c r="CR31" s="623">
        <v>23851</v>
      </c>
      <c r="CS31" s="655"/>
      <c r="CT31" s="655"/>
      <c r="CU31" s="655"/>
      <c r="CV31" s="655"/>
      <c r="CW31" s="655"/>
      <c r="CX31" s="655"/>
      <c r="CY31" s="656"/>
      <c r="CZ31" s="657">
        <v>0.9</v>
      </c>
      <c r="DA31" s="658"/>
      <c r="DB31" s="658"/>
      <c r="DC31" s="659"/>
      <c r="DD31" s="632">
        <v>23851</v>
      </c>
      <c r="DE31" s="655"/>
      <c r="DF31" s="655"/>
      <c r="DG31" s="655"/>
      <c r="DH31" s="655"/>
      <c r="DI31" s="655"/>
      <c r="DJ31" s="655"/>
      <c r="DK31" s="656"/>
      <c r="DL31" s="632">
        <v>23851</v>
      </c>
      <c r="DM31" s="655"/>
      <c r="DN31" s="655"/>
      <c r="DO31" s="655"/>
      <c r="DP31" s="655"/>
      <c r="DQ31" s="655"/>
      <c r="DR31" s="655"/>
      <c r="DS31" s="655"/>
      <c r="DT31" s="655"/>
      <c r="DU31" s="655"/>
      <c r="DV31" s="656"/>
      <c r="DW31" s="628">
        <v>1.2</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52514</v>
      </c>
      <c r="S32" s="624"/>
      <c r="T32" s="624"/>
      <c r="U32" s="624"/>
      <c r="V32" s="624"/>
      <c r="W32" s="624"/>
      <c r="X32" s="624"/>
      <c r="Y32" s="625"/>
      <c r="Z32" s="626">
        <v>1.8</v>
      </c>
      <c r="AA32" s="626"/>
      <c r="AB32" s="626"/>
      <c r="AC32" s="626"/>
      <c r="AD32" s="627">
        <v>2337</v>
      </c>
      <c r="AE32" s="627"/>
      <c r="AF32" s="627"/>
      <c r="AG32" s="627"/>
      <c r="AH32" s="627"/>
      <c r="AI32" s="627"/>
      <c r="AJ32" s="627"/>
      <c r="AK32" s="627"/>
      <c r="AL32" s="628">
        <v>0.1</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99.7</v>
      </c>
      <c r="BH32" s="691"/>
      <c r="BI32" s="691"/>
      <c r="BJ32" s="691"/>
      <c r="BK32" s="691"/>
      <c r="BL32" s="691"/>
      <c r="BM32" s="692">
        <v>98.8</v>
      </c>
      <c r="BN32" s="691"/>
      <c r="BO32" s="691"/>
      <c r="BP32" s="691"/>
      <c r="BQ32" s="693"/>
      <c r="BR32" s="690">
        <v>99.8</v>
      </c>
      <c r="BS32" s="691"/>
      <c r="BT32" s="691"/>
      <c r="BU32" s="691"/>
      <c r="BV32" s="691"/>
      <c r="BW32" s="691"/>
      <c r="BX32" s="692">
        <v>99</v>
      </c>
      <c r="BY32" s="691"/>
      <c r="BZ32" s="691"/>
      <c r="CA32" s="691"/>
      <c r="CB32" s="693"/>
      <c r="CD32" s="688"/>
      <c r="CE32" s="689"/>
      <c r="CF32" s="637" t="s">
        <v>296</v>
      </c>
      <c r="CG32" s="638"/>
      <c r="CH32" s="638"/>
      <c r="CI32" s="638"/>
      <c r="CJ32" s="638"/>
      <c r="CK32" s="638"/>
      <c r="CL32" s="638"/>
      <c r="CM32" s="638"/>
      <c r="CN32" s="638"/>
      <c r="CO32" s="638"/>
      <c r="CP32" s="638"/>
      <c r="CQ32" s="639"/>
      <c r="CR32" s="623">
        <v>246</v>
      </c>
      <c r="CS32" s="624"/>
      <c r="CT32" s="624"/>
      <c r="CU32" s="624"/>
      <c r="CV32" s="624"/>
      <c r="CW32" s="624"/>
      <c r="CX32" s="624"/>
      <c r="CY32" s="625"/>
      <c r="CZ32" s="657">
        <v>0</v>
      </c>
      <c r="DA32" s="658"/>
      <c r="DB32" s="658"/>
      <c r="DC32" s="659"/>
      <c r="DD32" s="632">
        <v>246</v>
      </c>
      <c r="DE32" s="624"/>
      <c r="DF32" s="624"/>
      <c r="DG32" s="624"/>
      <c r="DH32" s="624"/>
      <c r="DI32" s="624"/>
      <c r="DJ32" s="624"/>
      <c r="DK32" s="625"/>
      <c r="DL32" s="632">
        <v>246</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217800</v>
      </c>
      <c r="S33" s="624"/>
      <c r="T33" s="624"/>
      <c r="U33" s="624"/>
      <c r="V33" s="624"/>
      <c r="W33" s="624"/>
      <c r="X33" s="624"/>
      <c r="Y33" s="625"/>
      <c r="Z33" s="626">
        <v>7.6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1313008</v>
      </c>
      <c r="CS33" s="655"/>
      <c r="CT33" s="655"/>
      <c r="CU33" s="655"/>
      <c r="CV33" s="655"/>
      <c r="CW33" s="655"/>
      <c r="CX33" s="655"/>
      <c r="CY33" s="656"/>
      <c r="CZ33" s="657">
        <v>47.6</v>
      </c>
      <c r="DA33" s="658"/>
      <c r="DB33" s="658"/>
      <c r="DC33" s="659"/>
      <c r="DD33" s="632">
        <v>1144588</v>
      </c>
      <c r="DE33" s="655"/>
      <c r="DF33" s="655"/>
      <c r="DG33" s="655"/>
      <c r="DH33" s="655"/>
      <c r="DI33" s="655"/>
      <c r="DJ33" s="655"/>
      <c r="DK33" s="656"/>
      <c r="DL33" s="632">
        <v>786667</v>
      </c>
      <c r="DM33" s="655"/>
      <c r="DN33" s="655"/>
      <c r="DO33" s="655"/>
      <c r="DP33" s="655"/>
      <c r="DQ33" s="655"/>
      <c r="DR33" s="655"/>
      <c r="DS33" s="655"/>
      <c r="DT33" s="655"/>
      <c r="DU33" s="655"/>
      <c r="DV33" s="656"/>
      <c r="DW33" s="628">
        <v>40.9</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444896</v>
      </c>
      <c r="CS34" s="624"/>
      <c r="CT34" s="624"/>
      <c r="CU34" s="624"/>
      <c r="CV34" s="624"/>
      <c r="CW34" s="624"/>
      <c r="CX34" s="624"/>
      <c r="CY34" s="625"/>
      <c r="CZ34" s="657">
        <v>16.100000000000001</v>
      </c>
      <c r="DA34" s="658"/>
      <c r="DB34" s="658"/>
      <c r="DC34" s="659"/>
      <c r="DD34" s="632">
        <v>362853</v>
      </c>
      <c r="DE34" s="624"/>
      <c r="DF34" s="624"/>
      <c r="DG34" s="624"/>
      <c r="DH34" s="624"/>
      <c r="DI34" s="624"/>
      <c r="DJ34" s="624"/>
      <c r="DK34" s="625"/>
      <c r="DL34" s="632">
        <v>261145</v>
      </c>
      <c r="DM34" s="624"/>
      <c r="DN34" s="624"/>
      <c r="DO34" s="624"/>
      <c r="DP34" s="624"/>
      <c r="DQ34" s="624"/>
      <c r="DR34" s="624"/>
      <c r="DS34" s="624"/>
      <c r="DT34" s="624"/>
      <c r="DU34" s="624"/>
      <c r="DV34" s="625"/>
      <c r="DW34" s="628">
        <v>13.6</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t="s">
        <v>108</v>
      </c>
      <c r="S35" s="624"/>
      <c r="T35" s="624"/>
      <c r="U35" s="624"/>
      <c r="V35" s="624"/>
      <c r="W35" s="624"/>
      <c r="X35" s="624"/>
      <c r="Y35" s="625"/>
      <c r="Z35" s="626" t="s">
        <v>108</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289926</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48647</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29015</v>
      </c>
      <c r="CS35" s="655"/>
      <c r="CT35" s="655"/>
      <c r="CU35" s="655"/>
      <c r="CV35" s="655"/>
      <c r="CW35" s="655"/>
      <c r="CX35" s="655"/>
      <c r="CY35" s="656"/>
      <c r="CZ35" s="657">
        <v>1.1000000000000001</v>
      </c>
      <c r="DA35" s="658"/>
      <c r="DB35" s="658"/>
      <c r="DC35" s="659"/>
      <c r="DD35" s="632">
        <v>21500</v>
      </c>
      <c r="DE35" s="655"/>
      <c r="DF35" s="655"/>
      <c r="DG35" s="655"/>
      <c r="DH35" s="655"/>
      <c r="DI35" s="655"/>
      <c r="DJ35" s="655"/>
      <c r="DK35" s="656"/>
      <c r="DL35" s="632">
        <v>21500</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2852688</v>
      </c>
      <c r="S36" s="696"/>
      <c r="T36" s="696"/>
      <c r="U36" s="696"/>
      <c r="V36" s="696"/>
      <c r="W36" s="696"/>
      <c r="X36" s="696"/>
      <c r="Y36" s="697"/>
      <c r="Z36" s="698">
        <v>100</v>
      </c>
      <c r="AA36" s="698"/>
      <c r="AB36" s="698"/>
      <c r="AC36" s="698"/>
      <c r="AD36" s="699">
        <v>1923905</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159400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46082</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303039</v>
      </c>
      <c r="CS36" s="624"/>
      <c r="CT36" s="624"/>
      <c r="CU36" s="624"/>
      <c r="CV36" s="624"/>
      <c r="CW36" s="624"/>
      <c r="CX36" s="624"/>
      <c r="CY36" s="625"/>
      <c r="CZ36" s="657">
        <v>11</v>
      </c>
      <c r="DA36" s="658"/>
      <c r="DB36" s="658"/>
      <c r="DC36" s="659"/>
      <c r="DD36" s="632">
        <v>274383</v>
      </c>
      <c r="DE36" s="624"/>
      <c r="DF36" s="624"/>
      <c r="DG36" s="624"/>
      <c r="DH36" s="624"/>
      <c r="DI36" s="624"/>
      <c r="DJ36" s="624"/>
      <c r="DK36" s="625"/>
      <c r="DL36" s="632">
        <v>247078</v>
      </c>
      <c r="DM36" s="624"/>
      <c r="DN36" s="624"/>
      <c r="DO36" s="624"/>
      <c r="DP36" s="624"/>
      <c r="DQ36" s="624"/>
      <c r="DR36" s="624"/>
      <c r="DS36" s="624"/>
      <c r="DT36" s="624"/>
      <c r="DU36" s="624"/>
      <c r="DV36" s="625"/>
      <c r="DW36" s="628">
        <v>12.8</v>
      </c>
      <c r="DX36" s="653"/>
      <c r="DY36" s="653"/>
      <c r="DZ36" s="653"/>
      <c r="EA36" s="653"/>
      <c r="EB36" s="653"/>
      <c r="EC36" s="654"/>
    </row>
    <row r="37" spans="2:133" ht="11.25" customHeight="1">
      <c r="AQ37" s="702" t="s">
        <v>311</v>
      </c>
      <c r="AR37" s="703"/>
      <c r="AS37" s="703"/>
      <c r="AT37" s="703"/>
      <c r="AU37" s="703"/>
      <c r="AV37" s="703"/>
      <c r="AW37" s="703"/>
      <c r="AX37" s="703"/>
      <c r="AY37" s="704"/>
      <c r="AZ37" s="623">
        <v>10780</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407</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173979</v>
      </c>
      <c r="CS37" s="655"/>
      <c r="CT37" s="655"/>
      <c r="CU37" s="655"/>
      <c r="CV37" s="655"/>
      <c r="CW37" s="655"/>
      <c r="CX37" s="655"/>
      <c r="CY37" s="656"/>
      <c r="CZ37" s="657">
        <v>6.3</v>
      </c>
      <c r="DA37" s="658"/>
      <c r="DB37" s="658"/>
      <c r="DC37" s="659"/>
      <c r="DD37" s="632">
        <v>171637</v>
      </c>
      <c r="DE37" s="655"/>
      <c r="DF37" s="655"/>
      <c r="DG37" s="655"/>
      <c r="DH37" s="655"/>
      <c r="DI37" s="655"/>
      <c r="DJ37" s="655"/>
      <c r="DK37" s="656"/>
      <c r="DL37" s="632">
        <v>157193</v>
      </c>
      <c r="DM37" s="655"/>
      <c r="DN37" s="655"/>
      <c r="DO37" s="655"/>
      <c r="DP37" s="655"/>
      <c r="DQ37" s="655"/>
      <c r="DR37" s="655"/>
      <c r="DS37" s="655"/>
      <c r="DT37" s="655"/>
      <c r="DU37" s="655"/>
      <c r="DV37" s="656"/>
      <c r="DW37" s="628">
        <v>8.1999999999999993</v>
      </c>
      <c r="DX37" s="653"/>
      <c r="DY37" s="653"/>
      <c r="DZ37" s="653"/>
      <c r="EA37" s="653"/>
      <c r="EB37" s="653"/>
      <c r="EC37" s="654"/>
    </row>
    <row r="38" spans="2:133" ht="11.25" customHeight="1">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668</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289926</v>
      </c>
      <c r="CS38" s="624"/>
      <c r="CT38" s="624"/>
      <c r="CU38" s="624"/>
      <c r="CV38" s="624"/>
      <c r="CW38" s="624"/>
      <c r="CX38" s="624"/>
      <c r="CY38" s="625"/>
      <c r="CZ38" s="657">
        <v>10.5</v>
      </c>
      <c r="DA38" s="658"/>
      <c r="DB38" s="658"/>
      <c r="DC38" s="659"/>
      <c r="DD38" s="632">
        <v>273651</v>
      </c>
      <c r="DE38" s="624"/>
      <c r="DF38" s="624"/>
      <c r="DG38" s="624"/>
      <c r="DH38" s="624"/>
      <c r="DI38" s="624"/>
      <c r="DJ38" s="624"/>
      <c r="DK38" s="625"/>
      <c r="DL38" s="632">
        <v>256944</v>
      </c>
      <c r="DM38" s="624"/>
      <c r="DN38" s="624"/>
      <c r="DO38" s="624"/>
      <c r="DP38" s="624"/>
      <c r="DQ38" s="624"/>
      <c r="DR38" s="624"/>
      <c r="DS38" s="624"/>
      <c r="DT38" s="624"/>
      <c r="DU38" s="624"/>
      <c r="DV38" s="625"/>
      <c r="DW38" s="628">
        <v>13.4</v>
      </c>
      <c r="DX38" s="653"/>
      <c r="DY38" s="653"/>
      <c r="DZ38" s="653"/>
      <c r="EA38" s="653"/>
      <c r="EB38" s="653"/>
      <c r="EC38" s="654"/>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87</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235927</v>
      </c>
      <c r="CS39" s="655"/>
      <c r="CT39" s="655"/>
      <c r="CU39" s="655"/>
      <c r="CV39" s="655"/>
      <c r="CW39" s="655"/>
      <c r="CX39" s="655"/>
      <c r="CY39" s="656"/>
      <c r="CZ39" s="657">
        <v>8.5</v>
      </c>
      <c r="DA39" s="658"/>
      <c r="DB39" s="658"/>
      <c r="DC39" s="659"/>
      <c r="DD39" s="632">
        <v>212201</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22430</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84</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10205</v>
      </c>
      <c r="CS40" s="624"/>
      <c r="CT40" s="624"/>
      <c r="CU40" s="624"/>
      <c r="CV40" s="624"/>
      <c r="CW40" s="624"/>
      <c r="CX40" s="624"/>
      <c r="CY40" s="625"/>
      <c r="CZ40" s="657">
        <v>0.4</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97316</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267</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468377</v>
      </c>
      <c r="CS42" s="624"/>
      <c r="CT42" s="624"/>
      <c r="CU42" s="624"/>
      <c r="CV42" s="624"/>
      <c r="CW42" s="624"/>
      <c r="CX42" s="624"/>
      <c r="CY42" s="625"/>
      <c r="CZ42" s="657">
        <v>17</v>
      </c>
      <c r="DA42" s="706"/>
      <c r="DB42" s="706"/>
      <c r="DC42" s="707"/>
      <c r="DD42" s="632">
        <v>133384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10376</v>
      </c>
      <c r="CS43" s="655"/>
      <c r="CT43" s="655"/>
      <c r="CU43" s="655"/>
      <c r="CV43" s="655"/>
      <c r="CW43" s="655"/>
      <c r="CX43" s="655"/>
      <c r="CY43" s="656"/>
      <c r="CZ43" s="657">
        <v>0.4</v>
      </c>
      <c r="DA43" s="658"/>
      <c r="DB43" s="658"/>
      <c r="DC43" s="659"/>
      <c r="DD43" s="632">
        <v>10376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461789</v>
      </c>
      <c r="CS44" s="624"/>
      <c r="CT44" s="624"/>
      <c r="CU44" s="624"/>
      <c r="CV44" s="624"/>
      <c r="CW44" s="624"/>
      <c r="CX44" s="624"/>
      <c r="CY44" s="625"/>
      <c r="CZ44" s="657">
        <v>16.7</v>
      </c>
      <c r="DA44" s="706"/>
      <c r="DB44" s="706"/>
      <c r="DC44" s="707"/>
      <c r="DD44" s="632">
        <v>131751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194799</v>
      </c>
      <c r="CS45" s="655"/>
      <c r="CT45" s="655"/>
      <c r="CU45" s="655"/>
      <c r="CV45" s="655"/>
      <c r="CW45" s="655"/>
      <c r="CX45" s="655"/>
      <c r="CY45" s="656"/>
      <c r="CZ45" s="657">
        <v>7.1</v>
      </c>
      <c r="DA45" s="658"/>
      <c r="DB45" s="658"/>
      <c r="DC45" s="659"/>
      <c r="DD45" s="632">
        <v>30471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246192</v>
      </c>
      <c r="CS46" s="624"/>
      <c r="CT46" s="624"/>
      <c r="CU46" s="624"/>
      <c r="CV46" s="624"/>
      <c r="CW46" s="624"/>
      <c r="CX46" s="624"/>
      <c r="CY46" s="625"/>
      <c r="CZ46" s="657">
        <v>8.9</v>
      </c>
      <c r="DA46" s="706"/>
      <c r="DB46" s="706"/>
      <c r="DC46" s="707"/>
      <c r="DD46" s="632">
        <v>100482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6588</v>
      </c>
      <c r="CS47" s="655"/>
      <c r="CT47" s="655"/>
      <c r="CU47" s="655"/>
      <c r="CV47" s="655"/>
      <c r="CW47" s="655"/>
      <c r="CX47" s="655"/>
      <c r="CY47" s="656"/>
      <c r="CZ47" s="657">
        <v>0.2</v>
      </c>
      <c r="DA47" s="658"/>
      <c r="DB47" s="658"/>
      <c r="DC47" s="659"/>
      <c r="DD47" s="632">
        <v>1633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2761218</v>
      </c>
      <c r="CS49" s="691"/>
      <c r="CT49" s="691"/>
      <c r="CU49" s="691"/>
      <c r="CV49" s="691"/>
      <c r="CW49" s="691"/>
      <c r="CX49" s="691"/>
      <c r="CY49" s="718"/>
      <c r="CZ49" s="719">
        <v>100</v>
      </c>
      <c r="DA49" s="720"/>
      <c r="DB49" s="720"/>
      <c r="DC49" s="721"/>
      <c r="DD49" s="722">
        <v>2106777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2852</v>
      </c>
      <c r="R7" s="753"/>
      <c r="S7" s="753"/>
      <c r="T7" s="753"/>
      <c r="U7" s="753"/>
      <c r="V7" s="753">
        <v>2761</v>
      </c>
      <c r="W7" s="753"/>
      <c r="X7" s="753"/>
      <c r="Y7" s="753"/>
      <c r="Z7" s="753"/>
      <c r="AA7" s="753">
        <v>91</v>
      </c>
      <c r="AB7" s="753"/>
      <c r="AC7" s="753"/>
      <c r="AD7" s="753"/>
      <c r="AE7" s="754"/>
      <c r="AF7" s="755">
        <v>81</v>
      </c>
      <c r="AG7" s="756"/>
      <c r="AH7" s="756"/>
      <c r="AI7" s="756"/>
      <c r="AJ7" s="757"/>
      <c r="AK7" s="792">
        <v>2</v>
      </c>
      <c r="AL7" s="793"/>
      <c r="AM7" s="793"/>
      <c r="AN7" s="793"/>
      <c r="AO7" s="793"/>
      <c r="AP7" s="793">
        <v>2573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550</v>
      </c>
      <c r="BT7" s="797"/>
      <c r="BU7" s="797"/>
      <c r="BV7" s="797"/>
      <c r="BW7" s="797"/>
      <c r="BX7" s="797"/>
      <c r="BY7" s="797"/>
      <c r="BZ7" s="797"/>
      <c r="CA7" s="797"/>
      <c r="CB7" s="797"/>
      <c r="CC7" s="797"/>
      <c r="CD7" s="797"/>
      <c r="CE7" s="797"/>
      <c r="CF7" s="797"/>
      <c r="CG7" s="798"/>
      <c r="CH7" s="789">
        <v>1</v>
      </c>
      <c r="CI7" s="790"/>
      <c r="CJ7" s="790"/>
      <c r="CK7" s="790"/>
      <c r="CL7" s="791"/>
      <c r="CM7" s="789">
        <v>15</v>
      </c>
      <c r="CN7" s="790"/>
      <c r="CO7" s="790"/>
      <c r="CP7" s="790"/>
      <c r="CQ7" s="791"/>
      <c r="CR7" s="789">
        <v>1</v>
      </c>
      <c r="CS7" s="790"/>
      <c r="CT7" s="790"/>
      <c r="CU7" s="790"/>
      <c r="CV7" s="791"/>
      <c r="CW7" s="789" t="s">
        <v>471</v>
      </c>
      <c r="CX7" s="790"/>
      <c r="CY7" s="790"/>
      <c r="CZ7" s="790"/>
      <c r="DA7" s="791"/>
      <c r="DB7" s="789" t="s">
        <v>471</v>
      </c>
      <c r="DC7" s="790"/>
      <c r="DD7" s="790"/>
      <c r="DE7" s="790"/>
      <c r="DF7" s="791"/>
      <c r="DG7" s="789" t="s">
        <v>471</v>
      </c>
      <c r="DH7" s="790"/>
      <c r="DI7" s="790"/>
      <c r="DJ7" s="790"/>
      <c r="DK7" s="791"/>
      <c r="DL7" s="789" t="s">
        <v>471</v>
      </c>
      <c r="DM7" s="790"/>
      <c r="DN7" s="790"/>
      <c r="DO7" s="790"/>
      <c r="DP7" s="791"/>
      <c r="DQ7" s="789" t="s">
        <v>471</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2852</v>
      </c>
      <c r="R23" s="812"/>
      <c r="S23" s="812"/>
      <c r="T23" s="812"/>
      <c r="U23" s="812"/>
      <c r="V23" s="812">
        <v>2761</v>
      </c>
      <c r="W23" s="812"/>
      <c r="X23" s="812"/>
      <c r="Y23" s="812"/>
      <c r="Z23" s="812"/>
      <c r="AA23" s="812">
        <v>91</v>
      </c>
      <c r="AB23" s="812"/>
      <c r="AC23" s="812"/>
      <c r="AD23" s="812"/>
      <c r="AE23" s="813"/>
      <c r="AF23" s="814">
        <v>81</v>
      </c>
      <c r="AG23" s="812"/>
      <c r="AH23" s="812"/>
      <c r="AI23" s="812"/>
      <c r="AJ23" s="815"/>
      <c r="AK23" s="816"/>
      <c r="AL23" s="817"/>
      <c r="AM23" s="817"/>
      <c r="AN23" s="817"/>
      <c r="AO23" s="817"/>
      <c r="AP23" s="812">
        <v>2573</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526</v>
      </c>
      <c r="C28" s="750"/>
      <c r="D28" s="750"/>
      <c r="E28" s="750"/>
      <c r="F28" s="750"/>
      <c r="G28" s="750"/>
      <c r="H28" s="750"/>
      <c r="I28" s="750"/>
      <c r="J28" s="750"/>
      <c r="K28" s="750"/>
      <c r="L28" s="750"/>
      <c r="M28" s="750"/>
      <c r="N28" s="750"/>
      <c r="O28" s="750"/>
      <c r="P28" s="751"/>
      <c r="Q28" s="845">
        <v>369</v>
      </c>
      <c r="R28" s="846"/>
      <c r="S28" s="846"/>
      <c r="T28" s="846"/>
      <c r="U28" s="847"/>
      <c r="V28" s="754">
        <v>320</v>
      </c>
      <c r="W28" s="846"/>
      <c r="X28" s="846"/>
      <c r="Y28" s="846"/>
      <c r="Z28" s="847"/>
      <c r="AA28" s="754">
        <v>49</v>
      </c>
      <c r="AB28" s="846"/>
      <c r="AC28" s="846"/>
      <c r="AD28" s="846"/>
      <c r="AE28" s="848"/>
      <c r="AF28" s="849">
        <v>49</v>
      </c>
      <c r="AG28" s="846"/>
      <c r="AH28" s="846"/>
      <c r="AI28" s="846"/>
      <c r="AJ28" s="848"/>
      <c r="AK28" s="850">
        <v>14</v>
      </c>
      <c r="AL28" s="837"/>
      <c r="AM28" s="837"/>
      <c r="AN28" s="837"/>
      <c r="AO28" s="838"/>
      <c r="AP28" s="836" t="s">
        <v>527</v>
      </c>
      <c r="AQ28" s="837"/>
      <c r="AR28" s="837"/>
      <c r="AS28" s="837"/>
      <c r="AT28" s="838"/>
      <c r="AU28" s="836" t="s">
        <v>527</v>
      </c>
      <c r="AV28" s="837"/>
      <c r="AW28" s="837"/>
      <c r="AX28" s="837"/>
      <c r="AY28" s="838"/>
      <c r="AZ28" s="839" t="s">
        <v>527</v>
      </c>
      <c r="BA28" s="840"/>
      <c r="BB28" s="840"/>
      <c r="BC28" s="840"/>
      <c r="BD28" s="841"/>
      <c r="BE28" s="842"/>
      <c r="BF28" s="843"/>
      <c r="BG28" s="843"/>
      <c r="BH28" s="843"/>
      <c r="BI28" s="844"/>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528</v>
      </c>
      <c r="C29" s="774"/>
      <c r="D29" s="774"/>
      <c r="E29" s="774"/>
      <c r="F29" s="774"/>
      <c r="G29" s="774"/>
      <c r="H29" s="774"/>
      <c r="I29" s="774"/>
      <c r="J29" s="774"/>
      <c r="K29" s="774"/>
      <c r="L29" s="774"/>
      <c r="M29" s="774"/>
      <c r="N29" s="774"/>
      <c r="O29" s="774"/>
      <c r="P29" s="775"/>
      <c r="Q29" s="851">
        <v>40</v>
      </c>
      <c r="R29" s="780"/>
      <c r="S29" s="780"/>
      <c r="T29" s="780"/>
      <c r="U29" s="852"/>
      <c r="V29" s="778">
        <v>40</v>
      </c>
      <c r="W29" s="780"/>
      <c r="X29" s="780"/>
      <c r="Y29" s="780"/>
      <c r="Z29" s="852"/>
      <c r="AA29" s="778">
        <v>0</v>
      </c>
      <c r="AB29" s="780"/>
      <c r="AC29" s="780"/>
      <c r="AD29" s="780"/>
      <c r="AE29" s="781"/>
      <c r="AF29" s="779">
        <v>0</v>
      </c>
      <c r="AG29" s="780"/>
      <c r="AH29" s="780"/>
      <c r="AI29" s="780"/>
      <c r="AJ29" s="781"/>
      <c r="AK29" s="856">
        <v>11</v>
      </c>
      <c r="AL29" s="857"/>
      <c r="AM29" s="857"/>
      <c r="AN29" s="857"/>
      <c r="AO29" s="858"/>
      <c r="AP29" s="859" t="s">
        <v>527</v>
      </c>
      <c r="AQ29" s="857"/>
      <c r="AR29" s="857"/>
      <c r="AS29" s="857"/>
      <c r="AT29" s="858"/>
      <c r="AU29" s="859" t="s">
        <v>527</v>
      </c>
      <c r="AV29" s="857"/>
      <c r="AW29" s="857"/>
      <c r="AX29" s="857"/>
      <c r="AY29" s="858"/>
      <c r="AZ29" s="860" t="s">
        <v>527</v>
      </c>
      <c r="BA29" s="861"/>
      <c r="BB29" s="861"/>
      <c r="BC29" s="861"/>
      <c r="BD29" s="862"/>
      <c r="BE29" s="853"/>
      <c r="BF29" s="854"/>
      <c r="BG29" s="854"/>
      <c r="BH29" s="854"/>
      <c r="BI29" s="855"/>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529</v>
      </c>
      <c r="C30" s="774"/>
      <c r="D30" s="774"/>
      <c r="E30" s="774"/>
      <c r="F30" s="774"/>
      <c r="G30" s="774"/>
      <c r="H30" s="774"/>
      <c r="I30" s="774"/>
      <c r="J30" s="774"/>
      <c r="K30" s="774"/>
      <c r="L30" s="774"/>
      <c r="M30" s="774"/>
      <c r="N30" s="774"/>
      <c r="O30" s="774"/>
      <c r="P30" s="775"/>
      <c r="Q30" s="851">
        <v>119</v>
      </c>
      <c r="R30" s="780"/>
      <c r="S30" s="780"/>
      <c r="T30" s="780"/>
      <c r="U30" s="852"/>
      <c r="V30" s="778">
        <v>115</v>
      </c>
      <c r="W30" s="780"/>
      <c r="X30" s="780"/>
      <c r="Y30" s="780"/>
      <c r="Z30" s="852"/>
      <c r="AA30" s="778">
        <v>4</v>
      </c>
      <c r="AB30" s="780"/>
      <c r="AC30" s="780"/>
      <c r="AD30" s="780"/>
      <c r="AE30" s="781"/>
      <c r="AF30" s="779">
        <v>4</v>
      </c>
      <c r="AG30" s="780"/>
      <c r="AH30" s="780"/>
      <c r="AI30" s="780"/>
      <c r="AJ30" s="781"/>
      <c r="AK30" s="856">
        <v>11</v>
      </c>
      <c r="AL30" s="857"/>
      <c r="AM30" s="857"/>
      <c r="AN30" s="857"/>
      <c r="AO30" s="858"/>
      <c r="AP30" s="859">
        <v>301</v>
      </c>
      <c r="AQ30" s="857"/>
      <c r="AR30" s="857"/>
      <c r="AS30" s="857"/>
      <c r="AT30" s="858"/>
      <c r="AU30" s="859">
        <v>301</v>
      </c>
      <c r="AV30" s="857"/>
      <c r="AW30" s="857"/>
      <c r="AX30" s="857"/>
      <c r="AY30" s="858"/>
      <c r="AZ30" s="860" t="s">
        <v>527</v>
      </c>
      <c r="BA30" s="861"/>
      <c r="BB30" s="861"/>
      <c r="BC30" s="861"/>
      <c r="BD30" s="862"/>
      <c r="BE30" s="853" t="s">
        <v>530</v>
      </c>
      <c r="BF30" s="854"/>
      <c r="BG30" s="854"/>
      <c r="BH30" s="854"/>
      <c r="BI30" s="855"/>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531</v>
      </c>
      <c r="C31" s="774"/>
      <c r="D31" s="774"/>
      <c r="E31" s="774"/>
      <c r="F31" s="774"/>
      <c r="G31" s="774"/>
      <c r="H31" s="774"/>
      <c r="I31" s="774"/>
      <c r="J31" s="774"/>
      <c r="K31" s="774"/>
      <c r="L31" s="774"/>
      <c r="M31" s="774"/>
      <c r="N31" s="774"/>
      <c r="O31" s="774"/>
      <c r="P31" s="775"/>
      <c r="Q31" s="851">
        <v>130</v>
      </c>
      <c r="R31" s="780"/>
      <c r="S31" s="780"/>
      <c r="T31" s="780"/>
      <c r="U31" s="852"/>
      <c r="V31" s="778">
        <v>129</v>
      </c>
      <c r="W31" s="780"/>
      <c r="X31" s="780"/>
      <c r="Y31" s="780"/>
      <c r="Z31" s="852"/>
      <c r="AA31" s="778">
        <v>1</v>
      </c>
      <c r="AB31" s="780"/>
      <c r="AC31" s="780"/>
      <c r="AD31" s="780"/>
      <c r="AE31" s="781"/>
      <c r="AF31" s="779">
        <v>1</v>
      </c>
      <c r="AG31" s="780"/>
      <c r="AH31" s="780"/>
      <c r="AI31" s="780"/>
      <c r="AJ31" s="781"/>
      <c r="AK31" s="856">
        <v>93</v>
      </c>
      <c r="AL31" s="857"/>
      <c r="AM31" s="857"/>
      <c r="AN31" s="857"/>
      <c r="AO31" s="858"/>
      <c r="AP31" s="859">
        <v>1115</v>
      </c>
      <c r="AQ31" s="857"/>
      <c r="AR31" s="857"/>
      <c r="AS31" s="857"/>
      <c r="AT31" s="858"/>
      <c r="AU31" s="859">
        <v>1115</v>
      </c>
      <c r="AV31" s="857"/>
      <c r="AW31" s="857"/>
      <c r="AX31" s="857"/>
      <c r="AY31" s="858"/>
      <c r="AZ31" s="860" t="s">
        <v>527</v>
      </c>
      <c r="BA31" s="861"/>
      <c r="BB31" s="861"/>
      <c r="BC31" s="861"/>
      <c r="BD31" s="862"/>
      <c r="BE31" s="853" t="s">
        <v>530</v>
      </c>
      <c r="BF31" s="854"/>
      <c r="BG31" s="854"/>
      <c r="BH31" s="854"/>
      <c r="BI31" s="855"/>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532</v>
      </c>
      <c r="C32" s="774"/>
      <c r="D32" s="774"/>
      <c r="E32" s="774"/>
      <c r="F32" s="774"/>
      <c r="G32" s="774"/>
      <c r="H32" s="774"/>
      <c r="I32" s="774"/>
      <c r="J32" s="774"/>
      <c r="K32" s="774"/>
      <c r="L32" s="774"/>
      <c r="M32" s="774"/>
      <c r="N32" s="774"/>
      <c r="O32" s="774"/>
      <c r="P32" s="775"/>
      <c r="Q32" s="851">
        <v>86</v>
      </c>
      <c r="R32" s="780"/>
      <c r="S32" s="780"/>
      <c r="T32" s="780"/>
      <c r="U32" s="852"/>
      <c r="V32" s="778">
        <v>84</v>
      </c>
      <c r="W32" s="780"/>
      <c r="X32" s="780"/>
      <c r="Y32" s="780"/>
      <c r="Z32" s="852"/>
      <c r="AA32" s="778">
        <v>2</v>
      </c>
      <c r="AB32" s="780"/>
      <c r="AC32" s="780"/>
      <c r="AD32" s="780"/>
      <c r="AE32" s="781"/>
      <c r="AF32" s="779">
        <v>2</v>
      </c>
      <c r="AG32" s="780"/>
      <c r="AH32" s="780"/>
      <c r="AI32" s="780"/>
      <c r="AJ32" s="781"/>
      <c r="AK32" s="856">
        <v>66</v>
      </c>
      <c r="AL32" s="857"/>
      <c r="AM32" s="857"/>
      <c r="AN32" s="857"/>
      <c r="AO32" s="858"/>
      <c r="AP32" s="859">
        <v>656</v>
      </c>
      <c r="AQ32" s="857"/>
      <c r="AR32" s="857"/>
      <c r="AS32" s="857"/>
      <c r="AT32" s="858"/>
      <c r="AU32" s="859">
        <v>656</v>
      </c>
      <c r="AV32" s="857"/>
      <c r="AW32" s="857"/>
      <c r="AX32" s="857"/>
      <c r="AY32" s="858"/>
      <c r="AZ32" s="860" t="s">
        <v>533</v>
      </c>
      <c r="BA32" s="861"/>
      <c r="BB32" s="861"/>
      <c r="BC32" s="861"/>
      <c r="BD32" s="862"/>
      <c r="BE32" s="853" t="s">
        <v>534</v>
      </c>
      <c r="BF32" s="854"/>
      <c r="BG32" s="854"/>
      <c r="BH32" s="854"/>
      <c r="BI32" s="855"/>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535</v>
      </c>
      <c r="C33" s="774"/>
      <c r="D33" s="774"/>
      <c r="E33" s="774"/>
      <c r="F33" s="774"/>
      <c r="G33" s="774"/>
      <c r="H33" s="774"/>
      <c r="I33" s="774"/>
      <c r="J33" s="774"/>
      <c r="K33" s="774"/>
      <c r="L33" s="774"/>
      <c r="M33" s="774"/>
      <c r="N33" s="774"/>
      <c r="O33" s="774"/>
      <c r="P33" s="775"/>
      <c r="Q33" s="851">
        <v>48</v>
      </c>
      <c r="R33" s="780"/>
      <c r="S33" s="780"/>
      <c r="T33" s="780"/>
      <c r="U33" s="852"/>
      <c r="V33" s="778">
        <v>46</v>
      </c>
      <c r="W33" s="780"/>
      <c r="X33" s="780"/>
      <c r="Y33" s="780"/>
      <c r="Z33" s="852"/>
      <c r="AA33" s="778">
        <v>2</v>
      </c>
      <c r="AB33" s="780"/>
      <c r="AC33" s="780"/>
      <c r="AD33" s="780"/>
      <c r="AE33" s="781"/>
      <c r="AF33" s="779">
        <v>2</v>
      </c>
      <c r="AG33" s="780"/>
      <c r="AH33" s="780"/>
      <c r="AI33" s="780"/>
      <c r="AJ33" s="781"/>
      <c r="AK33" s="856">
        <v>38</v>
      </c>
      <c r="AL33" s="857"/>
      <c r="AM33" s="857"/>
      <c r="AN33" s="857"/>
      <c r="AO33" s="858"/>
      <c r="AP33" s="859">
        <v>338</v>
      </c>
      <c r="AQ33" s="857"/>
      <c r="AR33" s="857"/>
      <c r="AS33" s="857"/>
      <c r="AT33" s="858"/>
      <c r="AU33" s="859">
        <v>338</v>
      </c>
      <c r="AV33" s="857"/>
      <c r="AW33" s="857"/>
      <c r="AX33" s="857"/>
      <c r="AY33" s="858"/>
      <c r="AZ33" s="860" t="s">
        <v>533</v>
      </c>
      <c r="BA33" s="861"/>
      <c r="BB33" s="861"/>
      <c r="BC33" s="861"/>
      <c r="BD33" s="862"/>
      <c r="BE33" s="853"/>
      <c r="BF33" s="854"/>
      <c r="BG33" s="854"/>
      <c r="BH33" s="854"/>
      <c r="BI33" s="855"/>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536</v>
      </c>
      <c r="C34" s="774"/>
      <c r="D34" s="774"/>
      <c r="E34" s="774"/>
      <c r="F34" s="774"/>
      <c r="G34" s="774"/>
      <c r="H34" s="774"/>
      <c r="I34" s="774"/>
      <c r="J34" s="774"/>
      <c r="K34" s="774"/>
      <c r="L34" s="774"/>
      <c r="M34" s="774"/>
      <c r="N34" s="774"/>
      <c r="O34" s="774"/>
      <c r="P34" s="775"/>
      <c r="Q34" s="851">
        <v>17</v>
      </c>
      <c r="R34" s="780"/>
      <c r="S34" s="780"/>
      <c r="T34" s="780"/>
      <c r="U34" s="852"/>
      <c r="V34" s="778">
        <v>17</v>
      </c>
      <c r="W34" s="780"/>
      <c r="X34" s="780"/>
      <c r="Y34" s="780"/>
      <c r="Z34" s="852"/>
      <c r="AA34" s="778">
        <v>0</v>
      </c>
      <c r="AB34" s="780"/>
      <c r="AC34" s="780"/>
      <c r="AD34" s="780"/>
      <c r="AE34" s="781"/>
      <c r="AF34" s="779">
        <v>0</v>
      </c>
      <c r="AG34" s="780"/>
      <c r="AH34" s="780"/>
      <c r="AI34" s="780"/>
      <c r="AJ34" s="781"/>
      <c r="AK34" s="856">
        <v>16</v>
      </c>
      <c r="AL34" s="857"/>
      <c r="AM34" s="857"/>
      <c r="AN34" s="857"/>
      <c r="AO34" s="858"/>
      <c r="AP34" s="859">
        <v>167</v>
      </c>
      <c r="AQ34" s="857"/>
      <c r="AR34" s="857"/>
      <c r="AS34" s="857"/>
      <c r="AT34" s="858"/>
      <c r="AU34" s="859">
        <v>167</v>
      </c>
      <c r="AV34" s="857"/>
      <c r="AW34" s="857"/>
      <c r="AX34" s="857"/>
      <c r="AY34" s="858"/>
      <c r="AZ34" s="860" t="s">
        <v>533</v>
      </c>
      <c r="BA34" s="861"/>
      <c r="BB34" s="861"/>
      <c r="BC34" s="861"/>
      <c r="BD34" s="862"/>
      <c r="BE34" s="853"/>
      <c r="BF34" s="854"/>
      <c r="BG34" s="854"/>
      <c r="BH34" s="854"/>
      <c r="BI34" s="855"/>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537</v>
      </c>
      <c r="C35" s="774"/>
      <c r="D35" s="774"/>
      <c r="E35" s="774"/>
      <c r="F35" s="774"/>
      <c r="G35" s="774"/>
      <c r="H35" s="774"/>
      <c r="I35" s="774"/>
      <c r="J35" s="774"/>
      <c r="K35" s="774"/>
      <c r="L35" s="774"/>
      <c r="M35" s="774"/>
      <c r="N35" s="774"/>
      <c r="O35" s="774"/>
      <c r="P35" s="775"/>
      <c r="Q35" s="851">
        <v>3</v>
      </c>
      <c r="R35" s="780"/>
      <c r="S35" s="780"/>
      <c r="T35" s="780"/>
      <c r="U35" s="852"/>
      <c r="V35" s="778">
        <v>3</v>
      </c>
      <c r="W35" s="780"/>
      <c r="X35" s="780"/>
      <c r="Y35" s="780"/>
      <c r="Z35" s="852"/>
      <c r="AA35" s="778">
        <v>0</v>
      </c>
      <c r="AB35" s="780"/>
      <c r="AC35" s="780"/>
      <c r="AD35" s="780"/>
      <c r="AE35" s="781"/>
      <c r="AF35" s="779">
        <v>0</v>
      </c>
      <c r="AG35" s="780"/>
      <c r="AH35" s="780"/>
      <c r="AI35" s="780"/>
      <c r="AJ35" s="781"/>
      <c r="AK35" s="856">
        <v>2</v>
      </c>
      <c r="AL35" s="857"/>
      <c r="AM35" s="857"/>
      <c r="AN35" s="857"/>
      <c r="AO35" s="858"/>
      <c r="AP35" s="859">
        <v>23</v>
      </c>
      <c r="AQ35" s="857"/>
      <c r="AR35" s="857"/>
      <c r="AS35" s="857"/>
      <c r="AT35" s="858"/>
      <c r="AU35" s="859">
        <v>23</v>
      </c>
      <c r="AV35" s="857"/>
      <c r="AW35" s="857"/>
      <c r="AX35" s="857"/>
      <c r="AY35" s="858"/>
      <c r="AZ35" s="860" t="s">
        <v>533</v>
      </c>
      <c r="BA35" s="861"/>
      <c r="BB35" s="861"/>
      <c r="BC35" s="861"/>
      <c r="BD35" s="862"/>
      <c r="BE35" s="853"/>
      <c r="BF35" s="854"/>
      <c r="BG35" s="854"/>
      <c r="BH35" s="854"/>
      <c r="BI35" s="855"/>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538</v>
      </c>
      <c r="C36" s="774"/>
      <c r="D36" s="774"/>
      <c r="E36" s="774"/>
      <c r="F36" s="774"/>
      <c r="G36" s="774"/>
      <c r="H36" s="774"/>
      <c r="I36" s="774"/>
      <c r="J36" s="774"/>
      <c r="K36" s="774"/>
      <c r="L36" s="774"/>
      <c r="M36" s="774"/>
      <c r="N36" s="774"/>
      <c r="O36" s="774"/>
      <c r="P36" s="775"/>
      <c r="Q36" s="851">
        <v>18</v>
      </c>
      <c r="R36" s="780"/>
      <c r="S36" s="780"/>
      <c r="T36" s="780"/>
      <c r="U36" s="852"/>
      <c r="V36" s="778">
        <v>18</v>
      </c>
      <c r="W36" s="780"/>
      <c r="X36" s="780"/>
      <c r="Y36" s="780"/>
      <c r="Z36" s="852"/>
      <c r="AA36" s="778">
        <v>0</v>
      </c>
      <c r="AB36" s="780"/>
      <c r="AC36" s="780"/>
      <c r="AD36" s="780"/>
      <c r="AE36" s="781"/>
      <c r="AF36" s="779">
        <v>0</v>
      </c>
      <c r="AG36" s="780"/>
      <c r="AH36" s="780"/>
      <c r="AI36" s="780"/>
      <c r="AJ36" s="781"/>
      <c r="AK36" s="856">
        <v>10</v>
      </c>
      <c r="AL36" s="857"/>
      <c r="AM36" s="857"/>
      <c r="AN36" s="857"/>
      <c r="AO36" s="858"/>
      <c r="AP36" s="859">
        <v>128</v>
      </c>
      <c r="AQ36" s="857"/>
      <c r="AR36" s="857"/>
      <c r="AS36" s="857"/>
      <c r="AT36" s="858"/>
      <c r="AU36" s="859">
        <v>128</v>
      </c>
      <c r="AV36" s="857"/>
      <c r="AW36" s="857"/>
      <c r="AX36" s="857"/>
      <c r="AY36" s="858"/>
      <c r="AZ36" s="860" t="s">
        <v>533</v>
      </c>
      <c r="BA36" s="861"/>
      <c r="BB36" s="861"/>
      <c r="BC36" s="861"/>
      <c r="BD36" s="862"/>
      <c r="BE36" s="853"/>
      <c r="BF36" s="854"/>
      <c r="BG36" s="854"/>
      <c r="BH36" s="854"/>
      <c r="BI36" s="855"/>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58"/>
      <c r="AL37" s="863"/>
      <c r="AM37" s="863"/>
      <c r="AN37" s="863"/>
      <c r="AO37" s="863"/>
      <c r="AP37" s="863"/>
      <c r="AQ37" s="863"/>
      <c r="AR37" s="863"/>
      <c r="AS37" s="863"/>
      <c r="AT37" s="863"/>
      <c r="AU37" s="863"/>
      <c r="AV37" s="863"/>
      <c r="AW37" s="863"/>
      <c r="AX37" s="863"/>
      <c r="AY37" s="863"/>
      <c r="AZ37" s="864"/>
      <c r="BA37" s="864"/>
      <c r="BB37" s="864"/>
      <c r="BC37" s="864"/>
      <c r="BD37" s="864"/>
      <c r="BE37" s="865"/>
      <c r="BF37" s="865"/>
      <c r="BG37" s="865"/>
      <c r="BH37" s="865"/>
      <c r="BI37" s="866"/>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58"/>
      <c r="AL38" s="863"/>
      <c r="AM38" s="863"/>
      <c r="AN38" s="863"/>
      <c r="AO38" s="863"/>
      <c r="AP38" s="863"/>
      <c r="AQ38" s="863"/>
      <c r="AR38" s="863"/>
      <c r="AS38" s="863"/>
      <c r="AT38" s="863"/>
      <c r="AU38" s="863"/>
      <c r="AV38" s="863"/>
      <c r="AW38" s="863"/>
      <c r="AX38" s="863"/>
      <c r="AY38" s="863"/>
      <c r="AZ38" s="864"/>
      <c r="BA38" s="864"/>
      <c r="BB38" s="864"/>
      <c r="BC38" s="864"/>
      <c r="BD38" s="864"/>
      <c r="BE38" s="865"/>
      <c r="BF38" s="865"/>
      <c r="BG38" s="865"/>
      <c r="BH38" s="865"/>
      <c r="BI38" s="866"/>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58"/>
      <c r="AL39" s="863"/>
      <c r="AM39" s="863"/>
      <c r="AN39" s="863"/>
      <c r="AO39" s="863"/>
      <c r="AP39" s="863"/>
      <c r="AQ39" s="863"/>
      <c r="AR39" s="863"/>
      <c r="AS39" s="863"/>
      <c r="AT39" s="863"/>
      <c r="AU39" s="863"/>
      <c r="AV39" s="863"/>
      <c r="AW39" s="863"/>
      <c r="AX39" s="863"/>
      <c r="AY39" s="863"/>
      <c r="AZ39" s="864"/>
      <c r="BA39" s="864"/>
      <c r="BB39" s="864"/>
      <c r="BC39" s="864"/>
      <c r="BD39" s="864"/>
      <c r="BE39" s="865"/>
      <c r="BF39" s="865"/>
      <c r="BG39" s="865"/>
      <c r="BH39" s="865"/>
      <c r="BI39" s="866"/>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58"/>
      <c r="AL40" s="863"/>
      <c r="AM40" s="863"/>
      <c r="AN40" s="863"/>
      <c r="AO40" s="863"/>
      <c r="AP40" s="863"/>
      <c r="AQ40" s="863"/>
      <c r="AR40" s="863"/>
      <c r="AS40" s="863"/>
      <c r="AT40" s="863"/>
      <c r="AU40" s="863"/>
      <c r="AV40" s="863"/>
      <c r="AW40" s="863"/>
      <c r="AX40" s="863"/>
      <c r="AY40" s="863"/>
      <c r="AZ40" s="864"/>
      <c r="BA40" s="864"/>
      <c r="BB40" s="864"/>
      <c r="BC40" s="864"/>
      <c r="BD40" s="864"/>
      <c r="BE40" s="865"/>
      <c r="BF40" s="865"/>
      <c r="BG40" s="865"/>
      <c r="BH40" s="865"/>
      <c r="BI40" s="866"/>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58"/>
      <c r="AL41" s="863"/>
      <c r="AM41" s="863"/>
      <c r="AN41" s="863"/>
      <c r="AO41" s="863"/>
      <c r="AP41" s="863"/>
      <c r="AQ41" s="863"/>
      <c r="AR41" s="863"/>
      <c r="AS41" s="863"/>
      <c r="AT41" s="863"/>
      <c r="AU41" s="863"/>
      <c r="AV41" s="863"/>
      <c r="AW41" s="863"/>
      <c r="AX41" s="863"/>
      <c r="AY41" s="863"/>
      <c r="AZ41" s="864"/>
      <c r="BA41" s="864"/>
      <c r="BB41" s="864"/>
      <c r="BC41" s="864"/>
      <c r="BD41" s="864"/>
      <c r="BE41" s="865"/>
      <c r="BF41" s="865"/>
      <c r="BG41" s="865"/>
      <c r="BH41" s="865"/>
      <c r="BI41" s="866"/>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58"/>
      <c r="AL42" s="863"/>
      <c r="AM42" s="863"/>
      <c r="AN42" s="863"/>
      <c r="AO42" s="863"/>
      <c r="AP42" s="863"/>
      <c r="AQ42" s="863"/>
      <c r="AR42" s="863"/>
      <c r="AS42" s="863"/>
      <c r="AT42" s="863"/>
      <c r="AU42" s="863"/>
      <c r="AV42" s="863"/>
      <c r="AW42" s="863"/>
      <c r="AX42" s="863"/>
      <c r="AY42" s="863"/>
      <c r="AZ42" s="864"/>
      <c r="BA42" s="864"/>
      <c r="BB42" s="864"/>
      <c r="BC42" s="864"/>
      <c r="BD42" s="864"/>
      <c r="BE42" s="865"/>
      <c r="BF42" s="865"/>
      <c r="BG42" s="865"/>
      <c r="BH42" s="865"/>
      <c r="BI42" s="866"/>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58"/>
      <c r="AL43" s="863"/>
      <c r="AM43" s="863"/>
      <c r="AN43" s="863"/>
      <c r="AO43" s="863"/>
      <c r="AP43" s="863"/>
      <c r="AQ43" s="863"/>
      <c r="AR43" s="863"/>
      <c r="AS43" s="863"/>
      <c r="AT43" s="863"/>
      <c r="AU43" s="863"/>
      <c r="AV43" s="863"/>
      <c r="AW43" s="863"/>
      <c r="AX43" s="863"/>
      <c r="AY43" s="863"/>
      <c r="AZ43" s="864"/>
      <c r="BA43" s="864"/>
      <c r="BB43" s="864"/>
      <c r="BC43" s="864"/>
      <c r="BD43" s="864"/>
      <c r="BE43" s="865"/>
      <c r="BF43" s="865"/>
      <c r="BG43" s="865"/>
      <c r="BH43" s="865"/>
      <c r="BI43" s="866"/>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58"/>
      <c r="AL44" s="863"/>
      <c r="AM44" s="863"/>
      <c r="AN44" s="863"/>
      <c r="AO44" s="863"/>
      <c r="AP44" s="863"/>
      <c r="AQ44" s="863"/>
      <c r="AR44" s="863"/>
      <c r="AS44" s="863"/>
      <c r="AT44" s="863"/>
      <c r="AU44" s="863"/>
      <c r="AV44" s="863"/>
      <c r="AW44" s="863"/>
      <c r="AX44" s="863"/>
      <c r="AY44" s="863"/>
      <c r="AZ44" s="864"/>
      <c r="BA44" s="864"/>
      <c r="BB44" s="864"/>
      <c r="BC44" s="864"/>
      <c r="BD44" s="864"/>
      <c r="BE44" s="865"/>
      <c r="BF44" s="865"/>
      <c r="BG44" s="865"/>
      <c r="BH44" s="865"/>
      <c r="BI44" s="866"/>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58"/>
      <c r="AL45" s="863"/>
      <c r="AM45" s="863"/>
      <c r="AN45" s="863"/>
      <c r="AO45" s="863"/>
      <c r="AP45" s="863"/>
      <c r="AQ45" s="863"/>
      <c r="AR45" s="863"/>
      <c r="AS45" s="863"/>
      <c r="AT45" s="863"/>
      <c r="AU45" s="863"/>
      <c r="AV45" s="863"/>
      <c r="AW45" s="863"/>
      <c r="AX45" s="863"/>
      <c r="AY45" s="863"/>
      <c r="AZ45" s="864"/>
      <c r="BA45" s="864"/>
      <c r="BB45" s="864"/>
      <c r="BC45" s="864"/>
      <c r="BD45" s="864"/>
      <c r="BE45" s="865"/>
      <c r="BF45" s="865"/>
      <c r="BG45" s="865"/>
      <c r="BH45" s="865"/>
      <c r="BI45" s="866"/>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58"/>
      <c r="AL46" s="863"/>
      <c r="AM46" s="863"/>
      <c r="AN46" s="863"/>
      <c r="AO46" s="863"/>
      <c r="AP46" s="863"/>
      <c r="AQ46" s="863"/>
      <c r="AR46" s="863"/>
      <c r="AS46" s="863"/>
      <c r="AT46" s="863"/>
      <c r="AU46" s="863"/>
      <c r="AV46" s="863"/>
      <c r="AW46" s="863"/>
      <c r="AX46" s="863"/>
      <c r="AY46" s="863"/>
      <c r="AZ46" s="864"/>
      <c r="BA46" s="864"/>
      <c r="BB46" s="864"/>
      <c r="BC46" s="864"/>
      <c r="BD46" s="864"/>
      <c r="BE46" s="865"/>
      <c r="BF46" s="865"/>
      <c r="BG46" s="865"/>
      <c r="BH46" s="865"/>
      <c r="BI46" s="866"/>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58"/>
      <c r="AL47" s="863"/>
      <c r="AM47" s="863"/>
      <c r="AN47" s="863"/>
      <c r="AO47" s="863"/>
      <c r="AP47" s="863"/>
      <c r="AQ47" s="863"/>
      <c r="AR47" s="863"/>
      <c r="AS47" s="863"/>
      <c r="AT47" s="863"/>
      <c r="AU47" s="863"/>
      <c r="AV47" s="863"/>
      <c r="AW47" s="863"/>
      <c r="AX47" s="863"/>
      <c r="AY47" s="863"/>
      <c r="AZ47" s="864"/>
      <c r="BA47" s="864"/>
      <c r="BB47" s="864"/>
      <c r="BC47" s="864"/>
      <c r="BD47" s="864"/>
      <c r="BE47" s="865"/>
      <c r="BF47" s="865"/>
      <c r="BG47" s="865"/>
      <c r="BH47" s="865"/>
      <c r="BI47" s="866"/>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58"/>
      <c r="AL48" s="863"/>
      <c r="AM48" s="863"/>
      <c r="AN48" s="863"/>
      <c r="AO48" s="863"/>
      <c r="AP48" s="863"/>
      <c r="AQ48" s="863"/>
      <c r="AR48" s="863"/>
      <c r="AS48" s="863"/>
      <c r="AT48" s="863"/>
      <c r="AU48" s="863"/>
      <c r="AV48" s="863"/>
      <c r="AW48" s="863"/>
      <c r="AX48" s="863"/>
      <c r="AY48" s="863"/>
      <c r="AZ48" s="864"/>
      <c r="BA48" s="864"/>
      <c r="BB48" s="864"/>
      <c r="BC48" s="864"/>
      <c r="BD48" s="864"/>
      <c r="BE48" s="865"/>
      <c r="BF48" s="865"/>
      <c r="BG48" s="865"/>
      <c r="BH48" s="865"/>
      <c r="BI48" s="866"/>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58"/>
      <c r="AL49" s="863"/>
      <c r="AM49" s="863"/>
      <c r="AN49" s="863"/>
      <c r="AO49" s="863"/>
      <c r="AP49" s="863"/>
      <c r="AQ49" s="863"/>
      <c r="AR49" s="863"/>
      <c r="AS49" s="863"/>
      <c r="AT49" s="863"/>
      <c r="AU49" s="863"/>
      <c r="AV49" s="863"/>
      <c r="AW49" s="863"/>
      <c r="AX49" s="863"/>
      <c r="AY49" s="863"/>
      <c r="AZ49" s="864"/>
      <c r="BA49" s="864"/>
      <c r="BB49" s="864"/>
      <c r="BC49" s="864"/>
      <c r="BD49" s="864"/>
      <c r="BE49" s="865"/>
      <c r="BF49" s="865"/>
      <c r="BG49" s="865"/>
      <c r="BH49" s="865"/>
      <c r="BI49" s="866"/>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67"/>
      <c r="R50" s="868"/>
      <c r="S50" s="868"/>
      <c r="T50" s="868"/>
      <c r="U50" s="868"/>
      <c r="V50" s="868"/>
      <c r="W50" s="868"/>
      <c r="X50" s="868"/>
      <c r="Y50" s="868"/>
      <c r="Z50" s="868"/>
      <c r="AA50" s="868"/>
      <c r="AB50" s="868"/>
      <c r="AC50" s="868"/>
      <c r="AD50" s="868"/>
      <c r="AE50" s="869"/>
      <c r="AF50" s="779"/>
      <c r="AG50" s="780"/>
      <c r="AH50" s="780"/>
      <c r="AI50" s="780"/>
      <c r="AJ50" s="781"/>
      <c r="AK50" s="870"/>
      <c r="AL50" s="868"/>
      <c r="AM50" s="868"/>
      <c r="AN50" s="868"/>
      <c r="AO50" s="868"/>
      <c r="AP50" s="868"/>
      <c r="AQ50" s="868"/>
      <c r="AR50" s="868"/>
      <c r="AS50" s="868"/>
      <c r="AT50" s="868"/>
      <c r="AU50" s="868"/>
      <c r="AV50" s="868"/>
      <c r="AW50" s="868"/>
      <c r="AX50" s="868"/>
      <c r="AY50" s="868"/>
      <c r="AZ50" s="871"/>
      <c r="BA50" s="871"/>
      <c r="BB50" s="871"/>
      <c r="BC50" s="871"/>
      <c r="BD50" s="871"/>
      <c r="BE50" s="865"/>
      <c r="BF50" s="865"/>
      <c r="BG50" s="865"/>
      <c r="BH50" s="865"/>
      <c r="BI50" s="866"/>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67"/>
      <c r="R51" s="868"/>
      <c r="S51" s="868"/>
      <c r="T51" s="868"/>
      <c r="U51" s="868"/>
      <c r="V51" s="868"/>
      <c r="W51" s="868"/>
      <c r="X51" s="868"/>
      <c r="Y51" s="868"/>
      <c r="Z51" s="868"/>
      <c r="AA51" s="868"/>
      <c r="AB51" s="868"/>
      <c r="AC51" s="868"/>
      <c r="AD51" s="868"/>
      <c r="AE51" s="869"/>
      <c r="AF51" s="779"/>
      <c r="AG51" s="780"/>
      <c r="AH51" s="780"/>
      <c r="AI51" s="780"/>
      <c r="AJ51" s="781"/>
      <c r="AK51" s="870"/>
      <c r="AL51" s="868"/>
      <c r="AM51" s="868"/>
      <c r="AN51" s="868"/>
      <c r="AO51" s="868"/>
      <c r="AP51" s="868"/>
      <c r="AQ51" s="868"/>
      <c r="AR51" s="868"/>
      <c r="AS51" s="868"/>
      <c r="AT51" s="868"/>
      <c r="AU51" s="868"/>
      <c r="AV51" s="868"/>
      <c r="AW51" s="868"/>
      <c r="AX51" s="868"/>
      <c r="AY51" s="868"/>
      <c r="AZ51" s="871"/>
      <c r="BA51" s="871"/>
      <c r="BB51" s="871"/>
      <c r="BC51" s="871"/>
      <c r="BD51" s="871"/>
      <c r="BE51" s="865"/>
      <c r="BF51" s="865"/>
      <c r="BG51" s="865"/>
      <c r="BH51" s="865"/>
      <c r="BI51" s="866"/>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67"/>
      <c r="R52" s="868"/>
      <c r="S52" s="868"/>
      <c r="T52" s="868"/>
      <c r="U52" s="868"/>
      <c r="V52" s="868"/>
      <c r="W52" s="868"/>
      <c r="X52" s="868"/>
      <c r="Y52" s="868"/>
      <c r="Z52" s="868"/>
      <c r="AA52" s="868"/>
      <c r="AB52" s="868"/>
      <c r="AC52" s="868"/>
      <c r="AD52" s="868"/>
      <c r="AE52" s="869"/>
      <c r="AF52" s="779"/>
      <c r="AG52" s="780"/>
      <c r="AH52" s="780"/>
      <c r="AI52" s="780"/>
      <c r="AJ52" s="781"/>
      <c r="AK52" s="870"/>
      <c r="AL52" s="868"/>
      <c r="AM52" s="868"/>
      <c r="AN52" s="868"/>
      <c r="AO52" s="868"/>
      <c r="AP52" s="868"/>
      <c r="AQ52" s="868"/>
      <c r="AR52" s="868"/>
      <c r="AS52" s="868"/>
      <c r="AT52" s="868"/>
      <c r="AU52" s="868"/>
      <c r="AV52" s="868"/>
      <c r="AW52" s="868"/>
      <c r="AX52" s="868"/>
      <c r="AY52" s="868"/>
      <c r="AZ52" s="871"/>
      <c r="BA52" s="871"/>
      <c r="BB52" s="871"/>
      <c r="BC52" s="871"/>
      <c r="BD52" s="871"/>
      <c r="BE52" s="865"/>
      <c r="BF52" s="865"/>
      <c r="BG52" s="865"/>
      <c r="BH52" s="865"/>
      <c r="BI52" s="866"/>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67"/>
      <c r="R53" s="868"/>
      <c r="S53" s="868"/>
      <c r="T53" s="868"/>
      <c r="U53" s="868"/>
      <c r="V53" s="868"/>
      <c r="W53" s="868"/>
      <c r="X53" s="868"/>
      <c r="Y53" s="868"/>
      <c r="Z53" s="868"/>
      <c r="AA53" s="868"/>
      <c r="AB53" s="868"/>
      <c r="AC53" s="868"/>
      <c r="AD53" s="868"/>
      <c r="AE53" s="869"/>
      <c r="AF53" s="779"/>
      <c r="AG53" s="780"/>
      <c r="AH53" s="780"/>
      <c r="AI53" s="780"/>
      <c r="AJ53" s="781"/>
      <c r="AK53" s="870"/>
      <c r="AL53" s="868"/>
      <c r="AM53" s="868"/>
      <c r="AN53" s="868"/>
      <c r="AO53" s="868"/>
      <c r="AP53" s="868"/>
      <c r="AQ53" s="868"/>
      <c r="AR53" s="868"/>
      <c r="AS53" s="868"/>
      <c r="AT53" s="868"/>
      <c r="AU53" s="868"/>
      <c r="AV53" s="868"/>
      <c r="AW53" s="868"/>
      <c r="AX53" s="868"/>
      <c r="AY53" s="868"/>
      <c r="AZ53" s="871"/>
      <c r="BA53" s="871"/>
      <c r="BB53" s="871"/>
      <c r="BC53" s="871"/>
      <c r="BD53" s="871"/>
      <c r="BE53" s="865"/>
      <c r="BF53" s="865"/>
      <c r="BG53" s="865"/>
      <c r="BH53" s="865"/>
      <c r="BI53" s="866"/>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67"/>
      <c r="R54" s="868"/>
      <c r="S54" s="868"/>
      <c r="T54" s="868"/>
      <c r="U54" s="868"/>
      <c r="V54" s="868"/>
      <c r="W54" s="868"/>
      <c r="X54" s="868"/>
      <c r="Y54" s="868"/>
      <c r="Z54" s="868"/>
      <c r="AA54" s="868"/>
      <c r="AB54" s="868"/>
      <c r="AC54" s="868"/>
      <c r="AD54" s="868"/>
      <c r="AE54" s="869"/>
      <c r="AF54" s="779"/>
      <c r="AG54" s="780"/>
      <c r="AH54" s="780"/>
      <c r="AI54" s="780"/>
      <c r="AJ54" s="781"/>
      <c r="AK54" s="870"/>
      <c r="AL54" s="868"/>
      <c r="AM54" s="868"/>
      <c r="AN54" s="868"/>
      <c r="AO54" s="868"/>
      <c r="AP54" s="868"/>
      <c r="AQ54" s="868"/>
      <c r="AR54" s="868"/>
      <c r="AS54" s="868"/>
      <c r="AT54" s="868"/>
      <c r="AU54" s="868"/>
      <c r="AV54" s="868"/>
      <c r="AW54" s="868"/>
      <c r="AX54" s="868"/>
      <c r="AY54" s="868"/>
      <c r="AZ54" s="871"/>
      <c r="BA54" s="871"/>
      <c r="BB54" s="871"/>
      <c r="BC54" s="871"/>
      <c r="BD54" s="871"/>
      <c r="BE54" s="865"/>
      <c r="BF54" s="865"/>
      <c r="BG54" s="865"/>
      <c r="BH54" s="865"/>
      <c r="BI54" s="866"/>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67"/>
      <c r="R55" s="868"/>
      <c r="S55" s="868"/>
      <c r="T55" s="868"/>
      <c r="U55" s="868"/>
      <c r="V55" s="868"/>
      <c r="W55" s="868"/>
      <c r="X55" s="868"/>
      <c r="Y55" s="868"/>
      <c r="Z55" s="868"/>
      <c r="AA55" s="868"/>
      <c r="AB55" s="868"/>
      <c r="AC55" s="868"/>
      <c r="AD55" s="868"/>
      <c r="AE55" s="869"/>
      <c r="AF55" s="779"/>
      <c r="AG55" s="780"/>
      <c r="AH55" s="780"/>
      <c r="AI55" s="780"/>
      <c r="AJ55" s="781"/>
      <c r="AK55" s="870"/>
      <c r="AL55" s="868"/>
      <c r="AM55" s="868"/>
      <c r="AN55" s="868"/>
      <c r="AO55" s="868"/>
      <c r="AP55" s="868"/>
      <c r="AQ55" s="868"/>
      <c r="AR55" s="868"/>
      <c r="AS55" s="868"/>
      <c r="AT55" s="868"/>
      <c r="AU55" s="868"/>
      <c r="AV55" s="868"/>
      <c r="AW55" s="868"/>
      <c r="AX55" s="868"/>
      <c r="AY55" s="868"/>
      <c r="AZ55" s="871"/>
      <c r="BA55" s="871"/>
      <c r="BB55" s="871"/>
      <c r="BC55" s="871"/>
      <c r="BD55" s="871"/>
      <c r="BE55" s="865"/>
      <c r="BF55" s="865"/>
      <c r="BG55" s="865"/>
      <c r="BH55" s="865"/>
      <c r="BI55" s="866"/>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67"/>
      <c r="R56" s="868"/>
      <c r="S56" s="868"/>
      <c r="T56" s="868"/>
      <c r="U56" s="868"/>
      <c r="V56" s="868"/>
      <c r="W56" s="868"/>
      <c r="X56" s="868"/>
      <c r="Y56" s="868"/>
      <c r="Z56" s="868"/>
      <c r="AA56" s="868"/>
      <c r="AB56" s="868"/>
      <c r="AC56" s="868"/>
      <c r="AD56" s="868"/>
      <c r="AE56" s="869"/>
      <c r="AF56" s="779"/>
      <c r="AG56" s="780"/>
      <c r="AH56" s="780"/>
      <c r="AI56" s="780"/>
      <c r="AJ56" s="781"/>
      <c r="AK56" s="870"/>
      <c r="AL56" s="868"/>
      <c r="AM56" s="868"/>
      <c r="AN56" s="868"/>
      <c r="AO56" s="868"/>
      <c r="AP56" s="868"/>
      <c r="AQ56" s="868"/>
      <c r="AR56" s="868"/>
      <c r="AS56" s="868"/>
      <c r="AT56" s="868"/>
      <c r="AU56" s="868"/>
      <c r="AV56" s="868"/>
      <c r="AW56" s="868"/>
      <c r="AX56" s="868"/>
      <c r="AY56" s="868"/>
      <c r="AZ56" s="871"/>
      <c r="BA56" s="871"/>
      <c r="BB56" s="871"/>
      <c r="BC56" s="871"/>
      <c r="BD56" s="871"/>
      <c r="BE56" s="865"/>
      <c r="BF56" s="865"/>
      <c r="BG56" s="865"/>
      <c r="BH56" s="865"/>
      <c r="BI56" s="866"/>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67"/>
      <c r="R57" s="868"/>
      <c r="S57" s="868"/>
      <c r="T57" s="868"/>
      <c r="U57" s="868"/>
      <c r="V57" s="868"/>
      <c r="W57" s="868"/>
      <c r="X57" s="868"/>
      <c r="Y57" s="868"/>
      <c r="Z57" s="868"/>
      <c r="AA57" s="868"/>
      <c r="AB57" s="868"/>
      <c r="AC57" s="868"/>
      <c r="AD57" s="868"/>
      <c r="AE57" s="869"/>
      <c r="AF57" s="779"/>
      <c r="AG57" s="780"/>
      <c r="AH57" s="780"/>
      <c r="AI57" s="780"/>
      <c r="AJ57" s="781"/>
      <c r="AK57" s="870"/>
      <c r="AL57" s="868"/>
      <c r="AM57" s="868"/>
      <c r="AN57" s="868"/>
      <c r="AO57" s="868"/>
      <c r="AP57" s="868"/>
      <c r="AQ57" s="868"/>
      <c r="AR57" s="868"/>
      <c r="AS57" s="868"/>
      <c r="AT57" s="868"/>
      <c r="AU57" s="868"/>
      <c r="AV57" s="868"/>
      <c r="AW57" s="868"/>
      <c r="AX57" s="868"/>
      <c r="AY57" s="868"/>
      <c r="AZ57" s="871"/>
      <c r="BA57" s="871"/>
      <c r="BB57" s="871"/>
      <c r="BC57" s="871"/>
      <c r="BD57" s="871"/>
      <c r="BE57" s="865"/>
      <c r="BF57" s="865"/>
      <c r="BG57" s="865"/>
      <c r="BH57" s="865"/>
      <c r="BI57" s="866"/>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67"/>
      <c r="R58" s="868"/>
      <c r="S58" s="868"/>
      <c r="T58" s="868"/>
      <c r="U58" s="868"/>
      <c r="V58" s="868"/>
      <c r="W58" s="868"/>
      <c r="X58" s="868"/>
      <c r="Y58" s="868"/>
      <c r="Z58" s="868"/>
      <c r="AA58" s="868"/>
      <c r="AB58" s="868"/>
      <c r="AC58" s="868"/>
      <c r="AD58" s="868"/>
      <c r="AE58" s="869"/>
      <c r="AF58" s="779"/>
      <c r="AG58" s="780"/>
      <c r="AH58" s="780"/>
      <c r="AI58" s="780"/>
      <c r="AJ58" s="781"/>
      <c r="AK58" s="870"/>
      <c r="AL58" s="868"/>
      <c r="AM58" s="868"/>
      <c r="AN58" s="868"/>
      <c r="AO58" s="868"/>
      <c r="AP58" s="868"/>
      <c r="AQ58" s="868"/>
      <c r="AR58" s="868"/>
      <c r="AS58" s="868"/>
      <c r="AT58" s="868"/>
      <c r="AU58" s="868"/>
      <c r="AV58" s="868"/>
      <c r="AW58" s="868"/>
      <c r="AX58" s="868"/>
      <c r="AY58" s="868"/>
      <c r="AZ58" s="871"/>
      <c r="BA58" s="871"/>
      <c r="BB58" s="871"/>
      <c r="BC58" s="871"/>
      <c r="BD58" s="871"/>
      <c r="BE58" s="865"/>
      <c r="BF58" s="865"/>
      <c r="BG58" s="865"/>
      <c r="BH58" s="865"/>
      <c r="BI58" s="866"/>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67"/>
      <c r="R59" s="868"/>
      <c r="S59" s="868"/>
      <c r="T59" s="868"/>
      <c r="U59" s="868"/>
      <c r="V59" s="868"/>
      <c r="W59" s="868"/>
      <c r="X59" s="868"/>
      <c r="Y59" s="868"/>
      <c r="Z59" s="868"/>
      <c r="AA59" s="868"/>
      <c r="AB59" s="868"/>
      <c r="AC59" s="868"/>
      <c r="AD59" s="868"/>
      <c r="AE59" s="869"/>
      <c r="AF59" s="779"/>
      <c r="AG59" s="780"/>
      <c r="AH59" s="780"/>
      <c r="AI59" s="780"/>
      <c r="AJ59" s="781"/>
      <c r="AK59" s="870"/>
      <c r="AL59" s="868"/>
      <c r="AM59" s="868"/>
      <c r="AN59" s="868"/>
      <c r="AO59" s="868"/>
      <c r="AP59" s="868"/>
      <c r="AQ59" s="868"/>
      <c r="AR59" s="868"/>
      <c r="AS59" s="868"/>
      <c r="AT59" s="868"/>
      <c r="AU59" s="868"/>
      <c r="AV59" s="868"/>
      <c r="AW59" s="868"/>
      <c r="AX59" s="868"/>
      <c r="AY59" s="868"/>
      <c r="AZ59" s="871"/>
      <c r="BA59" s="871"/>
      <c r="BB59" s="871"/>
      <c r="BC59" s="871"/>
      <c r="BD59" s="871"/>
      <c r="BE59" s="865"/>
      <c r="BF59" s="865"/>
      <c r="BG59" s="865"/>
      <c r="BH59" s="865"/>
      <c r="BI59" s="866"/>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67"/>
      <c r="R60" s="868"/>
      <c r="S60" s="868"/>
      <c r="T60" s="868"/>
      <c r="U60" s="868"/>
      <c r="V60" s="868"/>
      <c r="W60" s="868"/>
      <c r="X60" s="868"/>
      <c r="Y60" s="868"/>
      <c r="Z60" s="868"/>
      <c r="AA60" s="868"/>
      <c r="AB60" s="868"/>
      <c r="AC60" s="868"/>
      <c r="AD60" s="868"/>
      <c r="AE60" s="869"/>
      <c r="AF60" s="779"/>
      <c r="AG60" s="780"/>
      <c r="AH60" s="780"/>
      <c r="AI60" s="780"/>
      <c r="AJ60" s="781"/>
      <c r="AK60" s="870"/>
      <c r="AL60" s="868"/>
      <c r="AM60" s="868"/>
      <c r="AN60" s="868"/>
      <c r="AO60" s="868"/>
      <c r="AP60" s="868"/>
      <c r="AQ60" s="868"/>
      <c r="AR60" s="868"/>
      <c r="AS60" s="868"/>
      <c r="AT60" s="868"/>
      <c r="AU60" s="868"/>
      <c r="AV60" s="868"/>
      <c r="AW60" s="868"/>
      <c r="AX60" s="868"/>
      <c r="AY60" s="868"/>
      <c r="AZ60" s="871"/>
      <c r="BA60" s="871"/>
      <c r="BB60" s="871"/>
      <c r="BC60" s="871"/>
      <c r="BD60" s="871"/>
      <c r="BE60" s="865"/>
      <c r="BF60" s="865"/>
      <c r="BG60" s="865"/>
      <c r="BH60" s="865"/>
      <c r="BI60" s="866"/>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67"/>
      <c r="R61" s="868"/>
      <c r="S61" s="868"/>
      <c r="T61" s="868"/>
      <c r="U61" s="868"/>
      <c r="V61" s="868"/>
      <c r="W61" s="868"/>
      <c r="X61" s="868"/>
      <c r="Y61" s="868"/>
      <c r="Z61" s="868"/>
      <c r="AA61" s="868"/>
      <c r="AB61" s="868"/>
      <c r="AC61" s="868"/>
      <c r="AD61" s="868"/>
      <c r="AE61" s="869"/>
      <c r="AF61" s="779"/>
      <c r="AG61" s="780"/>
      <c r="AH61" s="780"/>
      <c r="AI61" s="780"/>
      <c r="AJ61" s="781"/>
      <c r="AK61" s="870"/>
      <c r="AL61" s="868"/>
      <c r="AM61" s="868"/>
      <c r="AN61" s="868"/>
      <c r="AO61" s="868"/>
      <c r="AP61" s="868"/>
      <c r="AQ61" s="868"/>
      <c r="AR61" s="868"/>
      <c r="AS61" s="868"/>
      <c r="AT61" s="868"/>
      <c r="AU61" s="868"/>
      <c r="AV61" s="868"/>
      <c r="AW61" s="868"/>
      <c r="AX61" s="868"/>
      <c r="AY61" s="868"/>
      <c r="AZ61" s="871"/>
      <c r="BA61" s="871"/>
      <c r="BB61" s="871"/>
      <c r="BC61" s="871"/>
      <c r="BD61" s="871"/>
      <c r="BE61" s="865"/>
      <c r="BF61" s="865"/>
      <c r="BG61" s="865"/>
      <c r="BH61" s="865"/>
      <c r="BI61" s="866"/>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67"/>
      <c r="R62" s="868"/>
      <c r="S62" s="868"/>
      <c r="T62" s="868"/>
      <c r="U62" s="868"/>
      <c r="V62" s="868"/>
      <c r="W62" s="868"/>
      <c r="X62" s="868"/>
      <c r="Y62" s="868"/>
      <c r="Z62" s="868"/>
      <c r="AA62" s="868"/>
      <c r="AB62" s="868"/>
      <c r="AC62" s="868"/>
      <c r="AD62" s="868"/>
      <c r="AE62" s="869"/>
      <c r="AF62" s="779"/>
      <c r="AG62" s="780"/>
      <c r="AH62" s="780"/>
      <c r="AI62" s="780"/>
      <c r="AJ62" s="781"/>
      <c r="AK62" s="870"/>
      <c r="AL62" s="868"/>
      <c r="AM62" s="868"/>
      <c r="AN62" s="868"/>
      <c r="AO62" s="868"/>
      <c r="AP62" s="868"/>
      <c r="AQ62" s="868"/>
      <c r="AR62" s="868"/>
      <c r="AS62" s="868"/>
      <c r="AT62" s="868"/>
      <c r="AU62" s="868"/>
      <c r="AV62" s="868"/>
      <c r="AW62" s="868"/>
      <c r="AX62" s="868"/>
      <c r="AY62" s="868"/>
      <c r="AZ62" s="871"/>
      <c r="BA62" s="871"/>
      <c r="BB62" s="871"/>
      <c r="BC62" s="871"/>
      <c r="BD62" s="871"/>
      <c r="BE62" s="865"/>
      <c r="BF62" s="865"/>
      <c r="BG62" s="865"/>
      <c r="BH62" s="865"/>
      <c r="BI62" s="866"/>
      <c r="BJ62" s="879" t="s">
        <v>376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377</v>
      </c>
      <c r="C63" s="809"/>
      <c r="D63" s="809"/>
      <c r="E63" s="809"/>
      <c r="F63" s="809"/>
      <c r="G63" s="809"/>
      <c r="H63" s="809"/>
      <c r="I63" s="809"/>
      <c r="J63" s="809"/>
      <c r="K63" s="809"/>
      <c r="L63" s="809"/>
      <c r="M63" s="809"/>
      <c r="N63" s="809"/>
      <c r="O63" s="809"/>
      <c r="P63" s="810"/>
      <c r="Q63" s="872"/>
      <c r="R63" s="873"/>
      <c r="S63" s="873"/>
      <c r="T63" s="873"/>
      <c r="U63" s="873"/>
      <c r="V63" s="873"/>
      <c r="W63" s="873"/>
      <c r="X63" s="873"/>
      <c r="Y63" s="873"/>
      <c r="Z63" s="873"/>
      <c r="AA63" s="873"/>
      <c r="AB63" s="873"/>
      <c r="AC63" s="873"/>
      <c r="AD63" s="873"/>
      <c r="AE63" s="874"/>
      <c r="AF63" s="875">
        <v>56</v>
      </c>
      <c r="AG63" s="876"/>
      <c r="AH63" s="876"/>
      <c r="AI63" s="876"/>
      <c r="AJ63" s="877"/>
      <c r="AK63" s="878"/>
      <c r="AL63" s="873"/>
      <c r="AM63" s="873"/>
      <c r="AN63" s="873"/>
      <c r="AO63" s="873"/>
      <c r="AP63" s="876">
        <v>2072</v>
      </c>
      <c r="AQ63" s="876"/>
      <c r="AR63" s="876"/>
      <c r="AS63" s="876"/>
      <c r="AT63" s="876"/>
      <c r="AU63" s="876">
        <v>2072</v>
      </c>
      <c r="AV63" s="876"/>
      <c r="AW63" s="876"/>
      <c r="AX63" s="876"/>
      <c r="AY63" s="876"/>
      <c r="AZ63" s="880"/>
      <c r="BA63" s="880"/>
      <c r="BB63" s="880"/>
      <c r="BC63" s="880"/>
      <c r="BD63" s="880"/>
      <c r="BE63" s="881"/>
      <c r="BF63" s="881"/>
      <c r="BG63" s="881"/>
      <c r="BH63" s="881"/>
      <c r="BI63" s="882"/>
      <c r="BJ63" s="883" t="s">
        <v>108</v>
      </c>
      <c r="BK63" s="884"/>
      <c r="BL63" s="884"/>
      <c r="BM63" s="884"/>
      <c r="BN63" s="885"/>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378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379</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86" t="s">
        <v>369</v>
      </c>
      <c r="AG66" s="831"/>
      <c r="AH66" s="831"/>
      <c r="AI66" s="831"/>
      <c r="AJ66" s="887"/>
      <c r="AK66" s="735" t="s">
        <v>370</v>
      </c>
      <c r="AL66" s="759"/>
      <c r="AM66" s="759"/>
      <c r="AN66" s="759"/>
      <c r="AO66" s="760"/>
      <c r="AP66" s="735" t="s">
        <v>371</v>
      </c>
      <c r="AQ66" s="736"/>
      <c r="AR66" s="736"/>
      <c r="AS66" s="736"/>
      <c r="AT66" s="737"/>
      <c r="AU66" s="735" t="s">
        <v>380</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97"/>
      <c r="BT66" s="898"/>
      <c r="BU66" s="898"/>
      <c r="BV66" s="898"/>
      <c r="BW66" s="898"/>
      <c r="BX66" s="898"/>
      <c r="BY66" s="898"/>
      <c r="BZ66" s="898"/>
      <c r="CA66" s="898"/>
      <c r="CB66" s="898"/>
      <c r="CC66" s="898"/>
      <c r="CD66" s="898"/>
      <c r="CE66" s="898"/>
      <c r="CF66" s="898"/>
      <c r="CG66" s="899"/>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88"/>
      <c r="AG67" s="834"/>
      <c r="AH67" s="834"/>
      <c r="AI67" s="834"/>
      <c r="AJ67" s="889"/>
      <c r="AK67" s="890"/>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97"/>
      <c r="BT67" s="898"/>
      <c r="BU67" s="898"/>
      <c r="BV67" s="898"/>
      <c r="BW67" s="898"/>
      <c r="BX67" s="898"/>
      <c r="BY67" s="898"/>
      <c r="BZ67" s="898"/>
      <c r="CA67" s="898"/>
      <c r="CB67" s="898"/>
      <c r="CC67" s="898"/>
      <c r="CD67" s="898"/>
      <c r="CE67" s="898"/>
      <c r="CF67" s="898"/>
      <c r="CG67" s="899"/>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197"/>
    </row>
    <row r="68" spans="1:131" s="198" customFormat="1" ht="26.25" customHeight="1" thickTop="1">
      <c r="A68" s="209">
        <v>1</v>
      </c>
      <c r="B68" s="903" t="s">
        <v>539</v>
      </c>
      <c r="C68" s="843"/>
      <c r="D68" s="843"/>
      <c r="E68" s="843"/>
      <c r="F68" s="843"/>
      <c r="G68" s="843"/>
      <c r="H68" s="843"/>
      <c r="I68" s="843"/>
      <c r="J68" s="843"/>
      <c r="K68" s="843"/>
      <c r="L68" s="843"/>
      <c r="M68" s="843"/>
      <c r="N68" s="843"/>
      <c r="O68" s="843"/>
      <c r="P68" s="904"/>
      <c r="Q68" s="905"/>
      <c r="R68" s="900"/>
      <c r="S68" s="900"/>
      <c r="T68" s="900"/>
      <c r="U68" s="900"/>
      <c r="V68" s="900"/>
      <c r="W68" s="900"/>
      <c r="X68" s="900"/>
      <c r="Y68" s="900"/>
      <c r="Z68" s="900"/>
      <c r="AA68" s="900"/>
      <c r="AB68" s="900"/>
      <c r="AC68" s="900"/>
      <c r="AD68" s="900"/>
      <c r="AE68" s="900"/>
      <c r="AF68" s="900"/>
      <c r="AG68" s="900"/>
      <c r="AH68" s="900"/>
      <c r="AI68" s="900"/>
      <c r="AJ68" s="900"/>
      <c r="AK68" s="900"/>
      <c r="AL68" s="900"/>
      <c r="AM68" s="900"/>
      <c r="AN68" s="900"/>
      <c r="AO68" s="900"/>
      <c r="AP68" s="900"/>
      <c r="AQ68" s="900"/>
      <c r="AR68" s="900"/>
      <c r="AS68" s="900"/>
      <c r="AT68" s="900"/>
      <c r="AU68" s="900"/>
      <c r="AV68" s="900"/>
      <c r="AW68" s="900"/>
      <c r="AX68" s="900"/>
      <c r="AY68" s="900"/>
      <c r="AZ68" s="901"/>
      <c r="BA68" s="901"/>
      <c r="BB68" s="901"/>
      <c r="BC68" s="901"/>
      <c r="BD68" s="902"/>
      <c r="BE68" s="216"/>
      <c r="BF68" s="216"/>
      <c r="BG68" s="216"/>
      <c r="BH68" s="216"/>
      <c r="BI68" s="216"/>
      <c r="BJ68" s="216"/>
      <c r="BK68" s="216"/>
      <c r="BL68" s="216"/>
      <c r="BM68" s="216"/>
      <c r="BN68" s="216"/>
      <c r="BO68" s="216"/>
      <c r="BP68" s="216"/>
      <c r="BQ68" s="213">
        <v>62</v>
      </c>
      <c r="BR68" s="218"/>
      <c r="BS68" s="897"/>
      <c r="BT68" s="898"/>
      <c r="BU68" s="898"/>
      <c r="BV68" s="898"/>
      <c r="BW68" s="898"/>
      <c r="BX68" s="898"/>
      <c r="BY68" s="898"/>
      <c r="BZ68" s="898"/>
      <c r="CA68" s="898"/>
      <c r="CB68" s="898"/>
      <c r="CC68" s="898"/>
      <c r="CD68" s="898"/>
      <c r="CE68" s="898"/>
      <c r="CF68" s="898"/>
      <c r="CG68" s="899"/>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197"/>
    </row>
    <row r="69" spans="1:131" s="198" customFormat="1" ht="26.25" customHeight="1">
      <c r="A69" s="212">
        <v>2</v>
      </c>
      <c r="B69" s="906" t="s">
        <v>540</v>
      </c>
      <c r="C69" s="854"/>
      <c r="D69" s="854"/>
      <c r="E69" s="854"/>
      <c r="F69" s="854"/>
      <c r="G69" s="854"/>
      <c r="H69" s="854"/>
      <c r="I69" s="854"/>
      <c r="J69" s="854"/>
      <c r="K69" s="854"/>
      <c r="L69" s="854"/>
      <c r="M69" s="854"/>
      <c r="N69" s="854"/>
      <c r="O69" s="854"/>
      <c r="P69" s="907"/>
      <c r="Q69" s="908">
        <v>2872</v>
      </c>
      <c r="R69" s="863"/>
      <c r="S69" s="863"/>
      <c r="T69" s="863"/>
      <c r="U69" s="863"/>
      <c r="V69" s="863">
        <v>2806</v>
      </c>
      <c r="W69" s="863"/>
      <c r="X69" s="863"/>
      <c r="Y69" s="863"/>
      <c r="Z69" s="863"/>
      <c r="AA69" s="863">
        <v>66</v>
      </c>
      <c r="AB69" s="863"/>
      <c r="AC69" s="863"/>
      <c r="AD69" s="863"/>
      <c r="AE69" s="863"/>
      <c r="AF69" s="863">
        <v>69</v>
      </c>
      <c r="AG69" s="863"/>
      <c r="AH69" s="863"/>
      <c r="AI69" s="863"/>
      <c r="AJ69" s="863"/>
      <c r="AK69" s="863">
        <v>5</v>
      </c>
      <c r="AL69" s="863"/>
      <c r="AM69" s="863"/>
      <c r="AN69" s="863"/>
      <c r="AO69" s="863"/>
      <c r="AP69" s="863">
        <v>965</v>
      </c>
      <c r="AQ69" s="863"/>
      <c r="AR69" s="863"/>
      <c r="AS69" s="863"/>
      <c r="AT69" s="863"/>
      <c r="AU69" s="863">
        <v>128</v>
      </c>
      <c r="AV69" s="863"/>
      <c r="AW69" s="863"/>
      <c r="AX69" s="863"/>
      <c r="AY69" s="863"/>
      <c r="AZ69" s="909"/>
      <c r="BA69" s="909"/>
      <c r="BB69" s="909"/>
      <c r="BC69" s="909"/>
      <c r="BD69" s="910"/>
      <c r="BE69" s="216"/>
      <c r="BF69" s="216"/>
      <c r="BG69" s="216"/>
      <c r="BH69" s="216"/>
      <c r="BI69" s="216"/>
      <c r="BJ69" s="216"/>
      <c r="BK69" s="216"/>
      <c r="BL69" s="216"/>
      <c r="BM69" s="216"/>
      <c r="BN69" s="216"/>
      <c r="BO69" s="216"/>
      <c r="BP69" s="216"/>
      <c r="BQ69" s="213">
        <v>63</v>
      </c>
      <c r="BR69" s="218"/>
      <c r="BS69" s="897"/>
      <c r="BT69" s="898"/>
      <c r="BU69" s="898"/>
      <c r="BV69" s="898"/>
      <c r="BW69" s="898"/>
      <c r="BX69" s="898"/>
      <c r="BY69" s="898"/>
      <c r="BZ69" s="898"/>
      <c r="CA69" s="898"/>
      <c r="CB69" s="898"/>
      <c r="CC69" s="898"/>
      <c r="CD69" s="898"/>
      <c r="CE69" s="898"/>
      <c r="CF69" s="898"/>
      <c r="CG69" s="899"/>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197"/>
    </row>
    <row r="70" spans="1:131" s="198" customFormat="1" ht="26.25" customHeight="1">
      <c r="A70" s="212">
        <v>3</v>
      </c>
      <c r="B70" s="906" t="s">
        <v>551</v>
      </c>
      <c r="C70" s="854"/>
      <c r="D70" s="854"/>
      <c r="E70" s="854"/>
      <c r="F70" s="854"/>
      <c r="G70" s="854"/>
      <c r="H70" s="854"/>
      <c r="I70" s="854"/>
      <c r="J70" s="854"/>
      <c r="K70" s="854"/>
      <c r="L70" s="854"/>
      <c r="M70" s="854"/>
      <c r="N70" s="854"/>
      <c r="O70" s="854"/>
      <c r="P70" s="907"/>
      <c r="Q70" s="908">
        <v>79</v>
      </c>
      <c r="R70" s="863"/>
      <c r="S70" s="863"/>
      <c r="T70" s="863"/>
      <c r="U70" s="863"/>
      <c r="V70" s="863">
        <v>76</v>
      </c>
      <c r="W70" s="863"/>
      <c r="X70" s="863"/>
      <c r="Y70" s="863"/>
      <c r="Z70" s="863"/>
      <c r="AA70" s="863">
        <v>3</v>
      </c>
      <c r="AB70" s="863"/>
      <c r="AC70" s="863"/>
      <c r="AD70" s="863"/>
      <c r="AE70" s="863"/>
      <c r="AF70" s="863" t="s">
        <v>471</v>
      </c>
      <c r="AG70" s="863"/>
      <c r="AH70" s="863"/>
      <c r="AI70" s="863"/>
      <c r="AJ70" s="863"/>
      <c r="AK70" s="863" t="s">
        <v>471</v>
      </c>
      <c r="AL70" s="863"/>
      <c r="AM70" s="863"/>
      <c r="AN70" s="863"/>
      <c r="AO70" s="863"/>
      <c r="AP70" s="863" t="s">
        <v>471</v>
      </c>
      <c r="AQ70" s="863"/>
      <c r="AR70" s="863"/>
      <c r="AS70" s="863"/>
      <c r="AT70" s="863"/>
      <c r="AU70" s="863" t="s">
        <v>471</v>
      </c>
      <c r="AV70" s="863"/>
      <c r="AW70" s="863"/>
      <c r="AX70" s="863"/>
      <c r="AY70" s="863"/>
      <c r="AZ70" s="909"/>
      <c r="BA70" s="909"/>
      <c r="BB70" s="909"/>
      <c r="BC70" s="909"/>
      <c r="BD70" s="910"/>
      <c r="BE70" s="216"/>
      <c r="BF70" s="216"/>
      <c r="BG70" s="216"/>
      <c r="BH70" s="216"/>
      <c r="BI70" s="216"/>
      <c r="BJ70" s="216"/>
      <c r="BK70" s="216"/>
      <c r="BL70" s="216"/>
      <c r="BM70" s="216"/>
      <c r="BN70" s="216"/>
      <c r="BO70" s="216"/>
      <c r="BP70" s="216"/>
      <c r="BQ70" s="213">
        <v>64</v>
      </c>
      <c r="BR70" s="218"/>
      <c r="BS70" s="897"/>
      <c r="BT70" s="898"/>
      <c r="BU70" s="898"/>
      <c r="BV70" s="898"/>
      <c r="BW70" s="898"/>
      <c r="BX70" s="898"/>
      <c r="BY70" s="898"/>
      <c r="BZ70" s="898"/>
      <c r="CA70" s="898"/>
      <c r="CB70" s="898"/>
      <c r="CC70" s="898"/>
      <c r="CD70" s="898"/>
      <c r="CE70" s="898"/>
      <c r="CF70" s="898"/>
      <c r="CG70" s="899"/>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197"/>
    </row>
    <row r="71" spans="1:131" s="198" customFormat="1" ht="26.25" customHeight="1">
      <c r="A71" s="212">
        <v>4</v>
      </c>
      <c r="B71" s="906" t="s">
        <v>541</v>
      </c>
      <c r="C71" s="854"/>
      <c r="D71" s="854"/>
      <c r="E71" s="854"/>
      <c r="F71" s="854"/>
      <c r="G71" s="854"/>
      <c r="H71" s="854"/>
      <c r="I71" s="854"/>
      <c r="J71" s="854"/>
      <c r="K71" s="854"/>
      <c r="L71" s="854"/>
      <c r="M71" s="854"/>
      <c r="N71" s="854"/>
      <c r="O71" s="854"/>
      <c r="P71" s="907"/>
      <c r="Q71" s="911">
        <v>3958</v>
      </c>
      <c r="R71" s="912"/>
      <c r="S71" s="912"/>
      <c r="T71" s="912"/>
      <c r="U71" s="913"/>
      <c r="V71" s="914">
        <v>3863</v>
      </c>
      <c r="W71" s="912"/>
      <c r="X71" s="912"/>
      <c r="Y71" s="912"/>
      <c r="Z71" s="913"/>
      <c r="AA71" s="914">
        <v>95</v>
      </c>
      <c r="AB71" s="912"/>
      <c r="AC71" s="912"/>
      <c r="AD71" s="912"/>
      <c r="AE71" s="913"/>
      <c r="AF71" s="914">
        <v>95</v>
      </c>
      <c r="AG71" s="912"/>
      <c r="AH71" s="912"/>
      <c r="AI71" s="912"/>
      <c r="AJ71" s="913"/>
      <c r="AK71" s="914">
        <v>5</v>
      </c>
      <c r="AL71" s="912"/>
      <c r="AM71" s="912"/>
      <c r="AN71" s="912"/>
      <c r="AO71" s="913"/>
      <c r="AP71" s="863" t="s">
        <v>471</v>
      </c>
      <c r="AQ71" s="863"/>
      <c r="AR71" s="863"/>
      <c r="AS71" s="863"/>
      <c r="AT71" s="863"/>
      <c r="AU71" s="863" t="s">
        <v>471</v>
      </c>
      <c r="AV71" s="863"/>
      <c r="AW71" s="863"/>
      <c r="AX71" s="863"/>
      <c r="AY71" s="863"/>
      <c r="AZ71" s="909"/>
      <c r="BA71" s="909"/>
      <c r="BB71" s="909"/>
      <c r="BC71" s="909"/>
      <c r="BD71" s="910"/>
      <c r="BE71" s="216"/>
      <c r="BF71" s="216"/>
      <c r="BG71" s="216"/>
      <c r="BH71" s="216"/>
      <c r="BI71" s="216"/>
      <c r="BJ71" s="216"/>
      <c r="BK71" s="216"/>
      <c r="BL71" s="216"/>
      <c r="BM71" s="216"/>
      <c r="BN71" s="216"/>
      <c r="BO71" s="216"/>
      <c r="BP71" s="216"/>
      <c r="BQ71" s="213">
        <v>65</v>
      </c>
      <c r="BR71" s="218"/>
      <c r="BS71" s="897"/>
      <c r="BT71" s="898"/>
      <c r="BU71" s="898"/>
      <c r="BV71" s="898"/>
      <c r="BW71" s="898"/>
      <c r="BX71" s="898"/>
      <c r="BY71" s="898"/>
      <c r="BZ71" s="898"/>
      <c r="CA71" s="898"/>
      <c r="CB71" s="898"/>
      <c r="CC71" s="898"/>
      <c r="CD71" s="898"/>
      <c r="CE71" s="898"/>
      <c r="CF71" s="898"/>
      <c r="CG71" s="899"/>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197"/>
    </row>
    <row r="72" spans="1:131" s="198" customFormat="1" ht="26.25" customHeight="1">
      <c r="A72" s="212">
        <v>5</v>
      </c>
      <c r="B72" s="906" t="s">
        <v>542</v>
      </c>
      <c r="C72" s="854"/>
      <c r="D72" s="854"/>
      <c r="E72" s="854"/>
      <c r="F72" s="854"/>
      <c r="G72" s="854"/>
      <c r="H72" s="854"/>
      <c r="I72" s="854"/>
      <c r="J72" s="854"/>
      <c r="K72" s="854"/>
      <c r="L72" s="854"/>
      <c r="M72" s="854"/>
      <c r="N72" s="854"/>
      <c r="O72" s="854"/>
      <c r="P72" s="907"/>
      <c r="Q72" s="908">
        <v>304</v>
      </c>
      <c r="R72" s="863"/>
      <c r="S72" s="863"/>
      <c r="T72" s="863"/>
      <c r="U72" s="863"/>
      <c r="V72" s="863">
        <v>292</v>
      </c>
      <c r="W72" s="863"/>
      <c r="X72" s="863"/>
      <c r="Y72" s="863"/>
      <c r="Z72" s="863"/>
      <c r="AA72" s="863">
        <v>12</v>
      </c>
      <c r="AB72" s="863"/>
      <c r="AC72" s="863"/>
      <c r="AD72" s="863"/>
      <c r="AE72" s="863"/>
      <c r="AF72" s="863">
        <v>12</v>
      </c>
      <c r="AG72" s="863"/>
      <c r="AH72" s="863"/>
      <c r="AI72" s="863"/>
      <c r="AJ72" s="863"/>
      <c r="AK72" s="863" t="s">
        <v>471</v>
      </c>
      <c r="AL72" s="863"/>
      <c r="AM72" s="863"/>
      <c r="AN72" s="863"/>
      <c r="AO72" s="863"/>
      <c r="AP72" s="863" t="s">
        <v>471</v>
      </c>
      <c r="AQ72" s="863"/>
      <c r="AR72" s="863"/>
      <c r="AS72" s="863"/>
      <c r="AT72" s="863"/>
      <c r="AU72" s="863" t="s">
        <v>471</v>
      </c>
      <c r="AV72" s="863"/>
      <c r="AW72" s="863"/>
      <c r="AX72" s="863"/>
      <c r="AY72" s="863"/>
      <c r="AZ72" s="909"/>
      <c r="BA72" s="909"/>
      <c r="BB72" s="909"/>
      <c r="BC72" s="909"/>
      <c r="BD72" s="910"/>
      <c r="BE72" s="216"/>
      <c r="BF72" s="216"/>
      <c r="BG72" s="216"/>
      <c r="BH72" s="216"/>
      <c r="BI72" s="216"/>
      <c r="BJ72" s="216"/>
      <c r="BK72" s="216"/>
      <c r="BL72" s="216"/>
      <c r="BM72" s="216"/>
      <c r="BN72" s="216"/>
      <c r="BO72" s="216"/>
      <c r="BP72" s="216"/>
      <c r="BQ72" s="213">
        <v>66</v>
      </c>
      <c r="BR72" s="218"/>
      <c r="BS72" s="897"/>
      <c r="BT72" s="898"/>
      <c r="BU72" s="898"/>
      <c r="BV72" s="898"/>
      <c r="BW72" s="898"/>
      <c r="BX72" s="898"/>
      <c r="BY72" s="898"/>
      <c r="BZ72" s="898"/>
      <c r="CA72" s="898"/>
      <c r="CB72" s="898"/>
      <c r="CC72" s="898"/>
      <c r="CD72" s="898"/>
      <c r="CE72" s="898"/>
      <c r="CF72" s="898"/>
      <c r="CG72" s="899"/>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197"/>
    </row>
    <row r="73" spans="1:131" s="198" customFormat="1" ht="26.25" customHeight="1">
      <c r="A73" s="212">
        <v>6</v>
      </c>
      <c r="B73" s="906" t="s">
        <v>543</v>
      </c>
      <c r="C73" s="854"/>
      <c r="D73" s="854"/>
      <c r="E73" s="854"/>
      <c r="F73" s="854"/>
      <c r="G73" s="854"/>
      <c r="H73" s="854"/>
      <c r="I73" s="854"/>
      <c r="J73" s="854"/>
      <c r="K73" s="854"/>
      <c r="L73" s="854"/>
      <c r="M73" s="854"/>
      <c r="N73" s="854"/>
      <c r="O73" s="854"/>
      <c r="P73" s="907"/>
      <c r="Q73" s="915"/>
      <c r="R73" s="916"/>
      <c r="S73" s="916"/>
      <c r="T73" s="916"/>
      <c r="U73" s="916"/>
      <c r="V73" s="916"/>
      <c r="W73" s="916"/>
      <c r="X73" s="916"/>
      <c r="Y73" s="916"/>
      <c r="Z73" s="916"/>
      <c r="AA73" s="916"/>
      <c r="AB73" s="916"/>
      <c r="AC73" s="916"/>
      <c r="AD73" s="916"/>
      <c r="AE73" s="916"/>
      <c r="AF73" s="916"/>
      <c r="AG73" s="916"/>
      <c r="AH73" s="916"/>
      <c r="AI73" s="916"/>
      <c r="AJ73" s="916"/>
      <c r="AK73" s="916"/>
      <c r="AL73" s="916"/>
      <c r="AM73" s="916"/>
      <c r="AN73" s="916"/>
      <c r="AO73" s="916"/>
      <c r="AP73" s="863"/>
      <c r="AQ73" s="863"/>
      <c r="AR73" s="863"/>
      <c r="AS73" s="863"/>
      <c r="AT73" s="863"/>
      <c r="AU73" s="863"/>
      <c r="AV73" s="863"/>
      <c r="AW73" s="863"/>
      <c r="AX73" s="863"/>
      <c r="AY73" s="863"/>
      <c r="AZ73" s="909"/>
      <c r="BA73" s="909"/>
      <c r="BB73" s="909"/>
      <c r="BC73" s="909"/>
      <c r="BD73" s="910"/>
      <c r="BE73" s="216"/>
      <c r="BF73" s="216"/>
      <c r="BG73" s="216"/>
      <c r="BH73" s="216"/>
      <c r="BI73" s="216"/>
      <c r="BJ73" s="216"/>
      <c r="BK73" s="216"/>
      <c r="BL73" s="216"/>
      <c r="BM73" s="216"/>
      <c r="BN73" s="216"/>
      <c r="BO73" s="216"/>
      <c r="BP73" s="216"/>
      <c r="BQ73" s="213">
        <v>67</v>
      </c>
      <c r="BR73" s="218"/>
      <c r="BS73" s="897"/>
      <c r="BT73" s="898"/>
      <c r="BU73" s="898"/>
      <c r="BV73" s="898"/>
      <c r="BW73" s="898"/>
      <c r="BX73" s="898"/>
      <c r="BY73" s="898"/>
      <c r="BZ73" s="898"/>
      <c r="CA73" s="898"/>
      <c r="CB73" s="898"/>
      <c r="CC73" s="898"/>
      <c r="CD73" s="898"/>
      <c r="CE73" s="898"/>
      <c r="CF73" s="898"/>
      <c r="CG73" s="899"/>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197"/>
    </row>
    <row r="74" spans="1:131" s="198" customFormat="1" ht="26.25" customHeight="1">
      <c r="A74" s="212">
        <v>7</v>
      </c>
      <c r="B74" s="906" t="s">
        <v>553</v>
      </c>
      <c r="C74" s="854"/>
      <c r="D74" s="854"/>
      <c r="E74" s="854"/>
      <c r="F74" s="854"/>
      <c r="G74" s="854"/>
      <c r="H74" s="854"/>
      <c r="I74" s="854"/>
      <c r="J74" s="854"/>
      <c r="K74" s="854"/>
      <c r="L74" s="854"/>
      <c r="M74" s="854"/>
      <c r="N74" s="854"/>
      <c r="O74" s="854"/>
      <c r="P74" s="907"/>
      <c r="Q74" s="908">
        <v>1844</v>
      </c>
      <c r="R74" s="863"/>
      <c r="S74" s="863"/>
      <c r="T74" s="863"/>
      <c r="U74" s="863"/>
      <c r="V74" s="863">
        <v>1770</v>
      </c>
      <c r="W74" s="863"/>
      <c r="X74" s="863"/>
      <c r="Y74" s="863"/>
      <c r="Z74" s="863"/>
      <c r="AA74" s="863">
        <v>74</v>
      </c>
      <c r="AB74" s="863"/>
      <c r="AC74" s="863"/>
      <c r="AD74" s="863"/>
      <c r="AE74" s="863"/>
      <c r="AF74" s="863">
        <v>74</v>
      </c>
      <c r="AG74" s="863"/>
      <c r="AH74" s="863"/>
      <c r="AI74" s="863"/>
      <c r="AJ74" s="863"/>
      <c r="AK74" s="863">
        <v>131</v>
      </c>
      <c r="AL74" s="863"/>
      <c r="AM74" s="863"/>
      <c r="AN74" s="863"/>
      <c r="AO74" s="863"/>
      <c r="AP74" s="863" t="s">
        <v>471</v>
      </c>
      <c r="AQ74" s="863"/>
      <c r="AR74" s="863"/>
      <c r="AS74" s="863"/>
      <c r="AT74" s="863"/>
      <c r="AU74" s="863" t="s">
        <v>471</v>
      </c>
      <c r="AV74" s="863"/>
      <c r="AW74" s="863"/>
      <c r="AX74" s="863"/>
      <c r="AY74" s="863"/>
      <c r="AZ74" s="909"/>
      <c r="BA74" s="909"/>
      <c r="BB74" s="909"/>
      <c r="BC74" s="909"/>
      <c r="BD74" s="910"/>
      <c r="BE74" s="216"/>
      <c r="BF74" s="216"/>
      <c r="BG74" s="216"/>
      <c r="BH74" s="216"/>
      <c r="BI74" s="216"/>
      <c r="BJ74" s="216"/>
      <c r="BK74" s="216"/>
      <c r="BL74" s="216"/>
      <c r="BM74" s="216"/>
      <c r="BN74" s="216"/>
      <c r="BO74" s="216"/>
      <c r="BP74" s="216"/>
      <c r="BQ74" s="213">
        <v>68</v>
      </c>
      <c r="BR74" s="218"/>
      <c r="BS74" s="897"/>
      <c r="BT74" s="898"/>
      <c r="BU74" s="898"/>
      <c r="BV74" s="898"/>
      <c r="BW74" s="898"/>
      <c r="BX74" s="898"/>
      <c r="BY74" s="898"/>
      <c r="BZ74" s="898"/>
      <c r="CA74" s="898"/>
      <c r="CB74" s="898"/>
      <c r="CC74" s="898"/>
      <c r="CD74" s="898"/>
      <c r="CE74" s="898"/>
      <c r="CF74" s="898"/>
      <c r="CG74" s="899"/>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197"/>
    </row>
    <row r="75" spans="1:131" s="198" customFormat="1" ht="26.25" customHeight="1">
      <c r="A75" s="212">
        <v>8</v>
      </c>
      <c r="B75" s="906" t="s">
        <v>552</v>
      </c>
      <c r="C75" s="854"/>
      <c r="D75" s="854"/>
      <c r="E75" s="854"/>
      <c r="F75" s="854"/>
      <c r="G75" s="854"/>
      <c r="H75" s="854"/>
      <c r="I75" s="854"/>
      <c r="J75" s="854"/>
      <c r="K75" s="854"/>
      <c r="L75" s="854"/>
      <c r="M75" s="854"/>
      <c r="N75" s="854"/>
      <c r="O75" s="854"/>
      <c r="P75" s="907"/>
      <c r="Q75" s="917">
        <v>271713</v>
      </c>
      <c r="R75" s="857"/>
      <c r="S75" s="857"/>
      <c r="T75" s="857"/>
      <c r="U75" s="858"/>
      <c r="V75" s="859">
        <v>261269</v>
      </c>
      <c r="W75" s="857"/>
      <c r="X75" s="857"/>
      <c r="Y75" s="857"/>
      <c r="Z75" s="858"/>
      <c r="AA75" s="859">
        <v>10444</v>
      </c>
      <c r="AB75" s="857"/>
      <c r="AC75" s="857"/>
      <c r="AD75" s="857"/>
      <c r="AE75" s="858"/>
      <c r="AF75" s="859">
        <v>10444</v>
      </c>
      <c r="AG75" s="857"/>
      <c r="AH75" s="857"/>
      <c r="AI75" s="857"/>
      <c r="AJ75" s="858"/>
      <c r="AK75" s="859">
        <v>1787</v>
      </c>
      <c r="AL75" s="857"/>
      <c r="AM75" s="857"/>
      <c r="AN75" s="857"/>
      <c r="AO75" s="858"/>
      <c r="AP75" s="863" t="s">
        <v>471</v>
      </c>
      <c r="AQ75" s="863"/>
      <c r="AR75" s="863"/>
      <c r="AS75" s="863"/>
      <c r="AT75" s="863"/>
      <c r="AU75" s="863" t="s">
        <v>471</v>
      </c>
      <c r="AV75" s="863"/>
      <c r="AW75" s="863"/>
      <c r="AX75" s="863"/>
      <c r="AY75" s="863"/>
      <c r="AZ75" s="909"/>
      <c r="BA75" s="909"/>
      <c r="BB75" s="909"/>
      <c r="BC75" s="909"/>
      <c r="BD75" s="910"/>
      <c r="BE75" s="216"/>
      <c r="BF75" s="216"/>
      <c r="BG75" s="216"/>
      <c r="BH75" s="216"/>
      <c r="BI75" s="216"/>
      <c r="BJ75" s="216"/>
      <c r="BK75" s="216"/>
      <c r="BL75" s="216"/>
      <c r="BM75" s="216"/>
      <c r="BN75" s="216"/>
      <c r="BO75" s="216"/>
      <c r="BP75" s="216"/>
      <c r="BQ75" s="213">
        <v>69</v>
      </c>
      <c r="BR75" s="218"/>
      <c r="BS75" s="897"/>
      <c r="BT75" s="898"/>
      <c r="BU75" s="898"/>
      <c r="BV75" s="898"/>
      <c r="BW75" s="898"/>
      <c r="BX75" s="898"/>
      <c r="BY75" s="898"/>
      <c r="BZ75" s="898"/>
      <c r="CA75" s="898"/>
      <c r="CB75" s="898"/>
      <c r="CC75" s="898"/>
      <c r="CD75" s="898"/>
      <c r="CE75" s="898"/>
      <c r="CF75" s="898"/>
      <c r="CG75" s="899"/>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197"/>
    </row>
    <row r="76" spans="1:131" s="198" customFormat="1" ht="26.25" customHeight="1">
      <c r="A76" s="212">
        <v>9</v>
      </c>
      <c r="B76" s="906" t="s">
        <v>544</v>
      </c>
      <c r="C76" s="854"/>
      <c r="D76" s="854"/>
      <c r="E76" s="854"/>
      <c r="F76" s="854"/>
      <c r="G76" s="854"/>
      <c r="H76" s="854"/>
      <c r="I76" s="854"/>
      <c r="J76" s="854"/>
      <c r="K76" s="854"/>
      <c r="L76" s="854"/>
      <c r="M76" s="854"/>
      <c r="N76" s="854"/>
      <c r="O76" s="854"/>
      <c r="P76" s="907"/>
      <c r="Q76" s="915"/>
      <c r="R76" s="916"/>
      <c r="S76" s="916"/>
      <c r="T76" s="916"/>
      <c r="U76" s="916"/>
      <c r="V76" s="916"/>
      <c r="W76" s="916"/>
      <c r="X76" s="916"/>
      <c r="Y76" s="916"/>
      <c r="Z76" s="916"/>
      <c r="AA76" s="916"/>
      <c r="AB76" s="916"/>
      <c r="AC76" s="916"/>
      <c r="AD76" s="916"/>
      <c r="AE76" s="916"/>
      <c r="AF76" s="916"/>
      <c r="AG76" s="916"/>
      <c r="AH76" s="916"/>
      <c r="AI76" s="916"/>
      <c r="AJ76" s="916"/>
      <c r="AK76" s="916"/>
      <c r="AL76" s="916"/>
      <c r="AM76" s="916"/>
      <c r="AN76" s="916"/>
      <c r="AO76" s="916"/>
      <c r="AP76" s="863"/>
      <c r="AQ76" s="863"/>
      <c r="AR76" s="863"/>
      <c r="AS76" s="863"/>
      <c r="AT76" s="863"/>
      <c r="AU76" s="863"/>
      <c r="AV76" s="863"/>
      <c r="AW76" s="863"/>
      <c r="AX76" s="863"/>
      <c r="AY76" s="863"/>
      <c r="AZ76" s="909"/>
      <c r="BA76" s="909"/>
      <c r="BB76" s="909"/>
      <c r="BC76" s="909"/>
      <c r="BD76" s="910"/>
      <c r="BE76" s="216"/>
      <c r="BF76" s="216"/>
      <c r="BG76" s="216"/>
      <c r="BH76" s="216"/>
      <c r="BI76" s="216"/>
      <c r="BJ76" s="216"/>
      <c r="BK76" s="216"/>
      <c r="BL76" s="216"/>
      <c r="BM76" s="216"/>
      <c r="BN76" s="216"/>
      <c r="BO76" s="216"/>
      <c r="BP76" s="216"/>
      <c r="BQ76" s="213">
        <v>70</v>
      </c>
      <c r="BR76" s="218"/>
      <c r="BS76" s="897"/>
      <c r="BT76" s="898"/>
      <c r="BU76" s="898"/>
      <c r="BV76" s="898"/>
      <c r="BW76" s="898"/>
      <c r="BX76" s="898"/>
      <c r="BY76" s="898"/>
      <c r="BZ76" s="898"/>
      <c r="CA76" s="898"/>
      <c r="CB76" s="898"/>
      <c r="CC76" s="898"/>
      <c r="CD76" s="898"/>
      <c r="CE76" s="898"/>
      <c r="CF76" s="898"/>
      <c r="CG76" s="899"/>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197"/>
    </row>
    <row r="77" spans="1:131" s="198" customFormat="1" ht="26.25" customHeight="1">
      <c r="A77" s="212">
        <v>10</v>
      </c>
      <c r="B77" s="906" t="s">
        <v>545</v>
      </c>
      <c r="C77" s="854"/>
      <c r="D77" s="854"/>
      <c r="E77" s="854"/>
      <c r="F77" s="854"/>
      <c r="G77" s="854"/>
      <c r="H77" s="854"/>
      <c r="I77" s="854"/>
      <c r="J77" s="854"/>
      <c r="K77" s="854"/>
      <c r="L77" s="854"/>
      <c r="M77" s="854"/>
      <c r="N77" s="854"/>
      <c r="O77" s="854"/>
      <c r="P77" s="907"/>
      <c r="Q77" s="915">
        <v>7548</v>
      </c>
      <c r="R77" s="916"/>
      <c r="S77" s="916"/>
      <c r="T77" s="916"/>
      <c r="U77" s="916"/>
      <c r="V77" s="916">
        <v>6546</v>
      </c>
      <c r="W77" s="916"/>
      <c r="X77" s="916"/>
      <c r="Y77" s="916"/>
      <c r="Z77" s="916"/>
      <c r="AA77" s="916">
        <v>1002</v>
      </c>
      <c r="AB77" s="916"/>
      <c r="AC77" s="916"/>
      <c r="AD77" s="916"/>
      <c r="AE77" s="916"/>
      <c r="AF77" s="916">
        <v>1002</v>
      </c>
      <c r="AG77" s="916"/>
      <c r="AH77" s="916"/>
      <c r="AI77" s="916"/>
      <c r="AJ77" s="916"/>
      <c r="AK77" s="916">
        <v>1123</v>
      </c>
      <c r="AL77" s="916"/>
      <c r="AM77" s="916"/>
      <c r="AN77" s="916"/>
      <c r="AO77" s="916"/>
      <c r="AP77" s="863" t="s">
        <v>471</v>
      </c>
      <c r="AQ77" s="863"/>
      <c r="AR77" s="863"/>
      <c r="AS77" s="863"/>
      <c r="AT77" s="863"/>
      <c r="AU77" s="863" t="s">
        <v>471</v>
      </c>
      <c r="AV77" s="863"/>
      <c r="AW77" s="863"/>
      <c r="AX77" s="863"/>
      <c r="AY77" s="863"/>
      <c r="AZ77" s="909"/>
      <c r="BA77" s="909"/>
      <c r="BB77" s="909"/>
      <c r="BC77" s="909"/>
      <c r="BD77" s="910"/>
      <c r="BE77" s="216"/>
      <c r="BF77" s="216"/>
      <c r="BG77" s="216"/>
      <c r="BH77" s="216"/>
      <c r="BI77" s="216"/>
      <c r="BJ77" s="216"/>
      <c r="BK77" s="216"/>
      <c r="BL77" s="216"/>
      <c r="BM77" s="216"/>
      <c r="BN77" s="216"/>
      <c r="BO77" s="216"/>
      <c r="BP77" s="216"/>
      <c r="BQ77" s="213">
        <v>71</v>
      </c>
      <c r="BR77" s="218"/>
      <c r="BS77" s="897"/>
      <c r="BT77" s="898"/>
      <c r="BU77" s="898"/>
      <c r="BV77" s="898"/>
      <c r="BW77" s="898"/>
      <c r="BX77" s="898"/>
      <c r="BY77" s="898"/>
      <c r="BZ77" s="898"/>
      <c r="CA77" s="898"/>
      <c r="CB77" s="898"/>
      <c r="CC77" s="898"/>
      <c r="CD77" s="898"/>
      <c r="CE77" s="898"/>
      <c r="CF77" s="898"/>
      <c r="CG77" s="899"/>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197"/>
    </row>
    <row r="78" spans="1:131" s="198" customFormat="1" ht="26.25" customHeight="1">
      <c r="A78" s="212">
        <v>11</v>
      </c>
      <c r="B78" s="906" t="s">
        <v>546</v>
      </c>
      <c r="C78" s="854"/>
      <c r="D78" s="854"/>
      <c r="E78" s="854"/>
      <c r="F78" s="854"/>
      <c r="G78" s="854"/>
      <c r="H78" s="854"/>
      <c r="I78" s="854"/>
      <c r="J78" s="854"/>
      <c r="K78" s="854"/>
      <c r="L78" s="854"/>
      <c r="M78" s="854"/>
      <c r="N78" s="854"/>
      <c r="O78" s="854"/>
      <c r="P78" s="907"/>
      <c r="Q78" s="908">
        <v>21</v>
      </c>
      <c r="R78" s="863"/>
      <c r="S78" s="863"/>
      <c r="T78" s="863"/>
      <c r="U78" s="863"/>
      <c r="V78" s="863">
        <v>17</v>
      </c>
      <c r="W78" s="863"/>
      <c r="X78" s="863"/>
      <c r="Y78" s="863"/>
      <c r="Z78" s="863"/>
      <c r="AA78" s="863">
        <v>4</v>
      </c>
      <c r="AB78" s="863"/>
      <c r="AC78" s="863"/>
      <c r="AD78" s="863"/>
      <c r="AE78" s="863"/>
      <c r="AF78" s="863">
        <v>4</v>
      </c>
      <c r="AG78" s="863"/>
      <c r="AH78" s="863"/>
      <c r="AI78" s="863"/>
      <c r="AJ78" s="863"/>
      <c r="AK78" s="863">
        <v>15</v>
      </c>
      <c r="AL78" s="863"/>
      <c r="AM78" s="863"/>
      <c r="AN78" s="863"/>
      <c r="AO78" s="863"/>
      <c r="AP78" s="863" t="s">
        <v>471</v>
      </c>
      <c r="AQ78" s="863"/>
      <c r="AR78" s="863"/>
      <c r="AS78" s="863"/>
      <c r="AT78" s="863"/>
      <c r="AU78" s="863" t="s">
        <v>471</v>
      </c>
      <c r="AV78" s="863"/>
      <c r="AW78" s="863"/>
      <c r="AX78" s="863"/>
      <c r="AY78" s="863"/>
      <c r="AZ78" s="909"/>
      <c r="BA78" s="909"/>
      <c r="BB78" s="909"/>
      <c r="BC78" s="909"/>
      <c r="BD78" s="910"/>
      <c r="BE78" s="216"/>
      <c r="BF78" s="216"/>
      <c r="BG78" s="216"/>
      <c r="BH78" s="216"/>
      <c r="BI78" s="216"/>
      <c r="BJ78" s="219"/>
      <c r="BK78" s="219"/>
      <c r="BL78" s="219"/>
      <c r="BM78" s="219"/>
      <c r="BN78" s="219"/>
      <c r="BO78" s="216"/>
      <c r="BP78" s="216"/>
      <c r="BQ78" s="213">
        <v>72</v>
      </c>
      <c r="BR78" s="218"/>
      <c r="BS78" s="897"/>
      <c r="BT78" s="898"/>
      <c r="BU78" s="898"/>
      <c r="BV78" s="898"/>
      <c r="BW78" s="898"/>
      <c r="BX78" s="898"/>
      <c r="BY78" s="898"/>
      <c r="BZ78" s="898"/>
      <c r="CA78" s="898"/>
      <c r="CB78" s="898"/>
      <c r="CC78" s="898"/>
      <c r="CD78" s="898"/>
      <c r="CE78" s="898"/>
      <c r="CF78" s="898"/>
      <c r="CG78" s="899"/>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197"/>
    </row>
    <row r="79" spans="1:131" s="198" customFormat="1" ht="26.25" customHeight="1">
      <c r="A79" s="212">
        <v>12</v>
      </c>
      <c r="B79" s="906" t="s">
        <v>547</v>
      </c>
      <c r="C79" s="854"/>
      <c r="D79" s="854"/>
      <c r="E79" s="854"/>
      <c r="F79" s="854"/>
      <c r="G79" s="854"/>
      <c r="H79" s="854"/>
      <c r="I79" s="854"/>
      <c r="J79" s="854"/>
      <c r="K79" s="854"/>
      <c r="L79" s="854"/>
      <c r="M79" s="854"/>
      <c r="N79" s="854"/>
      <c r="O79" s="854"/>
      <c r="P79" s="907"/>
      <c r="Q79" s="908">
        <v>51</v>
      </c>
      <c r="R79" s="863"/>
      <c r="S79" s="863"/>
      <c r="T79" s="863"/>
      <c r="U79" s="863"/>
      <c r="V79" s="863">
        <v>33</v>
      </c>
      <c r="W79" s="863"/>
      <c r="X79" s="863"/>
      <c r="Y79" s="863"/>
      <c r="Z79" s="863"/>
      <c r="AA79" s="863">
        <v>18</v>
      </c>
      <c r="AB79" s="863"/>
      <c r="AC79" s="863"/>
      <c r="AD79" s="863"/>
      <c r="AE79" s="863"/>
      <c r="AF79" s="863">
        <v>14</v>
      </c>
      <c r="AG79" s="863"/>
      <c r="AH79" s="863"/>
      <c r="AI79" s="863"/>
      <c r="AJ79" s="863"/>
      <c r="AK79" s="863">
        <v>21</v>
      </c>
      <c r="AL79" s="863"/>
      <c r="AM79" s="863"/>
      <c r="AN79" s="863"/>
      <c r="AO79" s="863"/>
      <c r="AP79" s="863" t="s">
        <v>471</v>
      </c>
      <c r="AQ79" s="863"/>
      <c r="AR79" s="863"/>
      <c r="AS79" s="863"/>
      <c r="AT79" s="863"/>
      <c r="AU79" s="863" t="s">
        <v>471</v>
      </c>
      <c r="AV79" s="863"/>
      <c r="AW79" s="863"/>
      <c r="AX79" s="863"/>
      <c r="AY79" s="863"/>
      <c r="AZ79" s="909"/>
      <c r="BA79" s="909"/>
      <c r="BB79" s="909"/>
      <c r="BC79" s="909"/>
      <c r="BD79" s="910"/>
      <c r="BE79" s="216"/>
      <c r="BF79" s="216"/>
      <c r="BG79" s="216"/>
      <c r="BH79" s="216"/>
      <c r="BI79" s="216"/>
      <c r="BJ79" s="219"/>
      <c r="BK79" s="219"/>
      <c r="BL79" s="219"/>
      <c r="BM79" s="219"/>
      <c r="BN79" s="219"/>
      <c r="BO79" s="216"/>
      <c r="BP79" s="216"/>
      <c r="BQ79" s="213">
        <v>73</v>
      </c>
      <c r="BR79" s="218"/>
      <c r="BS79" s="897"/>
      <c r="BT79" s="898"/>
      <c r="BU79" s="898"/>
      <c r="BV79" s="898"/>
      <c r="BW79" s="898"/>
      <c r="BX79" s="898"/>
      <c r="BY79" s="898"/>
      <c r="BZ79" s="898"/>
      <c r="CA79" s="898"/>
      <c r="CB79" s="898"/>
      <c r="CC79" s="898"/>
      <c r="CD79" s="898"/>
      <c r="CE79" s="898"/>
      <c r="CF79" s="898"/>
      <c r="CG79" s="899"/>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197"/>
    </row>
    <row r="80" spans="1:131" s="198" customFormat="1" ht="26.25" customHeight="1">
      <c r="A80" s="212">
        <v>13</v>
      </c>
      <c r="B80" s="906" t="s">
        <v>548</v>
      </c>
      <c r="C80" s="854"/>
      <c r="D80" s="854"/>
      <c r="E80" s="854"/>
      <c r="F80" s="854"/>
      <c r="G80" s="854"/>
      <c r="H80" s="854"/>
      <c r="I80" s="854"/>
      <c r="J80" s="854"/>
      <c r="K80" s="854"/>
      <c r="L80" s="854"/>
      <c r="M80" s="854"/>
      <c r="N80" s="854"/>
      <c r="O80" s="854"/>
      <c r="P80" s="907"/>
      <c r="Q80" s="915">
        <v>4587</v>
      </c>
      <c r="R80" s="916"/>
      <c r="S80" s="916"/>
      <c r="T80" s="916"/>
      <c r="U80" s="916"/>
      <c r="V80" s="916">
        <v>4520</v>
      </c>
      <c r="W80" s="916"/>
      <c r="X80" s="916"/>
      <c r="Y80" s="916"/>
      <c r="Z80" s="916"/>
      <c r="AA80" s="916">
        <v>67</v>
      </c>
      <c r="AB80" s="916"/>
      <c r="AC80" s="916"/>
      <c r="AD80" s="916"/>
      <c r="AE80" s="916"/>
      <c r="AF80" s="916">
        <v>67</v>
      </c>
      <c r="AG80" s="916"/>
      <c r="AH80" s="916"/>
      <c r="AI80" s="916"/>
      <c r="AJ80" s="916"/>
      <c r="AK80" s="916">
        <v>146</v>
      </c>
      <c r="AL80" s="916"/>
      <c r="AM80" s="916"/>
      <c r="AN80" s="916"/>
      <c r="AO80" s="916"/>
      <c r="AP80" s="863" t="s">
        <v>471</v>
      </c>
      <c r="AQ80" s="863"/>
      <c r="AR80" s="863"/>
      <c r="AS80" s="863"/>
      <c r="AT80" s="863"/>
      <c r="AU80" s="863" t="s">
        <v>471</v>
      </c>
      <c r="AV80" s="863"/>
      <c r="AW80" s="863"/>
      <c r="AX80" s="863"/>
      <c r="AY80" s="863"/>
      <c r="AZ80" s="909"/>
      <c r="BA80" s="909"/>
      <c r="BB80" s="909"/>
      <c r="BC80" s="909"/>
      <c r="BD80" s="910"/>
      <c r="BE80" s="216"/>
      <c r="BF80" s="216"/>
      <c r="BG80" s="216"/>
      <c r="BH80" s="216"/>
      <c r="BI80" s="216"/>
      <c r="BJ80" s="216"/>
      <c r="BK80" s="216"/>
      <c r="BL80" s="216"/>
      <c r="BM80" s="216"/>
      <c r="BN80" s="216"/>
      <c r="BO80" s="216"/>
      <c r="BP80" s="216"/>
      <c r="BQ80" s="213">
        <v>74</v>
      </c>
      <c r="BR80" s="218"/>
      <c r="BS80" s="897"/>
      <c r="BT80" s="898"/>
      <c r="BU80" s="898"/>
      <c r="BV80" s="898"/>
      <c r="BW80" s="898"/>
      <c r="BX80" s="898"/>
      <c r="BY80" s="898"/>
      <c r="BZ80" s="898"/>
      <c r="CA80" s="898"/>
      <c r="CB80" s="898"/>
      <c r="CC80" s="898"/>
      <c r="CD80" s="898"/>
      <c r="CE80" s="898"/>
      <c r="CF80" s="898"/>
      <c r="CG80" s="899"/>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197"/>
    </row>
    <row r="81" spans="1:131" s="198" customFormat="1" ht="26.25" customHeight="1">
      <c r="A81" s="212">
        <v>14</v>
      </c>
      <c r="B81" s="906" t="s">
        <v>549</v>
      </c>
      <c r="C81" s="854"/>
      <c r="D81" s="854"/>
      <c r="E81" s="854"/>
      <c r="F81" s="854"/>
      <c r="G81" s="854"/>
      <c r="H81" s="854"/>
      <c r="I81" s="854"/>
      <c r="J81" s="854"/>
      <c r="K81" s="854"/>
      <c r="L81" s="854"/>
      <c r="M81" s="854"/>
      <c r="N81" s="854"/>
      <c r="O81" s="854"/>
      <c r="P81" s="907"/>
      <c r="Q81" s="908">
        <v>197</v>
      </c>
      <c r="R81" s="863"/>
      <c r="S81" s="863"/>
      <c r="T81" s="863"/>
      <c r="U81" s="863"/>
      <c r="V81" s="863">
        <v>189</v>
      </c>
      <c r="W81" s="863"/>
      <c r="X81" s="863"/>
      <c r="Y81" s="863"/>
      <c r="Z81" s="863"/>
      <c r="AA81" s="863">
        <v>8</v>
      </c>
      <c r="AB81" s="863"/>
      <c r="AC81" s="863"/>
      <c r="AD81" s="863"/>
      <c r="AE81" s="863"/>
      <c r="AF81" s="863">
        <v>8</v>
      </c>
      <c r="AG81" s="863"/>
      <c r="AH81" s="863"/>
      <c r="AI81" s="863"/>
      <c r="AJ81" s="863"/>
      <c r="AK81" s="863" t="s">
        <v>471</v>
      </c>
      <c r="AL81" s="863"/>
      <c r="AM81" s="863"/>
      <c r="AN81" s="863"/>
      <c r="AO81" s="863"/>
      <c r="AP81" s="863" t="s">
        <v>471</v>
      </c>
      <c r="AQ81" s="863"/>
      <c r="AR81" s="863"/>
      <c r="AS81" s="863"/>
      <c r="AT81" s="863"/>
      <c r="AU81" s="863" t="s">
        <v>471</v>
      </c>
      <c r="AV81" s="863"/>
      <c r="AW81" s="863"/>
      <c r="AX81" s="863"/>
      <c r="AY81" s="863"/>
      <c r="AZ81" s="909"/>
      <c r="BA81" s="909"/>
      <c r="BB81" s="909"/>
      <c r="BC81" s="909"/>
      <c r="BD81" s="910"/>
      <c r="BE81" s="216"/>
      <c r="BF81" s="216"/>
      <c r="BG81" s="216"/>
      <c r="BH81" s="216"/>
      <c r="BI81" s="216"/>
      <c r="BJ81" s="216"/>
      <c r="BK81" s="216"/>
      <c r="BL81" s="216"/>
      <c r="BM81" s="216"/>
      <c r="BN81" s="216"/>
      <c r="BO81" s="216"/>
      <c r="BP81" s="216"/>
      <c r="BQ81" s="213">
        <v>75</v>
      </c>
      <c r="BR81" s="218"/>
      <c r="BS81" s="897"/>
      <c r="BT81" s="898"/>
      <c r="BU81" s="898"/>
      <c r="BV81" s="898"/>
      <c r="BW81" s="898"/>
      <c r="BX81" s="898"/>
      <c r="BY81" s="898"/>
      <c r="BZ81" s="898"/>
      <c r="CA81" s="898"/>
      <c r="CB81" s="898"/>
      <c r="CC81" s="898"/>
      <c r="CD81" s="898"/>
      <c r="CE81" s="898"/>
      <c r="CF81" s="898"/>
      <c r="CG81" s="899"/>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197"/>
    </row>
    <row r="82" spans="1:131" s="198" customFormat="1" ht="26.25" customHeight="1">
      <c r="A82" s="212">
        <v>15</v>
      </c>
      <c r="B82" s="906"/>
      <c r="C82" s="854"/>
      <c r="D82" s="854"/>
      <c r="E82" s="854"/>
      <c r="F82" s="854"/>
      <c r="G82" s="854"/>
      <c r="H82" s="854"/>
      <c r="I82" s="854"/>
      <c r="J82" s="854"/>
      <c r="K82" s="854"/>
      <c r="L82" s="854"/>
      <c r="M82" s="854"/>
      <c r="N82" s="854"/>
      <c r="O82" s="854"/>
      <c r="P82" s="907"/>
      <c r="Q82" s="908"/>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909"/>
      <c r="BA82" s="909"/>
      <c r="BB82" s="909"/>
      <c r="BC82" s="909"/>
      <c r="BD82" s="910"/>
      <c r="BE82" s="216"/>
      <c r="BF82" s="216"/>
      <c r="BG82" s="216"/>
      <c r="BH82" s="216"/>
      <c r="BI82" s="216"/>
      <c r="BJ82" s="216"/>
      <c r="BK82" s="216"/>
      <c r="BL82" s="216"/>
      <c r="BM82" s="216"/>
      <c r="BN82" s="216"/>
      <c r="BO82" s="216"/>
      <c r="BP82" s="216"/>
      <c r="BQ82" s="213">
        <v>76</v>
      </c>
      <c r="BR82" s="218"/>
      <c r="BS82" s="897"/>
      <c r="BT82" s="898"/>
      <c r="BU82" s="898"/>
      <c r="BV82" s="898"/>
      <c r="BW82" s="898"/>
      <c r="BX82" s="898"/>
      <c r="BY82" s="898"/>
      <c r="BZ82" s="898"/>
      <c r="CA82" s="898"/>
      <c r="CB82" s="898"/>
      <c r="CC82" s="898"/>
      <c r="CD82" s="898"/>
      <c r="CE82" s="898"/>
      <c r="CF82" s="898"/>
      <c r="CG82" s="899"/>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197"/>
    </row>
    <row r="83" spans="1:131" s="198" customFormat="1" ht="26.25" customHeight="1">
      <c r="A83" s="212">
        <v>16</v>
      </c>
      <c r="B83" s="906"/>
      <c r="C83" s="854"/>
      <c r="D83" s="854"/>
      <c r="E83" s="854"/>
      <c r="F83" s="854"/>
      <c r="G83" s="854"/>
      <c r="H83" s="854"/>
      <c r="I83" s="854"/>
      <c r="J83" s="854"/>
      <c r="K83" s="854"/>
      <c r="L83" s="854"/>
      <c r="M83" s="854"/>
      <c r="N83" s="854"/>
      <c r="O83" s="854"/>
      <c r="P83" s="907"/>
      <c r="Q83" s="908"/>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909"/>
      <c r="BA83" s="909"/>
      <c r="BB83" s="909"/>
      <c r="BC83" s="909"/>
      <c r="BD83" s="910"/>
      <c r="BE83" s="216"/>
      <c r="BF83" s="216"/>
      <c r="BG83" s="216"/>
      <c r="BH83" s="216"/>
      <c r="BI83" s="216"/>
      <c r="BJ83" s="216"/>
      <c r="BK83" s="216"/>
      <c r="BL83" s="216"/>
      <c r="BM83" s="216"/>
      <c r="BN83" s="216"/>
      <c r="BO83" s="216"/>
      <c r="BP83" s="216"/>
      <c r="BQ83" s="213">
        <v>77</v>
      </c>
      <c r="BR83" s="218"/>
      <c r="BS83" s="897"/>
      <c r="BT83" s="898"/>
      <c r="BU83" s="898"/>
      <c r="BV83" s="898"/>
      <c r="BW83" s="898"/>
      <c r="BX83" s="898"/>
      <c r="BY83" s="898"/>
      <c r="BZ83" s="898"/>
      <c r="CA83" s="898"/>
      <c r="CB83" s="898"/>
      <c r="CC83" s="898"/>
      <c r="CD83" s="898"/>
      <c r="CE83" s="898"/>
      <c r="CF83" s="898"/>
      <c r="CG83" s="899"/>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197"/>
    </row>
    <row r="84" spans="1:131" s="198" customFormat="1" ht="26.25" customHeight="1">
      <c r="A84" s="212">
        <v>17</v>
      </c>
      <c r="B84" s="906"/>
      <c r="C84" s="854"/>
      <c r="D84" s="854"/>
      <c r="E84" s="854"/>
      <c r="F84" s="854"/>
      <c r="G84" s="854"/>
      <c r="H84" s="854"/>
      <c r="I84" s="854"/>
      <c r="J84" s="854"/>
      <c r="K84" s="854"/>
      <c r="L84" s="854"/>
      <c r="M84" s="854"/>
      <c r="N84" s="854"/>
      <c r="O84" s="854"/>
      <c r="P84" s="907"/>
      <c r="Q84" s="908"/>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909"/>
      <c r="BA84" s="909"/>
      <c r="BB84" s="909"/>
      <c r="BC84" s="909"/>
      <c r="BD84" s="910"/>
      <c r="BE84" s="216"/>
      <c r="BF84" s="216"/>
      <c r="BG84" s="216"/>
      <c r="BH84" s="216"/>
      <c r="BI84" s="216"/>
      <c r="BJ84" s="216"/>
      <c r="BK84" s="216"/>
      <c r="BL84" s="216"/>
      <c r="BM84" s="216"/>
      <c r="BN84" s="216"/>
      <c r="BO84" s="216"/>
      <c r="BP84" s="216"/>
      <c r="BQ84" s="213">
        <v>78</v>
      </c>
      <c r="BR84" s="218"/>
      <c r="BS84" s="897"/>
      <c r="BT84" s="898"/>
      <c r="BU84" s="898"/>
      <c r="BV84" s="898"/>
      <c r="BW84" s="898"/>
      <c r="BX84" s="898"/>
      <c r="BY84" s="898"/>
      <c r="BZ84" s="898"/>
      <c r="CA84" s="898"/>
      <c r="CB84" s="898"/>
      <c r="CC84" s="898"/>
      <c r="CD84" s="898"/>
      <c r="CE84" s="898"/>
      <c r="CF84" s="898"/>
      <c r="CG84" s="899"/>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197"/>
    </row>
    <row r="85" spans="1:131" s="198" customFormat="1" ht="26.25" customHeight="1">
      <c r="A85" s="212">
        <v>18</v>
      </c>
      <c r="B85" s="906"/>
      <c r="C85" s="854"/>
      <c r="D85" s="854"/>
      <c r="E85" s="854"/>
      <c r="F85" s="854"/>
      <c r="G85" s="854"/>
      <c r="H85" s="854"/>
      <c r="I85" s="854"/>
      <c r="J85" s="854"/>
      <c r="K85" s="854"/>
      <c r="L85" s="854"/>
      <c r="M85" s="854"/>
      <c r="N85" s="854"/>
      <c r="O85" s="854"/>
      <c r="P85" s="907"/>
      <c r="Q85" s="908"/>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909"/>
      <c r="BA85" s="909"/>
      <c r="BB85" s="909"/>
      <c r="BC85" s="909"/>
      <c r="BD85" s="910"/>
      <c r="BE85" s="216"/>
      <c r="BF85" s="216"/>
      <c r="BG85" s="216"/>
      <c r="BH85" s="216"/>
      <c r="BI85" s="216"/>
      <c r="BJ85" s="216"/>
      <c r="BK85" s="216"/>
      <c r="BL85" s="216"/>
      <c r="BM85" s="216"/>
      <c r="BN85" s="216"/>
      <c r="BO85" s="216"/>
      <c r="BP85" s="216"/>
      <c r="BQ85" s="213">
        <v>79</v>
      </c>
      <c r="BR85" s="218"/>
      <c r="BS85" s="897"/>
      <c r="BT85" s="898"/>
      <c r="BU85" s="898"/>
      <c r="BV85" s="898"/>
      <c r="BW85" s="898"/>
      <c r="BX85" s="898"/>
      <c r="BY85" s="898"/>
      <c r="BZ85" s="898"/>
      <c r="CA85" s="898"/>
      <c r="CB85" s="898"/>
      <c r="CC85" s="898"/>
      <c r="CD85" s="898"/>
      <c r="CE85" s="898"/>
      <c r="CF85" s="898"/>
      <c r="CG85" s="899"/>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197"/>
    </row>
    <row r="86" spans="1:131" s="198" customFormat="1" ht="26.25" customHeight="1">
      <c r="A86" s="212">
        <v>19</v>
      </c>
      <c r="B86" s="906"/>
      <c r="C86" s="854"/>
      <c r="D86" s="854"/>
      <c r="E86" s="854"/>
      <c r="F86" s="854"/>
      <c r="G86" s="854"/>
      <c r="H86" s="854"/>
      <c r="I86" s="854"/>
      <c r="J86" s="854"/>
      <c r="K86" s="854"/>
      <c r="L86" s="854"/>
      <c r="M86" s="854"/>
      <c r="N86" s="854"/>
      <c r="O86" s="854"/>
      <c r="P86" s="907"/>
      <c r="Q86" s="908"/>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909"/>
      <c r="BA86" s="909"/>
      <c r="BB86" s="909"/>
      <c r="BC86" s="909"/>
      <c r="BD86" s="910"/>
      <c r="BE86" s="216"/>
      <c r="BF86" s="216"/>
      <c r="BG86" s="216"/>
      <c r="BH86" s="216"/>
      <c r="BI86" s="216"/>
      <c r="BJ86" s="216"/>
      <c r="BK86" s="216"/>
      <c r="BL86" s="216"/>
      <c r="BM86" s="216"/>
      <c r="BN86" s="216"/>
      <c r="BO86" s="216"/>
      <c r="BP86" s="216"/>
      <c r="BQ86" s="213">
        <v>80</v>
      </c>
      <c r="BR86" s="218"/>
      <c r="BS86" s="897"/>
      <c r="BT86" s="898"/>
      <c r="BU86" s="898"/>
      <c r="BV86" s="898"/>
      <c r="BW86" s="898"/>
      <c r="BX86" s="898"/>
      <c r="BY86" s="898"/>
      <c r="BZ86" s="898"/>
      <c r="CA86" s="898"/>
      <c r="CB86" s="898"/>
      <c r="CC86" s="898"/>
      <c r="CD86" s="898"/>
      <c r="CE86" s="898"/>
      <c r="CF86" s="898"/>
      <c r="CG86" s="899"/>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197"/>
    </row>
    <row r="87" spans="1:131" s="198" customFormat="1" ht="26.25" customHeight="1">
      <c r="A87" s="220">
        <v>20</v>
      </c>
      <c r="B87" s="918"/>
      <c r="C87" s="919"/>
      <c r="D87" s="919"/>
      <c r="E87" s="919"/>
      <c r="F87" s="919"/>
      <c r="G87" s="919"/>
      <c r="H87" s="919"/>
      <c r="I87" s="919"/>
      <c r="J87" s="919"/>
      <c r="K87" s="919"/>
      <c r="L87" s="919"/>
      <c r="M87" s="919"/>
      <c r="N87" s="919"/>
      <c r="O87" s="919"/>
      <c r="P87" s="920"/>
      <c r="Q87" s="921"/>
      <c r="R87" s="922"/>
      <c r="S87" s="922"/>
      <c r="T87" s="922"/>
      <c r="U87" s="922"/>
      <c r="V87" s="922"/>
      <c r="W87" s="922"/>
      <c r="X87" s="922"/>
      <c r="Y87" s="922"/>
      <c r="Z87" s="922"/>
      <c r="AA87" s="922"/>
      <c r="AB87" s="922"/>
      <c r="AC87" s="922"/>
      <c r="AD87" s="922"/>
      <c r="AE87" s="922"/>
      <c r="AF87" s="922"/>
      <c r="AG87" s="922"/>
      <c r="AH87" s="922"/>
      <c r="AI87" s="922"/>
      <c r="AJ87" s="922"/>
      <c r="AK87" s="922"/>
      <c r="AL87" s="922"/>
      <c r="AM87" s="922"/>
      <c r="AN87" s="922"/>
      <c r="AO87" s="922"/>
      <c r="AP87" s="922"/>
      <c r="AQ87" s="922"/>
      <c r="AR87" s="922"/>
      <c r="AS87" s="922"/>
      <c r="AT87" s="922"/>
      <c r="AU87" s="922"/>
      <c r="AV87" s="922"/>
      <c r="AW87" s="922"/>
      <c r="AX87" s="922"/>
      <c r="AY87" s="922"/>
      <c r="AZ87" s="923"/>
      <c r="BA87" s="923"/>
      <c r="BB87" s="923"/>
      <c r="BC87" s="923"/>
      <c r="BD87" s="924"/>
      <c r="BE87" s="216"/>
      <c r="BF87" s="216"/>
      <c r="BG87" s="216"/>
      <c r="BH87" s="216"/>
      <c r="BI87" s="216"/>
      <c r="BJ87" s="216"/>
      <c r="BK87" s="216"/>
      <c r="BL87" s="216"/>
      <c r="BM87" s="216"/>
      <c r="BN87" s="216"/>
      <c r="BO87" s="216"/>
      <c r="BP87" s="216"/>
      <c r="BQ87" s="213">
        <v>81</v>
      </c>
      <c r="BR87" s="218"/>
      <c r="BS87" s="897"/>
      <c r="BT87" s="898"/>
      <c r="BU87" s="898"/>
      <c r="BV87" s="898"/>
      <c r="BW87" s="898"/>
      <c r="BX87" s="898"/>
      <c r="BY87" s="898"/>
      <c r="BZ87" s="898"/>
      <c r="CA87" s="898"/>
      <c r="CB87" s="898"/>
      <c r="CC87" s="898"/>
      <c r="CD87" s="898"/>
      <c r="CE87" s="898"/>
      <c r="CF87" s="898"/>
      <c r="CG87" s="899"/>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197"/>
    </row>
    <row r="88" spans="1:131" s="198" customFormat="1" ht="26.25" customHeight="1" thickBot="1">
      <c r="A88" s="215" t="s">
        <v>362</v>
      </c>
      <c r="B88" s="808" t="s">
        <v>381</v>
      </c>
      <c r="C88" s="809"/>
      <c r="D88" s="809"/>
      <c r="E88" s="809"/>
      <c r="F88" s="809"/>
      <c r="G88" s="809"/>
      <c r="H88" s="809"/>
      <c r="I88" s="809"/>
      <c r="J88" s="809"/>
      <c r="K88" s="809"/>
      <c r="L88" s="809"/>
      <c r="M88" s="809"/>
      <c r="N88" s="809"/>
      <c r="O88" s="809"/>
      <c r="P88" s="810"/>
      <c r="Q88" s="872"/>
      <c r="R88" s="873"/>
      <c r="S88" s="873"/>
      <c r="T88" s="873"/>
      <c r="U88" s="873"/>
      <c r="V88" s="873"/>
      <c r="W88" s="873"/>
      <c r="X88" s="873"/>
      <c r="Y88" s="873"/>
      <c r="Z88" s="873"/>
      <c r="AA88" s="873"/>
      <c r="AB88" s="873"/>
      <c r="AC88" s="873"/>
      <c r="AD88" s="873"/>
      <c r="AE88" s="873"/>
      <c r="AF88" s="876">
        <v>11789</v>
      </c>
      <c r="AG88" s="876"/>
      <c r="AH88" s="876"/>
      <c r="AI88" s="876"/>
      <c r="AJ88" s="876"/>
      <c r="AK88" s="873"/>
      <c r="AL88" s="873"/>
      <c r="AM88" s="873"/>
      <c r="AN88" s="873"/>
      <c r="AO88" s="873"/>
      <c r="AP88" s="876">
        <v>965</v>
      </c>
      <c r="AQ88" s="876"/>
      <c r="AR88" s="876"/>
      <c r="AS88" s="876"/>
      <c r="AT88" s="876"/>
      <c r="AU88" s="876">
        <v>128</v>
      </c>
      <c r="AV88" s="876"/>
      <c r="AW88" s="876"/>
      <c r="AX88" s="876"/>
      <c r="AY88" s="876"/>
      <c r="AZ88" s="881"/>
      <c r="BA88" s="881"/>
      <c r="BB88" s="881"/>
      <c r="BC88" s="881"/>
      <c r="BD88" s="882"/>
      <c r="BE88" s="216"/>
      <c r="BF88" s="216"/>
      <c r="BG88" s="216"/>
      <c r="BH88" s="216"/>
      <c r="BI88" s="216"/>
      <c r="BJ88" s="216"/>
      <c r="BK88" s="216"/>
      <c r="BL88" s="216"/>
      <c r="BM88" s="216"/>
      <c r="BN88" s="216"/>
      <c r="BO88" s="216"/>
      <c r="BP88" s="216"/>
      <c r="BQ88" s="213">
        <v>82</v>
      </c>
      <c r="BR88" s="218"/>
      <c r="BS88" s="897"/>
      <c r="BT88" s="898"/>
      <c r="BU88" s="898"/>
      <c r="BV88" s="898"/>
      <c r="BW88" s="898"/>
      <c r="BX88" s="898"/>
      <c r="BY88" s="898"/>
      <c r="BZ88" s="898"/>
      <c r="CA88" s="898"/>
      <c r="CB88" s="898"/>
      <c r="CC88" s="898"/>
      <c r="CD88" s="898"/>
      <c r="CE88" s="898"/>
      <c r="CF88" s="898"/>
      <c r="CG88" s="899"/>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97"/>
      <c r="BT89" s="898"/>
      <c r="BU89" s="898"/>
      <c r="BV89" s="898"/>
      <c r="BW89" s="898"/>
      <c r="BX89" s="898"/>
      <c r="BY89" s="898"/>
      <c r="BZ89" s="898"/>
      <c r="CA89" s="898"/>
      <c r="CB89" s="898"/>
      <c r="CC89" s="898"/>
      <c r="CD89" s="898"/>
      <c r="CE89" s="898"/>
      <c r="CF89" s="898"/>
      <c r="CG89" s="899"/>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97"/>
      <c r="BT90" s="898"/>
      <c r="BU90" s="898"/>
      <c r="BV90" s="898"/>
      <c r="BW90" s="898"/>
      <c r="BX90" s="898"/>
      <c r="BY90" s="898"/>
      <c r="BZ90" s="898"/>
      <c r="CA90" s="898"/>
      <c r="CB90" s="898"/>
      <c r="CC90" s="898"/>
      <c r="CD90" s="898"/>
      <c r="CE90" s="898"/>
      <c r="CF90" s="898"/>
      <c r="CG90" s="899"/>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97"/>
      <c r="BT91" s="898"/>
      <c r="BU91" s="898"/>
      <c r="BV91" s="898"/>
      <c r="BW91" s="898"/>
      <c r="BX91" s="898"/>
      <c r="BY91" s="898"/>
      <c r="BZ91" s="898"/>
      <c r="CA91" s="898"/>
      <c r="CB91" s="898"/>
      <c r="CC91" s="898"/>
      <c r="CD91" s="898"/>
      <c r="CE91" s="898"/>
      <c r="CF91" s="898"/>
      <c r="CG91" s="899"/>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97"/>
      <c r="BT92" s="898"/>
      <c r="BU92" s="898"/>
      <c r="BV92" s="898"/>
      <c r="BW92" s="898"/>
      <c r="BX92" s="898"/>
      <c r="BY92" s="898"/>
      <c r="BZ92" s="898"/>
      <c r="CA92" s="898"/>
      <c r="CB92" s="898"/>
      <c r="CC92" s="898"/>
      <c r="CD92" s="898"/>
      <c r="CE92" s="898"/>
      <c r="CF92" s="898"/>
      <c r="CG92" s="899"/>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97"/>
      <c r="BT93" s="898"/>
      <c r="BU93" s="898"/>
      <c r="BV93" s="898"/>
      <c r="BW93" s="898"/>
      <c r="BX93" s="898"/>
      <c r="BY93" s="898"/>
      <c r="BZ93" s="898"/>
      <c r="CA93" s="898"/>
      <c r="CB93" s="898"/>
      <c r="CC93" s="898"/>
      <c r="CD93" s="898"/>
      <c r="CE93" s="898"/>
      <c r="CF93" s="898"/>
      <c r="CG93" s="899"/>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97"/>
      <c r="BT94" s="898"/>
      <c r="BU94" s="898"/>
      <c r="BV94" s="898"/>
      <c r="BW94" s="898"/>
      <c r="BX94" s="898"/>
      <c r="BY94" s="898"/>
      <c r="BZ94" s="898"/>
      <c r="CA94" s="898"/>
      <c r="CB94" s="898"/>
      <c r="CC94" s="898"/>
      <c r="CD94" s="898"/>
      <c r="CE94" s="898"/>
      <c r="CF94" s="898"/>
      <c r="CG94" s="899"/>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97"/>
      <c r="BT95" s="898"/>
      <c r="BU95" s="898"/>
      <c r="BV95" s="898"/>
      <c r="BW95" s="898"/>
      <c r="BX95" s="898"/>
      <c r="BY95" s="898"/>
      <c r="BZ95" s="898"/>
      <c r="CA95" s="898"/>
      <c r="CB95" s="898"/>
      <c r="CC95" s="898"/>
      <c r="CD95" s="898"/>
      <c r="CE95" s="898"/>
      <c r="CF95" s="898"/>
      <c r="CG95" s="899"/>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97"/>
      <c r="BT96" s="898"/>
      <c r="BU96" s="898"/>
      <c r="BV96" s="898"/>
      <c r="BW96" s="898"/>
      <c r="BX96" s="898"/>
      <c r="BY96" s="898"/>
      <c r="BZ96" s="898"/>
      <c r="CA96" s="898"/>
      <c r="CB96" s="898"/>
      <c r="CC96" s="898"/>
      <c r="CD96" s="898"/>
      <c r="CE96" s="898"/>
      <c r="CF96" s="898"/>
      <c r="CG96" s="899"/>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97"/>
      <c r="BT97" s="898"/>
      <c r="BU97" s="898"/>
      <c r="BV97" s="898"/>
      <c r="BW97" s="898"/>
      <c r="BX97" s="898"/>
      <c r="BY97" s="898"/>
      <c r="BZ97" s="898"/>
      <c r="CA97" s="898"/>
      <c r="CB97" s="898"/>
      <c r="CC97" s="898"/>
      <c r="CD97" s="898"/>
      <c r="CE97" s="898"/>
      <c r="CF97" s="898"/>
      <c r="CG97" s="899"/>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97"/>
      <c r="BT98" s="898"/>
      <c r="BU98" s="898"/>
      <c r="BV98" s="898"/>
      <c r="BW98" s="898"/>
      <c r="BX98" s="898"/>
      <c r="BY98" s="898"/>
      <c r="BZ98" s="898"/>
      <c r="CA98" s="898"/>
      <c r="CB98" s="898"/>
      <c r="CC98" s="898"/>
      <c r="CD98" s="898"/>
      <c r="CE98" s="898"/>
      <c r="CF98" s="898"/>
      <c r="CG98" s="899"/>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97"/>
      <c r="BT99" s="898"/>
      <c r="BU99" s="898"/>
      <c r="BV99" s="898"/>
      <c r="BW99" s="898"/>
      <c r="BX99" s="898"/>
      <c r="BY99" s="898"/>
      <c r="BZ99" s="898"/>
      <c r="CA99" s="898"/>
      <c r="CB99" s="898"/>
      <c r="CC99" s="898"/>
      <c r="CD99" s="898"/>
      <c r="CE99" s="898"/>
      <c r="CF99" s="898"/>
      <c r="CG99" s="899"/>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97"/>
      <c r="BT100" s="898"/>
      <c r="BU100" s="898"/>
      <c r="BV100" s="898"/>
      <c r="BW100" s="898"/>
      <c r="BX100" s="898"/>
      <c r="BY100" s="898"/>
      <c r="BZ100" s="898"/>
      <c r="CA100" s="898"/>
      <c r="CB100" s="898"/>
      <c r="CC100" s="898"/>
      <c r="CD100" s="898"/>
      <c r="CE100" s="898"/>
      <c r="CF100" s="898"/>
      <c r="CG100" s="899"/>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97"/>
      <c r="BT101" s="898"/>
      <c r="BU101" s="898"/>
      <c r="BV101" s="898"/>
      <c r="BW101" s="898"/>
      <c r="BX101" s="898"/>
      <c r="BY101" s="898"/>
      <c r="BZ101" s="898"/>
      <c r="CA101" s="898"/>
      <c r="CB101" s="898"/>
      <c r="CC101" s="898"/>
      <c r="CD101" s="898"/>
      <c r="CE101" s="898"/>
      <c r="CF101" s="898"/>
      <c r="CG101" s="899"/>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382</v>
      </c>
      <c r="BS102" s="809"/>
      <c r="BT102" s="809"/>
      <c r="BU102" s="809"/>
      <c r="BV102" s="809"/>
      <c r="BW102" s="809"/>
      <c r="BX102" s="809"/>
      <c r="BY102" s="809"/>
      <c r="BZ102" s="809"/>
      <c r="CA102" s="809"/>
      <c r="CB102" s="809"/>
      <c r="CC102" s="809"/>
      <c r="CD102" s="809"/>
      <c r="CE102" s="809"/>
      <c r="CF102" s="809"/>
      <c r="CG102" s="810"/>
      <c r="CH102" s="925"/>
      <c r="CI102" s="926"/>
      <c r="CJ102" s="926"/>
      <c r="CK102" s="926"/>
      <c r="CL102" s="927"/>
      <c r="CM102" s="925"/>
      <c r="CN102" s="926"/>
      <c r="CO102" s="926"/>
      <c r="CP102" s="926"/>
      <c r="CQ102" s="927"/>
      <c r="CR102" s="928">
        <v>1</v>
      </c>
      <c r="CS102" s="884"/>
      <c r="CT102" s="884"/>
      <c r="CU102" s="884"/>
      <c r="CV102" s="929"/>
      <c r="CW102" s="928" t="s">
        <v>554</v>
      </c>
      <c r="CX102" s="884"/>
      <c r="CY102" s="884"/>
      <c r="CZ102" s="884"/>
      <c r="DA102" s="929"/>
      <c r="DB102" s="928" t="s">
        <v>555</v>
      </c>
      <c r="DC102" s="884"/>
      <c r="DD102" s="884"/>
      <c r="DE102" s="884"/>
      <c r="DF102" s="929"/>
      <c r="DG102" s="928" t="s">
        <v>556</v>
      </c>
      <c r="DH102" s="884"/>
      <c r="DI102" s="884"/>
      <c r="DJ102" s="884"/>
      <c r="DK102" s="929"/>
      <c r="DL102" s="928" t="s">
        <v>555</v>
      </c>
      <c r="DM102" s="884"/>
      <c r="DN102" s="884"/>
      <c r="DO102" s="884"/>
      <c r="DP102" s="929"/>
      <c r="DQ102" s="928" t="s">
        <v>555</v>
      </c>
      <c r="DR102" s="884"/>
      <c r="DS102" s="884"/>
      <c r="DT102" s="884"/>
      <c r="DU102" s="929"/>
      <c r="DV102" s="954"/>
      <c r="DW102" s="955"/>
      <c r="DX102" s="955"/>
      <c r="DY102" s="955"/>
      <c r="DZ102" s="95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57" t="s">
        <v>383</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58" t="s">
        <v>384</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59" t="s">
        <v>387</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388</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197" customFormat="1" ht="26.25" customHeight="1">
      <c r="A109" s="952" t="s">
        <v>389</v>
      </c>
      <c r="B109" s="931"/>
      <c r="C109" s="931"/>
      <c r="D109" s="931"/>
      <c r="E109" s="931"/>
      <c r="F109" s="931"/>
      <c r="G109" s="931"/>
      <c r="H109" s="931"/>
      <c r="I109" s="931"/>
      <c r="J109" s="931"/>
      <c r="K109" s="931"/>
      <c r="L109" s="931"/>
      <c r="M109" s="931"/>
      <c r="N109" s="931"/>
      <c r="O109" s="931"/>
      <c r="P109" s="931"/>
      <c r="Q109" s="931"/>
      <c r="R109" s="931"/>
      <c r="S109" s="931"/>
      <c r="T109" s="931"/>
      <c r="U109" s="931"/>
      <c r="V109" s="931"/>
      <c r="W109" s="931"/>
      <c r="X109" s="931"/>
      <c r="Y109" s="931"/>
      <c r="Z109" s="932"/>
      <c r="AA109" s="930" t="s">
        <v>390</v>
      </c>
      <c r="AB109" s="931"/>
      <c r="AC109" s="931"/>
      <c r="AD109" s="931"/>
      <c r="AE109" s="932"/>
      <c r="AF109" s="930" t="s">
        <v>283</v>
      </c>
      <c r="AG109" s="931"/>
      <c r="AH109" s="931"/>
      <c r="AI109" s="931"/>
      <c r="AJ109" s="932"/>
      <c r="AK109" s="930" t="s">
        <v>282</v>
      </c>
      <c r="AL109" s="931"/>
      <c r="AM109" s="931"/>
      <c r="AN109" s="931"/>
      <c r="AO109" s="932"/>
      <c r="AP109" s="930" t="s">
        <v>391</v>
      </c>
      <c r="AQ109" s="931"/>
      <c r="AR109" s="931"/>
      <c r="AS109" s="931"/>
      <c r="AT109" s="933"/>
      <c r="AU109" s="952" t="s">
        <v>389</v>
      </c>
      <c r="AV109" s="931"/>
      <c r="AW109" s="931"/>
      <c r="AX109" s="931"/>
      <c r="AY109" s="931"/>
      <c r="AZ109" s="931"/>
      <c r="BA109" s="931"/>
      <c r="BB109" s="931"/>
      <c r="BC109" s="931"/>
      <c r="BD109" s="931"/>
      <c r="BE109" s="931"/>
      <c r="BF109" s="931"/>
      <c r="BG109" s="931"/>
      <c r="BH109" s="931"/>
      <c r="BI109" s="931"/>
      <c r="BJ109" s="931"/>
      <c r="BK109" s="931"/>
      <c r="BL109" s="931"/>
      <c r="BM109" s="931"/>
      <c r="BN109" s="931"/>
      <c r="BO109" s="931"/>
      <c r="BP109" s="932"/>
      <c r="BQ109" s="930" t="s">
        <v>390</v>
      </c>
      <c r="BR109" s="931"/>
      <c r="BS109" s="931"/>
      <c r="BT109" s="931"/>
      <c r="BU109" s="932"/>
      <c r="BV109" s="930" t="s">
        <v>283</v>
      </c>
      <c r="BW109" s="931"/>
      <c r="BX109" s="931"/>
      <c r="BY109" s="931"/>
      <c r="BZ109" s="932"/>
      <c r="CA109" s="930" t="s">
        <v>282</v>
      </c>
      <c r="CB109" s="931"/>
      <c r="CC109" s="931"/>
      <c r="CD109" s="931"/>
      <c r="CE109" s="932"/>
      <c r="CF109" s="953" t="s">
        <v>391</v>
      </c>
      <c r="CG109" s="953"/>
      <c r="CH109" s="953"/>
      <c r="CI109" s="953"/>
      <c r="CJ109" s="953"/>
      <c r="CK109" s="930" t="s">
        <v>392</v>
      </c>
      <c r="CL109" s="931"/>
      <c r="CM109" s="931"/>
      <c r="CN109" s="931"/>
      <c r="CO109" s="931"/>
      <c r="CP109" s="931"/>
      <c r="CQ109" s="931"/>
      <c r="CR109" s="931"/>
      <c r="CS109" s="931"/>
      <c r="CT109" s="931"/>
      <c r="CU109" s="931"/>
      <c r="CV109" s="931"/>
      <c r="CW109" s="931"/>
      <c r="CX109" s="931"/>
      <c r="CY109" s="931"/>
      <c r="CZ109" s="931"/>
      <c r="DA109" s="931"/>
      <c r="DB109" s="931"/>
      <c r="DC109" s="931"/>
      <c r="DD109" s="931"/>
      <c r="DE109" s="931"/>
      <c r="DF109" s="932"/>
      <c r="DG109" s="930" t="s">
        <v>390</v>
      </c>
      <c r="DH109" s="931"/>
      <c r="DI109" s="931"/>
      <c r="DJ109" s="931"/>
      <c r="DK109" s="932"/>
      <c r="DL109" s="930" t="s">
        <v>283</v>
      </c>
      <c r="DM109" s="931"/>
      <c r="DN109" s="931"/>
      <c r="DO109" s="931"/>
      <c r="DP109" s="932"/>
      <c r="DQ109" s="930" t="s">
        <v>282</v>
      </c>
      <c r="DR109" s="931"/>
      <c r="DS109" s="931"/>
      <c r="DT109" s="931"/>
      <c r="DU109" s="932"/>
      <c r="DV109" s="930" t="s">
        <v>391</v>
      </c>
      <c r="DW109" s="931"/>
      <c r="DX109" s="931"/>
      <c r="DY109" s="931"/>
      <c r="DZ109" s="933"/>
    </row>
    <row r="110" spans="1:131" s="197" customFormat="1" ht="26.25" customHeight="1">
      <c r="A110" s="934" t="s">
        <v>393</v>
      </c>
      <c r="B110" s="935"/>
      <c r="C110" s="935"/>
      <c r="D110" s="935"/>
      <c r="E110" s="935"/>
      <c r="F110" s="935"/>
      <c r="G110" s="935"/>
      <c r="H110" s="935"/>
      <c r="I110" s="935"/>
      <c r="J110" s="935"/>
      <c r="K110" s="935"/>
      <c r="L110" s="935"/>
      <c r="M110" s="935"/>
      <c r="N110" s="935"/>
      <c r="O110" s="935"/>
      <c r="P110" s="935"/>
      <c r="Q110" s="935"/>
      <c r="R110" s="935"/>
      <c r="S110" s="935"/>
      <c r="T110" s="935"/>
      <c r="U110" s="935"/>
      <c r="V110" s="935"/>
      <c r="W110" s="935"/>
      <c r="X110" s="935"/>
      <c r="Y110" s="935"/>
      <c r="Z110" s="936"/>
      <c r="AA110" s="937">
        <v>363036</v>
      </c>
      <c r="AB110" s="938"/>
      <c r="AC110" s="938"/>
      <c r="AD110" s="938"/>
      <c r="AE110" s="939"/>
      <c r="AF110" s="940">
        <v>354542</v>
      </c>
      <c r="AG110" s="938"/>
      <c r="AH110" s="938"/>
      <c r="AI110" s="938"/>
      <c r="AJ110" s="939"/>
      <c r="AK110" s="940">
        <v>366777</v>
      </c>
      <c r="AL110" s="938"/>
      <c r="AM110" s="938"/>
      <c r="AN110" s="938"/>
      <c r="AO110" s="939"/>
      <c r="AP110" s="941">
        <v>23.6</v>
      </c>
      <c r="AQ110" s="942"/>
      <c r="AR110" s="942"/>
      <c r="AS110" s="942"/>
      <c r="AT110" s="943"/>
      <c r="AU110" s="944" t="s">
        <v>60</v>
      </c>
      <c r="AV110" s="945"/>
      <c r="AW110" s="945"/>
      <c r="AX110" s="945"/>
      <c r="AY110" s="946"/>
      <c r="AZ110" s="988" t="s">
        <v>394</v>
      </c>
      <c r="BA110" s="935"/>
      <c r="BB110" s="935"/>
      <c r="BC110" s="935"/>
      <c r="BD110" s="935"/>
      <c r="BE110" s="935"/>
      <c r="BF110" s="935"/>
      <c r="BG110" s="935"/>
      <c r="BH110" s="935"/>
      <c r="BI110" s="935"/>
      <c r="BJ110" s="935"/>
      <c r="BK110" s="935"/>
      <c r="BL110" s="935"/>
      <c r="BM110" s="935"/>
      <c r="BN110" s="935"/>
      <c r="BO110" s="935"/>
      <c r="BP110" s="936"/>
      <c r="BQ110" s="974">
        <v>2761961</v>
      </c>
      <c r="BR110" s="975"/>
      <c r="BS110" s="975"/>
      <c r="BT110" s="975"/>
      <c r="BU110" s="975"/>
      <c r="BV110" s="975">
        <v>2697815</v>
      </c>
      <c r="BW110" s="975"/>
      <c r="BX110" s="975"/>
      <c r="BY110" s="975"/>
      <c r="BZ110" s="975"/>
      <c r="CA110" s="975">
        <v>2572689</v>
      </c>
      <c r="CB110" s="975"/>
      <c r="CC110" s="975"/>
      <c r="CD110" s="975"/>
      <c r="CE110" s="975"/>
      <c r="CF110" s="989">
        <v>165.7</v>
      </c>
      <c r="CG110" s="990"/>
      <c r="CH110" s="990"/>
      <c r="CI110" s="990"/>
      <c r="CJ110" s="990"/>
      <c r="CK110" s="991" t="s">
        <v>395</v>
      </c>
      <c r="CL110" s="992"/>
      <c r="CM110" s="971" t="s">
        <v>396</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74" t="s">
        <v>397</v>
      </c>
      <c r="DH110" s="975"/>
      <c r="DI110" s="975"/>
      <c r="DJ110" s="975"/>
      <c r="DK110" s="975"/>
      <c r="DL110" s="975" t="s">
        <v>397</v>
      </c>
      <c r="DM110" s="975"/>
      <c r="DN110" s="975"/>
      <c r="DO110" s="975"/>
      <c r="DP110" s="975"/>
      <c r="DQ110" s="975" t="s">
        <v>397</v>
      </c>
      <c r="DR110" s="975"/>
      <c r="DS110" s="975"/>
      <c r="DT110" s="975"/>
      <c r="DU110" s="975"/>
      <c r="DV110" s="976" t="s">
        <v>397</v>
      </c>
      <c r="DW110" s="976"/>
      <c r="DX110" s="976"/>
      <c r="DY110" s="976"/>
      <c r="DZ110" s="977"/>
    </row>
    <row r="111" spans="1:131" s="197" customFormat="1" ht="26.25" customHeight="1">
      <c r="A111" s="978" t="s">
        <v>398</v>
      </c>
      <c r="B111" s="979"/>
      <c r="C111" s="979"/>
      <c r="D111" s="979"/>
      <c r="E111" s="979"/>
      <c r="F111" s="979"/>
      <c r="G111" s="979"/>
      <c r="H111" s="979"/>
      <c r="I111" s="979"/>
      <c r="J111" s="979"/>
      <c r="K111" s="979"/>
      <c r="L111" s="979"/>
      <c r="M111" s="979"/>
      <c r="N111" s="979"/>
      <c r="O111" s="979"/>
      <c r="P111" s="979"/>
      <c r="Q111" s="979"/>
      <c r="R111" s="979"/>
      <c r="S111" s="979"/>
      <c r="T111" s="979"/>
      <c r="U111" s="979"/>
      <c r="V111" s="979"/>
      <c r="W111" s="979"/>
      <c r="X111" s="979"/>
      <c r="Y111" s="979"/>
      <c r="Z111" s="980"/>
      <c r="AA111" s="981" t="s">
        <v>399</v>
      </c>
      <c r="AB111" s="982"/>
      <c r="AC111" s="982"/>
      <c r="AD111" s="982"/>
      <c r="AE111" s="983"/>
      <c r="AF111" s="984" t="s">
        <v>399</v>
      </c>
      <c r="AG111" s="982"/>
      <c r="AH111" s="982"/>
      <c r="AI111" s="982"/>
      <c r="AJ111" s="983"/>
      <c r="AK111" s="984" t="s">
        <v>399</v>
      </c>
      <c r="AL111" s="982"/>
      <c r="AM111" s="982"/>
      <c r="AN111" s="982"/>
      <c r="AO111" s="983"/>
      <c r="AP111" s="985" t="s">
        <v>399</v>
      </c>
      <c r="AQ111" s="986"/>
      <c r="AR111" s="986"/>
      <c r="AS111" s="986"/>
      <c r="AT111" s="987"/>
      <c r="AU111" s="947"/>
      <c r="AV111" s="948"/>
      <c r="AW111" s="948"/>
      <c r="AX111" s="948"/>
      <c r="AY111" s="949"/>
      <c r="AZ111" s="997" t="s">
        <v>400</v>
      </c>
      <c r="BA111" s="998"/>
      <c r="BB111" s="998"/>
      <c r="BC111" s="998"/>
      <c r="BD111" s="998"/>
      <c r="BE111" s="998"/>
      <c r="BF111" s="998"/>
      <c r="BG111" s="998"/>
      <c r="BH111" s="998"/>
      <c r="BI111" s="998"/>
      <c r="BJ111" s="998"/>
      <c r="BK111" s="998"/>
      <c r="BL111" s="998"/>
      <c r="BM111" s="998"/>
      <c r="BN111" s="998"/>
      <c r="BO111" s="998"/>
      <c r="BP111" s="999"/>
      <c r="BQ111" s="967" t="s">
        <v>397</v>
      </c>
      <c r="BR111" s="968"/>
      <c r="BS111" s="968"/>
      <c r="BT111" s="968"/>
      <c r="BU111" s="968"/>
      <c r="BV111" s="968" t="s">
        <v>397</v>
      </c>
      <c r="BW111" s="968"/>
      <c r="BX111" s="968"/>
      <c r="BY111" s="968"/>
      <c r="BZ111" s="968"/>
      <c r="CA111" s="968" t="s">
        <v>397</v>
      </c>
      <c r="CB111" s="968"/>
      <c r="CC111" s="968"/>
      <c r="CD111" s="968"/>
      <c r="CE111" s="968"/>
      <c r="CF111" s="962" t="s">
        <v>397</v>
      </c>
      <c r="CG111" s="963"/>
      <c r="CH111" s="963"/>
      <c r="CI111" s="963"/>
      <c r="CJ111" s="963"/>
      <c r="CK111" s="993"/>
      <c r="CL111" s="994"/>
      <c r="CM111" s="964" t="s">
        <v>401</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397</v>
      </c>
      <c r="DH111" s="968"/>
      <c r="DI111" s="968"/>
      <c r="DJ111" s="968"/>
      <c r="DK111" s="968"/>
      <c r="DL111" s="968" t="s">
        <v>397</v>
      </c>
      <c r="DM111" s="968"/>
      <c r="DN111" s="968"/>
      <c r="DO111" s="968"/>
      <c r="DP111" s="968"/>
      <c r="DQ111" s="968" t="s">
        <v>397</v>
      </c>
      <c r="DR111" s="968"/>
      <c r="DS111" s="968"/>
      <c r="DT111" s="968"/>
      <c r="DU111" s="968"/>
      <c r="DV111" s="969" t="s">
        <v>397</v>
      </c>
      <c r="DW111" s="969"/>
      <c r="DX111" s="969"/>
      <c r="DY111" s="969"/>
      <c r="DZ111" s="970"/>
    </row>
    <row r="112" spans="1:131" s="197" customFormat="1" ht="26.25" customHeight="1">
      <c r="A112" s="1000" t="s">
        <v>402</v>
      </c>
      <c r="B112" s="1001"/>
      <c r="C112" s="998" t="s">
        <v>403</v>
      </c>
      <c r="D112" s="998"/>
      <c r="E112" s="998"/>
      <c r="F112" s="998"/>
      <c r="G112" s="998"/>
      <c r="H112" s="998"/>
      <c r="I112" s="998"/>
      <c r="J112" s="998"/>
      <c r="K112" s="998"/>
      <c r="L112" s="998"/>
      <c r="M112" s="998"/>
      <c r="N112" s="998"/>
      <c r="O112" s="998"/>
      <c r="P112" s="998"/>
      <c r="Q112" s="998"/>
      <c r="R112" s="998"/>
      <c r="S112" s="998"/>
      <c r="T112" s="998"/>
      <c r="U112" s="998"/>
      <c r="V112" s="998"/>
      <c r="W112" s="998"/>
      <c r="X112" s="998"/>
      <c r="Y112" s="998"/>
      <c r="Z112" s="999"/>
      <c r="AA112" s="1006" t="s">
        <v>108</v>
      </c>
      <c r="AB112" s="1007"/>
      <c r="AC112" s="1007"/>
      <c r="AD112" s="1007"/>
      <c r="AE112" s="1008"/>
      <c r="AF112" s="1009" t="s">
        <v>108</v>
      </c>
      <c r="AG112" s="1007"/>
      <c r="AH112" s="1007"/>
      <c r="AI112" s="1007"/>
      <c r="AJ112" s="1008"/>
      <c r="AK112" s="1009" t="s">
        <v>108</v>
      </c>
      <c r="AL112" s="1007"/>
      <c r="AM112" s="1007"/>
      <c r="AN112" s="1007"/>
      <c r="AO112" s="1008"/>
      <c r="AP112" s="1010" t="s">
        <v>108</v>
      </c>
      <c r="AQ112" s="1011"/>
      <c r="AR112" s="1011"/>
      <c r="AS112" s="1011"/>
      <c r="AT112" s="1012"/>
      <c r="AU112" s="947"/>
      <c r="AV112" s="948"/>
      <c r="AW112" s="948"/>
      <c r="AX112" s="948"/>
      <c r="AY112" s="949"/>
      <c r="AZ112" s="997" t="s">
        <v>404</v>
      </c>
      <c r="BA112" s="998"/>
      <c r="BB112" s="998"/>
      <c r="BC112" s="998"/>
      <c r="BD112" s="998"/>
      <c r="BE112" s="998"/>
      <c r="BF112" s="998"/>
      <c r="BG112" s="998"/>
      <c r="BH112" s="998"/>
      <c r="BI112" s="998"/>
      <c r="BJ112" s="998"/>
      <c r="BK112" s="998"/>
      <c r="BL112" s="998"/>
      <c r="BM112" s="998"/>
      <c r="BN112" s="998"/>
      <c r="BO112" s="998"/>
      <c r="BP112" s="999"/>
      <c r="BQ112" s="967">
        <v>2071299</v>
      </c>
      <c r="BR112" s="968"/>
      <c r="BS112" s="968"/>
      <c r="BT112" s="968"/>
      <c r="BU112" s="968"/>
      <c r="BV112" s="968">
        <v>1976312</v>
      </c>
      <c r="BW112" s="968"/>
      <c r="BX112" s="968"/>
      <c r="BY112" s="968"/>
      <c r="BZ112" s="968"/>
      <c r="CA112" s="968">
        <v>1872238</v>
      </c>
      <c r="CB112" s="968"/>
      <c r="CC112" s="968"/>
      <c r="CD112" s="968"/>
      <c r="CE112" s="968"/>
      <c r="CF112" s="962">
        <v>120.6</v>
      </c>
      <c r="CG112" s="963"/>
      <c r="CH112" s="963"/>
      <c r="CI112" s="963"/>
      <c r="CJ112" s="963"/>
      <c r="CK112" s="993"/>
      <c r="CL112" s="994"/>
      <c r="CM112" s="964" t="s">
        <v>405</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t="s">
        <v>108</v>
      </c>
      <c r="DH112" s="968"/>
      <c r="DI112" s="968"/>
      <c r="DJ112" s="968"/>
      <c r="DK112" s="968"/>
      <c r="DL112" s="968" t="s">
        <v>108</v>
      </c>
      <c r="DM112" s="968"/>
      <c r="DN112" s="968"/>
      <c r="DO112" s="968"/>
      <c r="DP112" s="968"/>
      <c r="DQ112" s="968" t="s">
        <v>108</v>
      </c>
      <c r="DR112" s="968"/>
      <c r="DS112" s="968"/>
      <c r="DT112" s="968"/>
      <c r="DU112" s="968"/>
      <c r="DV112" s="969" t="s">
        <v>108</v>
      </c>
      <c r="DW112" s="969"/>
      <c r="DX112" s="969"/>
      <c r="DY112" s="969"/>
      <c r="DZ112" s="970"/>
    </row>
    <row r="113" spans="1:130" s="197" customFormat="1" ht="26.25" customHeight="1">
      <c r="A113" s="1002"/>
      <c r="B113" s="1003"/>
      <c r="C113" s="998" t="s">
        <v>406</v>
      </c>
      <c r="D113" s="998"/>
      <c r="E113" s="998"/>
      <c r="F113" s="998"/>
      <c r="G113" s="998"/>
      <c r="H113" s="998"/>
      <c r="I113" s="998"/>
      <c r="J113" s="998"/>
      <c r="K113" s="998"/>
      <c r="L113" s="998"/>
      <c r="M113" s="998"/>
      <c r="N113" s="998"/>
      <c r="O113" s="998"/>
      <c r="P113" s="998"/>
      <c r="Q113" s="998"/>
      <c r="R113" s="998"/>
      <c r="S113" s="998"/>
      <c r="T113" s="998"/>
      <c r="U113" s="998"/>
      <c r="V113" s="998"/>
      <c r="W113" s="998"/>
      <c r="X113" s="998"/>
      <c r="Y113" s="998"/>
      <c r="Z113" s="999"/>
      <c r="AA113" s="981">
        <v>143064</v>
      </c>
      <c r="AB113" s="982"/>
      <c r="AC113" s="982"/>
      <c r="AD113" s="982"/>
      <c r="AE113" s="983"/>
      <c r="AF113" s="984">
        <v>153307</v>
      </c>
      <c r="AG113" s="982"/>
      <c r="AH113" s="982"/>
      <c r="AI113" s="982"/>
      <c r="AJ113" s="983"/>
      <c r="AK113" s="984">
        <v>156499</v>
      </c>
      <c r="AL113" s="982"/>
      <c r="AM113" s="982"/>
      <c r="AN113" s="982"/>
      <c r="AO113" s="983"/>
      <c r="AP113" s="985">
        <v>10.1</v>
      </c>
      <c r="AQ113" s="986"/>
      <c r="AR113" s="986"/>
      <c r="AS113" s="986"/>
      <c r="AT113" s="987"/>
      <c r="AU113" s="947"/>
      <c r="AV113" s="948"/>
      <c r="AW113" s="948"/>
      <c r="AX113" s="948"/>
      <c r="AY113" s="949"/>
      <c r="AZ113" s="997" t="s">
        <v>407</v>
      </c>
      <c r="BA113" s="998"/>
      <c r="BB113" s="998"/>
      <c r="BC113" s="998"/>
      <c r="BD113" s="998"/>
      <c r="BE113" s="998"/>
      <c r="BF113" s="998"/>
      <c r="BG113" s="998"/>
      <c r="BH113" s="998"/>
      <c r="BI113" s="998"/>
      <c r="BJ113" s="998"/>
      <c r="BK113" s="998"/>
      <c r="BL113" s="998"/>
      <c r="BM113" s="998"/>
      <c r="BN113" s="998"/>
      <c r="BO113" s="998"/>
      <c r="BP113" s="999"/>
      <c r="BQ113" s="967">
        <v>150761</v>
      </c>
      <c r="BR113" s="968"/>
      <c r="BS113" s="968"/>
      <c r="BT113" s="968"/>
      <c r="BU113" s="968"/>
      <c r="BV113" s="968">
        <v>137772</v>
      </c>
      <c r="BW113" s="968"/>
      <c r="BX113" s="968"/>
      <c r="BY113" s="968"/>
      <c r="BZ113" s="968"/>
      <c r="CA113" s="968">
        <v>128065</v>
      </c>
      <c r="CB113" s="968"/>
      <c r="CC113" s="968"/>
      <c r="CD113" s="968"/>
      <c r="CE113" s="968"/>
      <c r="CF113" s="962">
        <v>8.3000000000000007</v>
      </c>
      <c r="CG113" s="963"/>
      <c r="CH113" s="963"/>
      <c r="CI113" s="963"/>
      <c r="CJ113" s="963"/>
      <c r="CK113" s="993"/>
      <c r="CL113" s="994"/>
      <c r="CM113" s="964" t="s">
        <v>408</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6" t="s">
        <v>108</v>
      </c>
      <c r="DH113" s="1007"/>
      <c r="DI113" s="1007"/>
      <c r="DJ113" s="1007"/>
      <c r="DK113" s="1008"/>
      <c r="DL113" s="1009" t="s">
        <v>108</v>
      </c>
      <c r="DM113" s="1007"/>
      <c r="DN113" s="1007"/>
      <c r="DO113" s="1007"/>
      <c r="DP113" s="1008"/>
      <c r="DQ113" s="1009" t="s">
        <v>108</v>
      </c>
      <c r="DR113" s="1007"/>
      <c r="DS113" s="1007"/>
      <c r="DT113" s="1007"/>
      <c r="DU113" s="1008"/>
      <c r="DV113" s="1010" t="s">
        <v>108</v>
      </c>
      <c r="DW113" s="1011"/>
      <c r="DX113" s="1011"/>
      <c r="DY113" s="1011"/>
      <c r="DZ113" s="1012"/>
    </row>
    <row r="114" spans="1:130" s="197" customFormat="1" ht="26.25" customHeight="1">
      <c r="A114" s="1002"/>
      <c r="B114" s="1003"/>
      <c r="C114" s="998" t="s">
        <v>409</v>
      </c>
      <c r="D114" s="998"/>
      <c r="E114" s="998"/>
      <c r="F114" s="998"/>
      <c r="G114" s="998"/>
      <c r="H114" s="998"/>
      <c r="I114" s="998"/>
      <c r="J114" s="998"/>
      <c r="K114" s="998"/>
      <c r="L114" s="998"/>
      <c r="M114" s="998"/>
      <c r="N114" s="998"/>
      <c r="O114" s="998"/>
      <c r="P114" s="998"/>
      <c r="Q114" s="998"/>
      <c r="R114" s="998"/>
      <c r="S114" s="998"/>
      <c r="T114" s="998"/>
      <c r="U114" s="998"/>
      <c r="V114" s="998"/>
      <c r="W114" s="998"/>
      <c r="X114" s="998"/>
      <c r="Y114" s="998"/>
      <c r="Z114" s="999"/>
      <c r="AA114" s="1006">
        <v>10946</v>
      </c>
      <c r="AB114" s="1007"/>
      <c r="AC114" s="1007"/>
      <c r="AD114" s="1007"/>
      <c r="AE114" s="1008"/>
      <c r="AF114" s="1009">
        <v>11436</v>
      </c>
      <c r="AG114" s="1007"/>
      <c r="AH114" s="1007"/>
      <c r="AI114" s="1007"/>
      <c r="AJ114" s="1008"/>
      <c r="AK114" s="1009">
        <v>7724</v>
      </c>
      <c r="AL114" s="1007"/>
      <c r="AM114" s="1007"/>
      <c r="AN114" s="1007"/>
      <c r="AO114" s="1008"/>
      <c r="AP114" s="1010">
        <v>0.5</v>
      </c>
      <c r="AQ114" s="1011"/>
      <c r="AR114" s="1011"/>
      <c r="AS114" s="1011"/>
      <c r="AT114" s="1012"/>
      <c r="AU114" s="947"/>
      <c r="AV114" s="948"/>
      <c r="AW114" s="948"/>
      <c r="AX114" s="948"/>
      <c r="AY114" s="949"/>
      <c r="AZ114" s="997" t="s">
        <v>410</v>
      </c>
      <c r="BA114" s="998"/>
      <c r="BB114" s="998"/>
      <c r="BC114" s="998"/>
      <c r="BD114" s="998"/>
      <c r="BE114" s="998"/>
      <c r="BF114" s="998"/>
      <c r="BG114" s="998"/>
      <c r="BH114" s="998"/>
      <c r="BI114" s="998"/>
      <c r="BJ114" s="998"/>
      <c r="BK114" s="998"/>
      <c r="BL114" s="998"/>
      <c r="BM114" s="998"/>
      <c r="BN114" s="998"/>
      <c r="BO114" s="998"/>
      <c r="BP114" s="999"/>
      <c r="BQ114" s="967">
        <v>443688</v>
      </c>
      <c r="BR114" s="968"/>
      <c r="BS114" s="968"/>
      <c r="BT114" s="968"/>
      <c r="BU114" s="968"/>
      <c r="BV114" s="968">
        <v>420533</v>
      </c>
      <c r="BW114" s="968"/>
      <c r="BX114" s="968"/>
      <c r="BY114" s="968"/>
      <c r="BZ114" s="968"/>
      <c r="CA114" s="968">
        <v>405354</v>
      </c>
      <c r="CB114" s="968"/>
      <c r="CC114" s="968"/>
      <c r="CD114" s="968"/>
      <c r="CE114" s="968"/>
      <c r="CF114" s="962">
        <v>26.1</v>
      </c>
      <c r="CG114" s="963"/>
      <c r="CH114" s="963"/>
      <c r="CI114" s="963"/>
      <c r="CJ114" s="963"/>
      <c r="CK114" s="993"/>
      <c r="CL114" s="994"/>
      <c r="CM114" s="964" t="s">
        <v>411</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6" t="s">
        <v>108</v>
      </c>
      <c r="DH114" s="1007"/>
      <c r="DI114" s="1007"/>
      <c r="DJ114" s="1007"/>
      <c r="DK114" s="1008"/>
      <c r="DL114" s="1009" t="s">
        <v>108</v>
      </c>
      <c r="DM114" s="1007"/>
      <c r="DN114" s="1007"/>
      <c r="DO114" s="1007"/>
      <c r="DP114" s="1008"/>
      <c r="DQ114" s="1009" t="s">
        <v>108</v>
      </c>
      <c r="DR114" s="1007"/>
      <c r="DS114" s="1007"/>
      <c r="DT114" s="1007"/>
      <c r="DU114" s="1008"/>
      <c r="DV114" s="1010" t="s">
        <v>108</v>
      </c>
      <c r="DW114" s="1011"/>
      <c r="DX114" s="1011"/>
      <c r="DY114" s="1011"/>
      <c r="DZ114" s="1012"/>
    </row>
    <row r="115" spans="1:130" s="197" customFormat="1" ht="26.25" customHeight="1">
      <c r="A115" s="1002"/>
      <c r="B115" s="1003"/>
      <c r="C115" s="998" t="s">
        <v>412</v>
      </c>
      <c r="D115" s="998"/>
      <c r="E115" s="998"/>
      <c r="F115" s="998"/>
      <c r="G115" s="998"/>
      <c r="H115" s="998"/>
      <c r="I115" s="998"/>
      <c r="J115" s="998"/>
      <c r="K115" s="998"/>
      <c r="L115" s="998"/>
      <c r="M115" s="998"/>
      <c r="N115" s="998"/>
      <c r="O115" s="998"/>
      <c r="P115" s="998"/>
      <c r="Q115" s="998"/>
      <c r="R115" s="998"/>
      <c r="S115" s="998"/>
      <c r="T115" s="998"/>
      <c r="U115" s="998"/>
      <c r="V115" s="998"/>
      <c r="W115" s="998"/>
      <c r="X115" s="998"/>
      <c r="Y115" s="998"/>
      <c r="Z115" s="999"/>
      <c r="AA115" s="981">
        <v>1010</v>
      </c>
      <c r="AB115" s="982"/>
      <c r="AC115" s="982"/>
      <c r="AD115" s="982"/>
      <c r="AE115" s="983"/>
      <c r="AF115" s="984">
        <v>1400</v>
      </c>
      <c r="AG115" s="982"/>
      <c r="AH115" s="982"/>
      <c r="AI115" s="982"/>
      <c r="AJ115" s="983"/>
      <c r="AK115" s="984">
        <v>2190</v>
      </c>
      <c r="AL115" s="982"/>
      <c r="AM115" s="982"/>
      <c r="AN115" s="982"/>
      <c r="AO115" s="983"/>
      <c r="AP115" s="985">
        <v>0.1</v>
      </c>
      <c r="AQ115" s="986"/>
      <c r="AR115" s="986"/>
      <c r="AS115" s="986"/>
      <c r="AT115" s="987"/>
      <c r="AU115" s="947"/>
      <c r="AV115" s="948"/>
      <c r="AW115" s="948"/>
      <c r="AX115" s="948"/>
      <c r="AY115" s="949"/>
      <c r="AZ115" s="997" t="s">
        <v>413</v>
      </c>
      <c r="BA115" s="998"/>
      <c r="BB115" s="998"/>
      <c r="BC115" s="998"/>
      <c r="BD115" s="998"/>
      <c r="BE115" s="998"/>
      <c r="BF115" s="998"/>
      <c r="BG115" s="998"/>
      <c r="BH115" s="998"/>
      <c r="BI115" s="998"/>
      <c r="BJ115" s="998"/>
      <c r="BK115" s="998"/>
      <c r="BL115" s="998"/>
      <c r="BM115" s="998"/>
      <c r="BN115" s="998"/>
      <c r="BO115" s="998"/>
      <c r="BP115" s="999"/>
      <c r="BQ115" s="967" t="s">
        <v>108</v>
      </c>
      <c r="BR115" s="968"/>
      <c r="BS115" s="968"/>
      <c r="BT115" s="968"/>
      <c r="BU115" s="968"/>
      <c r="BV115" s="968" t="s">
        <v>108</v>
      </c>
      <c r="BW115" s="968"/>
      <c r="BX115" s="968"/>
      <c r="BY115" s="968"/>
      <c r="BZ115" s="968"/>
      <c r="CA115" s="968" t="s">
        <v>108</v>
      </c>
      <c r="CB115" s="968"/>
      <c r="CC115" s="968"/>
      <c r="CD115" s="968"/>
      <c r="CE115" s="968"/>
      <c r="CF115" s="962" t="s">
        <v>108</v>
      </c>
      <c r="CG115" s="963"/>
      <c r="CH115" s="963"/>
      <c r="CI115" s="963"/>
      <c r="CJ115" s="963"/>
      <c r="CK115" s="993"/>
      <c r="CL115" s="994"/>
      <c r="CM115" s="997" t="s">
        <v>414</v>
      </c>
      <c r="CN115" s="1021"/>
      <c r="CO115" s="1021"/>
      <c r="CP115" s="1021"/>
      <c r="CQ115" s="1021"/>
      <c r="CR115" s="1021"/>
      <c r="CS115" s="1021"/>
      <c r="CT115" s="1021"/>
      <c r="CU115" s="1021"/>
      <c r="CV115" s="1021"/>
      <c r="CW115" s="1021"/>
      <c r="CX115" s="1021"/>
      <c r="CY115" s="1021"/>
      <c r="CZ115" s="1021"/>
      <c r="DA115" s="1021"/>
      <c r="DB115" s="1021"/>
      <c r="DC115" s="1021"/>
      <c r="DD115" s="1021"/>
      <c r="DE115" s="1021"/>
      <c r="DF115" s="999"/>
      <c r="DG115" s="1006" t="s">
        <v>108</v>
      </c>
      <c r="DH115" s="1007"/>
      <c r="DI115" s="1007"/>
      <c r="DJ115" s="1007"/>
      <c r="DK115" s="1008"/>
      <c r="DL115" s="1009" t="s">
        <v>108</v>
      </c>
      <c r="DM115" s="1007"/>
      <c r="DN115" s="1007"/>
      <c r="DO115" s="1007"/>
      <c r="DP115" s="1008"/>
      <c r="DQ115" s="1009" t="s">
        <v>108</v>
      </c>
      <c r="DR115" s="1007"/>
      <c r="DS115" s="1007"/>
      <c r="DT115" s="1007"/>
      <c r="DU115" s="1008"/>
      <c r="DV115" s="1010" t="s">
        <v>108</v>
      </c>
      <c r="DW115" s="1011"/>
      <c r="DX115" s="1011"/>
      <c r="DY115" s="1011"/>
      <c r="DZ115" s="1012"/>
    </row>
    <row r="116" spans="1:130" s="197" customFormat="1" ht="26.25" customHeight="1">
      <c r="A116" s="1004"/>
      <c r="B116" s="1005"/>
      <c r="C116" s="1019" t="s">
        <v>415</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06">
        <v>784</v>
      </c>
      <c r="AB116" s="1007"/>
      <c r="AC116" s="1007"/>
      <c r="AD116" s="1007"/>
      <c r="AE116" s="1008"/>
      <c r="AF116" s="1009">
        <v>419</v>
      </c>
      <c r="AG116" s="1007"/>
      <c r="AH116" s="1007"/>
      <c r="AI116" s="1007"/>
      <c r="AJ116" s="1008"/>
      <c r="AK116" s="1009">
        <v>246</v>
      </c>
      <c r="AL116" s="1007"/>
      <c r="AM116" s="1007"/>
      <c r="AN116" s="1007"/>
      <c r="AO116" s="1008"/>
      <c r="AP116" s="1010">
        <v>0</v>
      </c>
      <c r="AQ116" s="1011"/>
      <c r="AR116" s="1011"/>
      <c r="AS116" s="1011"/>
      <c r="AT116" s="1012"/>
      <c r="AU116" s="947"/>
      <c r="AV116" s="948"/>
      <c r="AW116" s="948"/>
      <c r="AX116" s="948"/>
      <c r="AY116" s="949"/>
      <c r="AZ116" s="997" t="s">
        <v>416</v>
      </c>
      <c r="BA116" s="998"/>
      <c r="BB116" s="998"/>
      <c r="BC116" s="998"/>
      <c r="BD116" s="998"/>
      <c r="BE116" s="998"/>
      <c r="BF116" s="998"/>
      <c r="BG116" s="998"/>
      <c r="BH116" s="998"/>
      <c r="BI116" s="998"/>
      <c r="BJ116" s="998"/>
      <c r="BK116" s="998"/>
      <c r="BL116" s="998"/>
      <c r="BM116" s="998"/>
      <c r="BN116" s="998"/>
      <c r="BO116" s="998"/>
      <c r="BP116" s="999"/>
      <c r="BQ116" s="967" t="s">
        <v>108</v>
      </c>
      <c r="BR116" s="968"/>
      <c r="BS116" s="968"/>
      <c r="BT116" s="968"/>
      <c r="BU116" s="968"/>
      <c r="BV116" s="968" t="s">
        <v>108</v>
      </c>
      <c r="BW116" s="968"/>
      <c r="BX116" s="968"/>
      <c r="BY116" s="968"/>
      <c r="BZ116" s="968"/>
      <c r="CA116" s="968" t="s">
        <v>108</v>
      </c>
      <c r="CB116" s="968"/>
      <c r="CC116" s="968"/>
      <c r="CD116" s="968"/>
      <c r="CE116" s="968"/>
      <c r="CF116" s="962" t="s">
        <v>108</v>
      </c>
      <c r="CG116" s="963"/>
      <c r="CH116" s="963"/>
      <c r="CI116" s="963"/>
      <c r="CJ116" s="963"/>
      <c r="CK116" s="993"/>
      <c r="CL116" s="994"/>
      <c r="CM116" s="964" t="s">
        <v>417</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6" t="s">
        <v>108</v>
      </c>
      <c r="DH116" s="1007"/>
      <c r="DI116" s="1007"/>
      <c r="DJ116" s="1007"/>
      <c r="DK116" s="1008"/>
      <c r="DL116" s="1009" t="s">
        <v>108</v>
      </c>
      <c r="DM116" s="1007"/>
      <c r="DN116" s="1007"/>
      <c r="DO116" s="1007"/>
      <c r="DP116" s="1008"/>
      <c r="DQ116" s="1009" t="s">
        <v>108</v>
      </c>
      <c r="DR116" s="1007"/>
      <c r="DS116" s="1007"/>
      <c r="DT116" s="1007"/>
      <c r="DU116" s="1008"/>
      <c r="DV116" s="1010" t="s">
        <v>108</v>
      </c>
      <c r="DW116" s="1011"/>
      <c r="DX116" s="1011"/>
      <c r="DY116" s="1011"/>
      <c r="DZ116" s="1012"/>
    </row>
    <row r="117" spans="1:130" s="197" customFormat="1" ht="26.25" customHeight="1">
      <c r="A117" s="952" t="s">
        <v>166</v>
      </c>
      <c r="B117" s="931"/>
      <c r="C117" s="931"/>
      <c r="D117" s="931"/>
      <c r="E117" s="931"/>
      <c r="F117" s="931"/>
      <c r="G117" s="931"/>
      <c r="H117" s="931"/>
      <c r="I117" s="931"/>
      <c r="J117" s="931"/>
      <c r="K117" s="931"/>
      <c r="L117" s="931"/>
      <c r="M117" s="931"/>
      <c r="N117" s="931"/>
      <c r="O117" s="931"/>
      <c r="P117" s="931"/>
      <c r="Q117" s="931"/>
      <c r="R117" s="931"/>
      <c r="S117" s="931"/>
      <c r="T117" s="931"/>
      <c r="U117" s="931"/>
      <c r="V117" s="931"/>
      <c r="W117" s="931"/>
      <c r="X117" s="931"/>
      <c r="Y117" s="1041" t="s">
        <v>418</v>
      </c>
      <c r="Z117" s="932"/>
      <c r="AA117" s="1044">
        <v>518840</v>
      </c>
      <c r="AB117" s="1014"/>
      <c r="AC117" s="1014"/>
      <c r="AD117" s="1014"/>
      <c r="AE117" s="1015"/>
      <c r="AF117" s="1013">
        <v>521104</v>
      </c>
      <c r="AG117" s="1014"/>
      <c r="AH117" s="1014"/>
      <c r="AI117" s="1014"/>
      <c r="AJ117" s="1015"/>
      <c r="AK117" s="1013">
        <v>533436</v>
      </c>
      <c r="AL117" s="1014"/>
      <c r="AM117" s="1014"/>
      <c r="AN117" s="1014"/>
      <c r="AO117" s="1015"/>
      <c r="AP117" s="1016"/>
      <c r="AQ117" s="1017"/>
      <c r="AR117" s="1017"/>
      <c r="AS117" s="1017"/>
      <c r="AT117" s="1018"/>
      <c r="AU117" s="947"/>
      <c r="AV117" s="948"/>
      <c r="AW117" s="948"/>
      <c r="AX117" s="948"/>
      <c r="AY117" s="949"/>
      <c r="AZ117" s="1043" t="s">
        <v>419</v>
      </c>
      <c r="BA117" s="1019"/>
      <c r="BB117" s="1019"/>
      <c r="BC117" s="1019"/>
      <c r="BD117" s="1019"/>
      <c r="BE117" s="1019"/>
      <c r="BF117" s="1019"/>
      <c r="BG117" s="1019"/>
      <c r="BH117" s="1019"/>
      <c r="BI117" s="1019"/>
      <c r="BJ117" s="1019"/>
      <c r="BK117" s="1019"/>
      <c r="BL117" s="1019"/>
      <c r="BM117" s="1019"/>
      <c r="BN117" s="1019"/>
      <c r="BO117" s="1019"/>
      <c r="BP117" s="1020"/>
      <c r="BQ117" s="1033" t="s">
        <v>420</v>
      </c>
      <c r="BR117" s="1034"/>
      <c r="BS117" s="1034"/>
      <c r="BT117" s="1034"/>
      <c r="BU117" s="1034"/>
      <c r="BV117" s="1034" t="s">
        <v>420</v>
      </c>
      <c r="BW117" s="1034"/>
      <c r="BX117" s="1034"/>
      <c r="BY117" s="1034"/>
      <c r="BZ117" s="1034"/>
      <c r="CA117" s="1034" t="s">
        <v>420</v>
      </c>
      <c r="CB117" s="1034"/>
      <c r="CC117" s="1034"/>
      <c r="CD117" s="1034"/>
      <c r="CE117" s="1034"/>
      <c r="CF117" s="962" t="s">
        <v>420</v>
      </c>
      <c r="CG117" s="963"/>
      <c r="CH117" s="963"/>
      <c r="CI117" s="963"/>
      <c r="CJ117" s="963"/>
      <c r="CK117" s="993"/>
      <c r="CL117" s="994"/>
      <c r="CM117" s="964" t="s">
        <v>421</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6" t="s">
        <v>420</v>
      </c>
      <c r="DH117" s="1007"/>
      <c r="DI117" s="1007"/>
      <c r="DJ117" s="1007"/>
      <c r="DK117" s="1008"/>
      <c r="DL117" s="1009" t="s">
        <v>420</v>
      </c>
      <c r="DM117" s="1007"/>
      <c r="DN117" s="1007"/>
      <c r="DO117" s="1007"/>
      <c r="DP117" s="1008"/>
      <c r="DQ117" s="1009" t="s">
        <v>420</v>
      </c>
      <c r="DR117" s="1007"/>
      <c r="DS117" s="1007"/>
      <c r="DT117" s="1007"/>
      <c r="DU117" s="1008"/>
      <c r="DV117" s="1010" t="s">
        <v>420</v>
      </c>
      <c r="DW117" s="1011"/>
      <c r="DX117" s="1011"/>
      <c r="DY117" s="1011"/>
      <c r="DZ117" s="1012"/>
    </row>
    <row r="118" spans="1:130" s="197" customFormat="1" ht="26.25" customHeight="1">
      <c r="A118" s="952" t="s">
        <v>392</v>
      </c>
      <c r="B118" s="931"/>
      <c r="C118" s="931"/>
      <c r="D118" s="931"/>
      <c r="E118" s="931"/>
      <c r="F118" s="931"/>
      <c r="G118" s="931"/>
      <c r="H118" s="931"/>
      <c r="I118" s="931"/>
      <c r="J118" s="931"/>
      <c r="K118" s="931"/>
      <c r="L118" s="931"/>
      <c r="M118" s="931"/>
      <c r="N118" s="931"/>
      <c r="O118" s="931"/>
      <c r="P118" s="931"/>
      <c r="Q118" s="931"/>
      <c r="R118" s="931"/>
      <c r="S118" s="931"/>
      <c r="T118" s="931"/>
      <c r="U118" s="931"/>
      <c r="V118" s="931"/>
      <c r="W118" s="931"/>
      <c r="X118" s="931"/>
      <c r="Y118" s="931"/>
      <c r="Z118" s="932"/>
      <c r="AA118" s="930" t="s">
        <v>390</v>
      </c>
      <c r="AB118" s="931"/>
      <c r="AC118" s="931"/>
      <c r="AD118" s="931"/>
      <c r="AE118" s="932"/>
      <c r="AF118" s="930" t="s">
        <v>283</v>
      </c>
      <c r="AG118" s="931"/>
      <c r="AH118" s="931"/>
      <c r="AI118" s="931"/>
      <c r="AJ118" s="932"/>
      <c r="AK118" s="930" t="s">
        <v>282</v>
      </c>
      <c r="AL118" s="931"/>
      <c r="AM118" s="931"/>
      <c r="AN118" s="931"/>
      <c r="AO118" s="932"/>
      <c r="AP118" s="1038" t="s">
        <v>391</v>
      </c>
      <c r="AQ118" s="1039"/>
      <c r="AR118" s="1039"/>
      <c r="AS118" s="1039"/>
      <c r="AT118" s="1040"/>
      <c r="AU118" s="950"/>
      <c r="AV118" s="951"/>
      <c r="AW118" s="951"/>
      <c r="AX118" s="951"/>
      <c r="AY118" s="951"/>
      <c r="AZ118" s="228" t="s">
        <v>166</v>
      </c>
      <c r="BA118" s="228"/>
      <c r="BB118" s="228"/>
      <c r="BC118" s="228"/>
      <c r="BD118" s="228"/>
      <c r="BE118" s="228"/>
      <c r="BF118" s="228"/>
      <c r="BG118" s="228"/>
      <c r="BH118" s="228"/>
      <c r="BI118" s="228"/>
      <c r="BJ118" s="228"/>
      <c r="BK118" s="228"/>
      <c r="BL118" s="228"/>
      <c r="BM118" s="228"/>
      <c r="BN118" s="228"/>
      <c r="BO118" s="1041" t="s">
        <v>422</v>
      </c>
      <c r="BP118" s="1042"/>
      <c r="BQ118" s="1033">
        <v>5427709</v>
      </c>
      <c r="BR118" s="1034"/>
      <c r="BS118" s="1034"/>
      <c r="BT118" s="1034"/>
      <c r="BU118" s="1034"/>
      <c r="BV118" s="1034">
        <v>5232432</v>
      </c>
      <c r="BW118" s="1034"/>
      <c r="BX118" s="1034"/>
      <c r="BY118" s="1034"/>
      <c r="BZ118" s="1034"/>
      <c r="CA118" s="1034">
        <v>4978346</v>
      </c>
      <c r="CB118" s="1034"/>
      <c r="CC118" s="1034"/>
      <c r="CD118" s="1034"/>
      <c r="CE118" s="1034"/>
      <c r="CF118" s="1035"/>
      <c r="CG118" s="1036"/>
      <c r="CH118" s="1036"/>
      <c r="CI118" s="1036"/>
      <c r="CJ118" s="1037"/>
      <c r="CK118" s="993"/>
      <c r="CL118" s="994"/>
      <c r="CM118" s="964" t="s">
        <v>423</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6" t="s">
        <v>420</v>
      </c>
      <c r="DH118" s="1007"/>
      <c r="DI118" s="1007"/>
      <c r="DJ118" s="1007"/>
      <c r="DK118" s="1008"/>
      <c r="DL118" s="1009" t="s">
        <v>420</v>
      </c>
      <c r="DM118" s="1007"/>
      <c r="DN118" s="1007"/>
      <c r="DO118" s="1007"/>
      <c r="DP118" s="1008"/>
      <c r="DQ118" s="1009" t="s">
        <v>420</v>
      </c>
      <c r="DR118" s="1007"/>
      <c r="DS118" s="1007"/>
      <c r="DT118" s="1007"/>
      <c r="DU118" s="1008"/>
      <c r="DV118" s="1010" t="s">
        <v>420</v>
      </c>
      <c r="DW118" s="1011"/>
      <c r="DX118" s="1011"/>
      <c r="DY118" s="1011"/>
      <c r="DZ118" s="1012"/>
    </row>
    <row r="119" spans="1:130" s="197" customFormat="1" ht="26.25" customHeight="1">
      <c r="A119" s="1022" t="s">
        <v>395</v>
      </c>
      <c r="B119" s="992"/>
      <c r="C119" s="971" t="s">
        <v>396</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37" t="s">
        <v>420</v>
      </c>
      <c r="AB119" s="938"/>
      <c r="AC119" s="938"/>
      <c r="AD119" s="938"/>
      <c r="AE119" s="939"/>
      <c r="AF119" s="940" t="s">
        <v>420</v>
      </c>
      <c r="AG119" s="938"/>
      <c r="AH119" s="938"/>
      <c r="AI119" s="938"/>
      <c r="AJ119" s="939"/>
      <c r="AK119" s="940" t="s">
        <v>420</v>
      </c>
      <c r="AL119" s="938"/>
      <c r="AM119" s="938"/>
      <c r="AN119" s="938"/>
      <c r="AO119" s="939"/>
      <c r="AP119" s="941" t="s">
        <v>420</v>
      </c>
      <c r="AQ119" s="942"/>
      <c r="AR119" s="942"/>
      <c r="AS119" s="942"/>
      <c r="AT119" s="943"/>
      <c r="AU119" s="1025" t="s">
        <v>424</v>
      </c>
      <c r="AV119" s="1026"/>
      <c r="AW119" s="1026"/>
      <c r="AX119" s="1026"/>
      <c r="AY119" s="1027"/>
      <c r="AZ119" s="988" t="s">
        <v>425</v>
      </c>
      <c r="BA119" s="935"/>
      <c r="BB119" s="935"/>
      <c r="BC119" s="935"/>
      <c r="BD119" s="935"/>
      <c r="BE119" s="935"/>
      <c r="BF119" s="935"/>
      <c r="BG119" s="935"/>
      <c r="BH119" s="935"/>
      <c r="BI119" s="935"/>
      <c r="BJ119" s="935"/>
      <c r="BK119" s="935"/>
      <c r="BL119" s="935"/>
      <c r="BM119" s="935"/>
      <c r="BN119" s="935"/>
      <c r="BO119" s="935"/>
      <c r="BP119" s="936"/>
      <c r="BQ119" s="974">
        <v>2021738</v>
      </c>
      <c r="BR119" s="975"/>
      <c r="BS119" s="975"/>
      <c r="BT119" s="975"/>
      <c r="BU119" s="975"/>
      <c r="BV119" s="975">
        <v>1959556</v>
      </c>
      <c r="BW119" s="975"/>
      <c r="BX119" s="975"/>
      <c r="BY119" s="975"/>
      <c r="BZ119" s="975"/>
      <c r="CA119" s="975">
        <v>2276180</v>
      </c>
      <c r="CB119" s="975"/>
      <c r="CC119" s="975"/>
      <c r="CD119" s="975"/>
      <c r="CE119" s="975"/>
      <c r="CF119" s="989">
        <v>146.6</v>
      </c>
      <c r="CG119" s="990"/>
      <c r="CH119" s="990"/>
      <c r="CI119" s="990"/>
      <c r="CJ119" s="990"/>
      <c r="CK119" s="995"/>
      <c r="CL119" s="996"/>
      <c r="CM119" s="1052" t="s">
        <v>426</v>
      </c>
      <c r="CN119" s="1053"/>
      <c r="CO119" s="1053"/>
      <c r="CP119" s="1053"/>
      <c r="CQ119" s="1053"/>
      <c r="CR119" s="1053"/>
      <c r="CS119" s="1053"/>
      <c r="CT119" s="1053"/>
      <c r="CU119" s="1053"/>
      <c r="CV119" s="1053"/>
      <c r="CW119" s="1053"/>
      <c r="CX119" s="1053"/>
      <c r="CY119" s="1053"/>
      <c r="CZ119" s="1053"/>
      <c r="DA119" s="1053"/>
      <c r="DB119" s="1053"/>
      <c r="DC119" s="1053"/>
      <c r="DD119" s="1053"/>
      <c r="DE119" s="1053"/>
      <c r="DF119" s="1054"/>
      <c r="DG119" s="1045" t="s">
        <v>420</v>
      </c>
      <c r="DH119" s="1046"/>
      <c r="DI119" s="1046"/>
      <c r="DJ119" s="1046"/>
      <c r="DK119" s="1047"/>
      <c r="DL119" s="1048" t="s">
        <v>420</v>
      </c>
      <c r="DM119" s="1046"/>
      <c r="DN119" s="1046"/>
      <c r="DO119" s="1046"/>
      <c r="DP119" s="1047"/>
      <c r="DQ119" s="1048" t="s">
        <v>420</v>
      </c>
      <c r="DR119" s="1046"/>
      <c r="DS119" s="1046"/>
      <c r="DT119" s="1046"/>
      <c r="DU119" s="1047"/>
      <c r="DV119" s="1049" t="s">
        <v>420</v>
      </c>
      <c r="DW119" s="1050"/>
      <c r="DX119" s="1050"/>
      <c r="DY119" s="1050"/>
      <c r="DZ119" s="1051"/>
    </row>
    <row r="120" spans="1:130" s="197" customFormat="1" ht="26.25" customHeight="1">
      <c r="A120" s="1023"/>
      <c r="B120" s="994"/>
      <c r="C120" s="964" t="s">
        <v>401</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6" t="s">
        <v>420</v>
      </c>
      <c r="AB120" s="1007"/>
      <c r="AC120" s="1007"/>
      <c r="AD120" s="1007"/>
      <c r="AE120" s="1008"/>
      <c r="AF120" s="1009" t="s">
        <v>420</v>
      </c>
      <c r="AG120" s="1007"/>
      <c r="AH120" s="1007"/>
      <c r="AI120" s="1007"/>
      <c r="AJ120" s="1008"/>
      <c r="AK120" s="1009" t="s">
        <v>420</v>
      </c>
      <c r="AL120" s="1007"/>
      <c r="AM120" s="1007"/>
      <c r="AN120" s="1007"/>
      <c r="AO120" s="1008"/>
      <c r="AP120" s="1010" t="s">
        <v>420</v>
      </c>
      <c r="AQ120" s="1011"/>
      <c r="AR120" s="1011"/>
      <c r="AS120" s="1011"/>
      <c r="AT120" s="1012"/>
      <c r="AU120" s="1028"/>
      <c r="AV120" s="1029"/>
      <c r="AW120" s="1029"/>
      <c r="AX120" s="1029"/>
      <c r="AY120" s="1030"/>
      <c r="AZ120" s="997" t="s">
        <v>427</v>
      </c>
      <c r="BA120" s="998"/>
      <c r="BB120" s="998"/>
      <c r="BC120" s="998"/>
      <c r="BD120" s="998"/>
      <c r="BE120" s="998"/>
      <c r="BF120" s="998"/>
      <c r="BG120" s="998"/>
      <c r="BH120" s="998"/>
      <c r="BI120" s="998"/>
      <c r="BJ120" s="998"/>
      <c r="BK120" s="998"/>
      <c r="BL120" s="998"/>
      <c r="BM120" s="998"/>
      <c r="BN120" s="998"/>
      <c r="BO120" s="998"/>
      <c r="BP120" s="999"/>
      <c r="BQ120" s="967">
        <v>192417</v>
      </c>
      <c r="BR120" s="968"/>
      <c r="BS120" s="968"/>
      <c r="BT120" s="968"/>
      <c r="BU120" s="968"/>
      <c r="BV120" s="968">
        <v>143697</v>
      </c>
      <c r="BW120" s="968"/>
      <c r="BX120" s="968"/>
      <c r="BY120" s="968"/>
      <c r="BZ120" s="968"/>
      <c r="CA120" s="968">
        <v>116021</v>
      </c>
      <c r="CB120" s="968"/>
      <c r="CC120" s="968"/>
      <c r="CD120" s="968"/>
      <c r="CE120" s="968"/>
      <c r="CF120" s="962">
        <v>7.5</v>
      </c>
      <c r="CG120" s="963"/>
      <c r="CH120" s="963"/>
      <c r="CI120" s="963"/>
      <c r="CJ120" s="963"/>
      <c r="CK120" s="1061" t="s">
        <v>428</v>
      </c>
      <c r="CL120" s="1062"/>
      <c r="CM120" s="1062"/>
      <c r="CN120" s="1062"/>
      <c r="CO120" s="1063"/>
      <c r="CP120" s="1069" t="s">
        <v>429</v>
      </c>
      <c r="CQ120" s="1070"/>
      <c r="CR120" s="1070"/>
      <c r="CS120" s="1070"/>
      <c r="CT120" s="1070"/>
      <c r="CU120" s="1070"/>
      <c r="CV120" s="1070"/>
      <c r="CW120" s="1070"/>
      <c r="CX120" s="1070"/>
      <c r="CY120" s="1070"/>
      <c r="CZ120" s="1070"/>
      <c r="DA120" s="1070"/>
      <c r="DB120" s="1070"/>
      <c r="DC120" s="1070"/>
      <c r="DD120" s="1070"/>
      <c r="DE120" s="1070"/>
      <c r="DF120" s="1071"/>
      <c r="DG120" s="974">
        <v>1249197</v>
      </c>
      <c r="DH120" s="975"/>
      <c r="DI120" s="975"/>
      <c r="DJ120" s="975"/>
      <c r="DK120" s="975"/>
      <c r="DL120" s="975">
        <v>1183438</v>
      </c>
      <c r="DM120" s="975"/>
      <c r="DN120" s="975"/>
      <c r="DO120" s="975"/>
      <c r="DP120" s="975"/>
      <c r="DQ120" s="975">
        <v>1115215</v>
      </c>
      <c r="DR120" s="975"/>
      <c r="DS120" s="975"/>
      <c r="DT120" s="975"/>
      <c r="DU120" s="975"/>
      <c r="DV120" s="976">
        <v>71.8</v>
      </c>
      <c r="DW120" s="976"/>
      <c r="DX120" s="976"/>
      <c r="DY120" s="976"/>
      <c r="DZ120" s="977"/>
    </row>
    <row r="121" spans="1:130" s="197" customFormat="1" ht="26.25" customHeight="1">
      <c r="A121" s="1023"/>
      <c r="B121" s="994"/>
      <c r="C121" s="1058" t="s">
        <v>430</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06" t="s">
        <v>420</v>
      </c>
      <c r="AB121" s="1007"/>
      <c r="AC121" s="1007"/>
      <c r="AD121" s="1007"/>
      <c r="AE121" s="1008"/>
      <c r="AF121" s="1009" t="s">
        <v>420</v>
      </c>
      <c r="AG121" s="1007"/>
      <c r="AH121" s="1007"/>
      <c r="AI121" s="1007"/>
      <c r="AJ121" s="1008"/>
      <c r="AK121" s="1009" t="s">
        <v>420</v>
      </c>
      <c r="AL121" s="1007"/>
      <c r="AM121" s="1007"/>
      <c r="AN121" s="1007"/>
      <c r="AO121" s="1008"/>
      <c r="AP121" s="1010" t="s">
        <v>420</v>
      </c>
      <c r="AQ121" s="1011"/>
      <c r="AR121" s="1011"/>
      <c r="AS121" s="1011"/>
      <c r="AT121" s="1012"/>
      <c r="AU121" s="1028"/>
      <c r="AV121" s="1029"/>
      <c r="AW121" s="1029"/>
      <c r="AX121" s="1029"/>
      <c r="AY121" s="1030"/>
      <c r="AZ121" s="1043" t="s">
        <v>431</v>
      </c>
      <c r="BA121" s="1019"/>
      <c r="BB121" s="1019"/>
      <c r="BC121" s="1019"/>
      <c r="BD121" s="1019"/>
      <c r="BE121" s="1019"/>
      <c r="BF121" s="1019"/>
      <c r="BG121" s="1019"/>
      <c r="BH121" s="1019"/>
      <c r="BI121" s="1019"/>
      <c r="BJ121" s="1019"/>
      <c r="BK121" s="1019"/>
      <c r="BL121" s="1019"/>
      <c r="BM121" s="1019"/>
      <c r="BN121" s="1019"/>
      <c r="BO121" s="1019"/>
      <c r="BP121" s="1020"/>
      <c r="BQ121" s="1033">
        <v>4036017</v>
      </c>
      <c r="BR121" s="1034"/>
      <c r="BS121" s="1034"/>
      <c r="BT121" s="1034"/>
      <c r="BU121" s="1034"/>
      <c r="BV121" s="1034">
        <v>3929155</v>
      </c>
      <c r="BW121" s="1034"/>
      <c r="BX121" s="1034"/>
      <c r="BY121" s="1034"/>
      <c r="BZ121" s="1034"/>
      <c r="CA121" s="1034">
        <v>4004521</v>
      </c>
      <c r="CB121" s="1034"/>
      <c r="CC121" s="1034"/>
      <c r="CD121" s="1034"/>
      <c r="CE121" s="1034"/>
      <c r="CF121" s="1072">
        <v>258</v>
      </c>
      <c r="CG121" s="1073"/>
      <c r="CH121" s="1073"/>
      <c r="CI121" s="1073"/>
      <c r="CJ121" s="1073"/>
      <c r="CK121" s="1064"/>
      <c r="CL121" s="1065"/>
      <c r="CM121" s="1065"/>
      <c r="CN121" s="1065"/>
      <c r="CO121" s="1066"/>
      <c r="CP121" s="1055" t="s">
        <v>432</v>
      </c>
      <c r="CQ121" s="1056"/>
      <c r="CR121" s="1056"/>
      <c r="CS121" s="1056"/>
      <c r="CT121" s="1056"/>
      <c r="CU121" s="1056"/>
      <c r="CV121" s="1056"/>
      <c r="CW121" s="1056"/>
      <c r="CX121" s="1056"/>
      <c r="CY121" s="1056"/>
      <c r="CZ121" s="1056"/>
      <c r="DA121" s="1056"/>
      <c r="DB121" s="1056"/>
      <c r="DC121" s="1056"/>
      <c r="DD121" s="1056"/>
      <c r="DE121" s="1056"/>
      <c r="DF121" s="1057"/>
      <c r="DG121" s="967">
        <v>730560</v>
      </c>
      <c r="DH121" s="968"/>
      <c r="DI121" s="968"/>
      <c r="DJ121" s="968"/>
      <c r="DK121" s="968"/>
      <c r="DL121" s="968">
        <v>698804</v>
      </c>
      <c r="DM121" s="968"/>
      <c r="DN121" s="968"/>
      <c r="DO121" s="968"/>
      <c r="DP121" s="968"/>
      <c r="DQ121" s="968">
        <v>655942</v>
      </c>
      <c r="DR121" s="968"/>
      <c r="DS121" s="968"/>
      <c r="DT121" s="968"/>
      <c r="DU121" s="968"/>
      <c r="DV121" s="969">
        <v>42.3</v>
      </c>
      <c r="DW121" s="969"/>
      <c r="DX121" s="969"/>
      <c r="DY121" s="969"/>
      <c r="DZ121" s="970"/>
    </row>
    <row r="122" spans="1:130" s="197" customFormat="1" ht="26.25" customHeight="1">
      <c r="A122" s="1023"/>
      <c r="B122" s="994"/>
      <c r="C122" s="964" t="s">
        <v>411</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6" t="s">
        <v>420</v>
      </c>
      <c r="AB122" s="1007"/>
      <c r="AC122" s="1007"/>
      <c r="AD122" s="1007"/>
      <c r="AE122" s="1008"/>
      <c r="AF122" s="1009" t="s">
        <v>420</v>
      </c>
      <c r="AG122" s="1007"/>
      <c r="AH122" s="1007"/>
      <c r="AI122" s="1007"/>
      <c r="AJ122" s="1008"/>
      <c r="AK122" s="1009" t="s">
        <v>420</v>
      </c>
      <c r="AL122" s="1007"/>
      <c r="AM122" s="1007"/>
      <c r="AN122" s="1007"/>
      <c r="AO122" s="1008"/>
      <c r="AP122" s="1010" t="s">
        <v>420</v>
      </c>
      <c r="AQ122" s="1011"/>
      <c r="AR122" s="1011"/>
      <c r="AS122" s="1011"/>
      <c r="AT122" s="1012"/>
      <c r="AU122" s="1031"/>
      <c r="AV122" s="1032"/>
      <c r="AW122" s="1032"/>
      <c r="AX122" s="1032"/>
      <c r="AY122" s="1032"/>
      <c r="AZ122" s="228" t="s">
        <v>166</v>
      </c>
      <c r="BA122" s="228"/>
      <c r="BB122" s="228"/>
      <c r="BC122" s="228"/>
      <c r="BD122" s="228"/>
      <c r="BE122" s="228"/>
      <c r="BF122" s="228"/>
      <c r="BG122" s="228"/>
      <c r="BH122" s="228"/>
      <c r="BI122" s="228"/>
      <c r="BJ122" s="228"/>
      <c r="BK122" s="228"/>
      <c r="BL122" s="228"/>
      <c r="BM122" s="228"/>
      <c r="BN122" s="228"/>
      <c r="BO122" s="1041" t="s">
        <v>433</v>
      </c>
      <c r="BP122" s="1042"/>
      <c r="BQ122" s="1082">
        <v>6250172</v>
      </c>
      <c r="BR122" s="1083"/>
      <c r="BS122" s="1083"/>
      <c r="BT122" s="1083"/>
      <c r="BU122" s="1083"/>
      <c r="BV122" s="1083">
        <v>6032408</v>
      </c>
      <c r="BW122" s="1083"/>
      <c r="BX122" s="1083"/>
      <c r="BY122" s="1083"/>
      <c r="BZ122" s="1083"/>
      <c r="CA122" s="1083">
        <v>6396722</v>
      </c>
      <c r="CB122" s="1083"/>
      <c r="CC122" s="1083"/>
      <c r="CD122" s="1083"/>
      <c r="CE122" s="1083"/>
      <c r="CF122" s="1035"/>
      <c r="CG122" s="1036"/>
      <c r="CH122" s="1036"/>
      <c r="CI122" s="1036"/>
      <c r="CJ122" s="1037"/>
      <c r="CK122" s="1064"/>
      <c r="CL122" s="1065"/>
      <c r="CM122" s="1065"/>
      <c r="CN122" s="1065"/>
      <c r="CO122" s="1066"/>
      <c r="CP122" s="1055" t="s">
        <v>375</v>
      </c>
      <c r="CQ122" s="1056"/>
      <c r="CR122" s="1056"/>
      <c r="CS122" s="1056"/>
      <c r="CT122" s="1056"/>
      <c r="CU122" s="1056"/>
      <c r="CV122" s="1056"/>
      <c r="CW122" s="1056"/>
      <c r="CX122" s="1056"/>
      <c r="CY122" s="1056"/>
      <c r="CZ122" s="1056"/>
      <c r="DA122" s="1056"/>
      <c r="DB122" s="1056"/>
      <c r="DC122" s="1056"/>
      <c r="DD122" s="1056"/>
      <c r="DE122" s="1056"/>
      <c r="DF122" s="1057"/>
      <c r="DG122" s="967">
        <v>91542</v>
      </c>
      <c r="DH122" s="968"/>
      <c r="DI122" s="968"/>
      <c r="DJ122" s="968"/>
      <c r="DK122" s="968"/>
      <c r="DL122" s="968">
        <v>94070</v>
      </c>
      <c r="DM122" s="968"/>
      <c r="DN122" s="968"/>
      <c r="DO122" s="968"/>
      <c r="DP122" s="968"/>
      <c r="DQ122" s="968">
        <v>101081</v>
      </c>
      <c r="DR122" s="968"/>
      <c r="DS122" s="968"/>
      <c r="DT122" s="968"/>
      <c r="DU122" s="968"/>
      <c r="DV122" s="969">
        <v>6.5</v>
      </c>
      <c r="DW122" s="969"/>
      <c r="DX122" s="969"/>
      <c r="DY122" s="969"/>
      <c r="DZ122" s="970"/>
    </row>
    <row r="123" spans="1:130" s="197" customFormat="1" ht="26.25" customHeight="1" thickBot="1">
      <c r="A123" s="1023"/>
      <c r="B123" s="994"/>
      <c r="C123" s="964" t="s">
        <v>417</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6" t="s">
        <v>108</v>
      </c>
      <c r="AB123" s="1007"/>
      <c r="AC123" s="1007"/>
      <c r="AD123" s="1007"/>
      <c r="AE123" s="1008"/>
      <c r="AF123" s="1009" t="s">
        <v>108</v>
      </c>
      <c r="AG123" s="1007"/>
      <c r="AH123" s="1007"/>
      <c r="AI123" s="1007"/>
      <c r="AJ123" s="1008"/>
      <c r="AK123" s="1009" t="s">
        <v>108</v>
      </c>
      <c r="AL123" s="1007"/>
      <c r="AM123" s="1007"/>
      <c r="AN123" s="1007"/>
      <c r="AO123" s="1008"/>
      <c r="AP123" s="1010" t="s">
        <v>108</v>
      </c>
      <c r="AQ123" s="1011"/>
      <c r="AR123" s="1011"/>
      <c r="AS123" s="1011"/>
      <c r="AT123" s="1012"/>
      <c r="AU123" s="1079" t="s">
        <v>434</v>
      </c>
      <c r="AV123" s="1080"/>
      <c r="AW123" s="1080"/>
      <c r="AX123" s="1080"/>
      <c r="AY123" s="1080"/>
      <c r="AZ123" s="1080"/>
      <c r="BA123" s="1080"/>
      <c r="BB123" s="1080"/>
      <c r="BC123" s="1080"/>
      <c r="BD123" s="1080"/>
      <c r="BE123" s="1080"/>
      <c r="BF123" s="1080"/>
      <c r="BG123" s="1080"/>
      <c r="BH123" s="1080"/>
      <c r="BI123" s="1080"/>
      <c r="BJ123" s="1080"/>
      <c r="BK123" s="1080"/>
      <c r="BL123" s="1080"/>
      <c r="BM123" s="1080"/>
      <c r="BN123" s="1080"/>
      <c r="BO123" s="1080"/>
      <c r="BP123" s="1081"/>
      <c r="BQ123" s="1074" t="s">
        <v>108</v>
      </c>
      <c r="BR123" s="1075"/>
      <c r="BS123" s="1075"/>
      <c r="BT123" s="1075"/>
      <c r="BU123" s="1075"/>
      <c r="BV123" s="1075" t="s">
        <v>108</v>
      </c>
      <c r="BW123" s="1075"/>
      <c r="BX123" s="1075"/>
      <c r="BY123" s="1075"/>
      <c r="BZ123" s="1075"/>
      <c r="CA123" s="1075" t="s">
        <v>108</v>
      </c>
      <c r="CB123" s="1075"/>
      <c r="CC123" s="1075"/>
      <c r="CD123" s="1075"/>
      <c r="CE123" s="1075"/>
      <c r="CF123" s="1076"/>
      <c r="CG123" s="1077"/>
      <c r="CH123" s="1077"/>
      <c r="CI123" s="1077"/>
      <c r="CJ123" s="1078"/>
      <c r="CK123" s="1064"/>
      <c r="CL123" s="1065"/>
      <c r="CM123" s="1065"/>
      <c r="CN123" s="1065"/>
      <c r="CO123" s="1066"/>
      <c r="CP123" s="1055" t="s">
        <v>374</v>
      </c>
      <c r="CQ123" s="1056"/>
      <c r="CR123" s="1056"/>
      <c r="CS123" s="1056"/>
      <c r="CT123" s="1056"/>
      <c r="CU123" s="1056"/>
      <c r="CV123" s="1056"/>
      <c r="CW123" s="1056"/>
      <c r="CX123" s="1056"/>
      <c r="CY123" s="1056"/>
      <c r="CZ123" s="1056"/>
      <c r="DA123" s="1056"/>
      <c r="DB123" s="1056"/>
      <c r="DC123" s="1056"/>
      <c r="DD123" s="1056"/>
      <c r="DE123" s="1056"/>
      <c r="DF123" s="1057"/>
      <c r="DG123" s="1006" t="s">
        <v>108</v>
      </c>
      <c r="DH123" s="1007"/>
      <c r="DI123" s="1007"/>
      <c r="DJ123" s="1007"/>
      <c r="DK123" s="1008"/>
      <c r="DL123" s="1009" t="s">
        <v>108</v>
      </c>
      <c r="DM123" s="1007"/>
      <c r="DN123" s="1007"/>
      <c r="DO123" s="1007"/>
      <c r="DP123" s="1008"/>
      <c r="DQ123" s="1009" t="s">
        <v>108</v>
      </c>
      <c r="DR123" s="1007"/>
      <c r="DS123" s="1007"/>
      <c r="DT123" s="1007"/>
      <c r="DU123" s="1008"/>
      <c r="DV123" s="1010" t="s">
        <v>108</v>
      </c>
      <c r="DW123" s="1011"/>
      <c r="DX123" s="1011"/>
      <c r="DY123" s="1011"/>
      <c r="DZ123" s="1012"/>
    </row>
    <row r="124" spans="1:130" s="197" customFormat="1" ht="26.25" customHeight="1">
      <c r="A124" s="1023"/>
      <c r="B124" s="994"/>
      <c r="C124" s="964" t="s">
        <v>421</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6" t="s">
        <v>108</v>
      </c>
      <c r="AB124" s="1007"/>
      <c r="AC124" s="1007"/>
      <c r="AD124" s="1007"/>
      <c r="AE124" s="1008"/>
      <c r="AF124" s="1009" t="s">
        <v>108</v>
      </c>
      <c r="AG124" s="1007"/>
      <c r="AH124" s="1007"/>
      <c r="AI124" s="1007"/>
      <c r="AJ124" s="1008"/>
      <c r="AK124" s="1009" t="s">
        <v>108</v>
      </c>
      <c r="AL124" s="1007"/>
      <c r="AM124" s="1007"/>
      <c r="AN124" s="1007"/>
      <c r="AO124" s="1008"/>
      <c r="AP124" s="1010" t="s">
        <v>108</v>
      </c>
      <c r="AQ124" s="1011"/>
      <c r="AR124" s="1011"/>
      <c r="AS124" s="1011"/>
      <c r="AT124" s="101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67"/>
      <c r="CL124" s="1067"/>
      <c r="CM124" s="1067"/>
      <c r="CN124" s="1067"/>
      <c r="CO124" s="1068"/>
      <c r="CP124" s="1055" t="s">
        <v>435</v>
      </c>
      <c r="CQ124" s="1056"/>
      <c r="CR124" s="1056"/>
      <c r="CS124" s="1056"/>
      <c r="CT124" s="1056"/>
      <c r="CU124" s="1056"/>
      <c r="CV124" s="1056"/>
      <c r="CW124" s="1056"/>
      <c r="CX124" s="1056"/>
      <c r="CY124" s="1056"/>
      <c r="CZ124" s="1056"/>
      <c r="DA124" s="1056"/>
      <c r="DB124" s="1056"/>
      <c r="DC124" s="1056"/>
      <c r="DD124" s="1056"/>
      <c r="DE124" s="1056"/>
      <c r="DF124" s="1057"/>
      <c r="DG124" s="1045" t="s">
        <v>108</v>
      </c>
      <c r="DH124" s="1046"/>
      <c r="DI124" s="1046"/>
      <c r="DJ124" s="1046"/>
      <c r="DK124" s="1047"/>
      <c r="DL124" s="1048" t="s">
        <v>108</v>
      </c>
      <c r="DM124" s="1046"/>
      <c r="DN124" s="1046"/>
      <c r="DO124" s="1046"/>
      <c r="DP124" s="1047"/>
      <c r="DQ124" s="1048" t="s">
        <v>108</v>
      </c>
      <c r="DR124" s="1046"/>
      <c r="DS124" s="1046"/>
      <c r="DT124" s="1046"/>
      <c r="DU124" s="1047"/>
      <c r="DV124" s="1049" t="s">
        <v>108</v>
      </c>
      <c r="DW124" s="1050"/>
      <c r="DX124" s="1050"/>
      <c r="DY124" s="1050"/>
      <c r="DZ124" s="1051"/>
    </row>
    <row r="125" spans="1:130" s="197" customFormat="1" ht="26.25" customHeight="1" thickBot="1">
      <c r="A125" s="1023"/>
      <c r="B125" s="994"/>
      <c r="C125" s="964" t="s">
        <v>423</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6" t="s">
        <v>108</v>
      </c>
      <c r="AB125" s="1007"/>
      <c r="AC125" s="1007"/>
      <c r="AD125" s="1007"/>
      <c r="AE125" s="1008"/>
      <c r="AF125" s="1009" t="s">
        <v>108</v>
      </c>
      <c r="AG125" s="1007"/>
      <c r="AH125" s="1007"/>
      <c r="AI125" s="1007"/>
      <c r="AJ125" s="1008"/>
      <c r="AK125" s="1009" t="s">
        <v>108</v>
      </c>
      <c r="AL125" s="1007"/>
      <c r="AM125" s="1007"/>
      <c r="AN125" s="1007"/>
      <c r="AO125" s="1008"/>
      <c r="AP125" s="1010" t="s">
        <v>108</v>
      </c>
      <c r="AQ125" s="1011"/>
      <c r="AR125" s="1011"/>
      <c r="AS125" s="1011"/>
      <c r="AT125" s="101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62" t="s">
        <v>436</v>
      </c>
      <c r="CL125" s="1062"/>
      <c r="CM125" s="1062"/>
      <c r="CN125" s="1062"/>
      <c r="CO125" s="1063"/>
      <c r="CP125" s="988" t="s">
        <v>437</v>
      </c>
      <c r="CQ125" s="935"/>
      <c r="CR125" s="935"/>
      <c r="CS125" s="935"/>
      <c r="CT125" s="935"/>
      <c r="CU125" s="935"/>
      <c r="CV125" s="935"/>
      <c r="CW125" s="935"/>
      <c r="CX125" s="935"/>
      <c r="CY125" s="935"/>
      <c r="CZ125" s="935"/>
      <c r="DA125" s="935"/>
      <c r="DB125" s="935"/>
      <c r="DC125" s="935"/>
      <c r="DD125" s="935"/>
      <c r="DE125" s="935"/>
      <c r="DF125" s="936"/>
      <c r="DG125" s="974" t="s">
        <v>108</v>
      </c>
      <c r="DH125" s="975"/>
      <c r="DI125" s="975"/>
      <c r="DJ125" s="975"/>
      <c r="DK125" s="975"/>
      <c r="DL125" s="975" t="s">
        <v>108</v>
      </c>
      <c r="DM125" s="975"/>
      <c r="DN125" s="975"/>
      <c r="DO125" s="975"/>
      <c r="DP125" s="975"/>
      <c r="DQ125" s="975" t="s">
        <v>108</v>
      </c>
      <c r="DR125" s="975"/>
      <c r="DS125" s="975"/>
      <c r="DT125" s="975"/>
      <c r="DU125" s="975"/>
      <c r="DV125" s="976" t="s">
        <v>108</v>
      </c>
      <c r="DW125" s="976"/>
      <c r="DX125" s="976"/>
      <c r="DY125" s="976"/>
      <c r="DZ125" s="977"/>
    </row>
    <row r="126" spans="1:130" s="197" customFormat="1" ht="26.25" customHeight="1">
      <c r="A126" s="1023"/>
      <c r="B126" s="994"/>
      <c r="C126" s="964" t="s">
        <v>426</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6" t="s">
        <v>108</v>
      </c>
      <c r="AB126" s="1007"/>
      <c r="AC126" s="1007"/>
      <c r="AD126" s="1007"/>
      <c r="AE126" s="1008"/>
      <c r="AF126" s="1009" t="s">
        <v>108</v>
      </c>
      <c r="AG126" s="1007"/>
      <c r="AH126" s="1007"/>
      <c r="AI126" s="1007"/>
      <c r="AJ126" s="1008"/>
      <c r="AK126" s="1009" t="s">
        <v>108</v>
      </c>
      <c r="AL126" s="1007"/>
      <c r="AM126" s="1007"/>
      <c r="AN126" s="1007"/>
      <c r="AO126" s="1008"/>
      <c r="AP126" s="1010" t="s">
        <v>108</v>
      </c>
      <c r="AQ126" s="1011"/>
      <c r="AR126" s="1011"/>
      <c r="AS126" s="1011"/>
      <c r="AT126" s="1012"/>
      <c r="AU126" s="233"/>
      <c r="AV126" s="233"/>
      <c r="AW126" s="233"/>
      <c r="AX126" s="1084" t="s">
        <v>438</v>
      </c>
      <c r="AY126" s="1085"/>
      <c r="AZ126" s="1085"/>
      <c r="BA126" s="1085"/>
      <c r="BB126" s="1085"/>
      <c r="BC126" s="1085"/>
      <c r="BD126" s="1085"/>
      <c r="BE126" s="1086"/>
      <c r="BF126" s="1100" t="s">
        <v>439</v>
      </c>
      <c r="BG126" s="1085"/>
      <c r="BH126" s="1085"/>
      <c r="BI126" s="1085"/>
      <c r="BJ126" s="1085"/>
      <c r="BK126" s="1085"/>
      <c r="BL126" s="1086"/>
      <c r="BM126" s="1100" t="s">
        <v>440</v>
      </c>
      <c r="BN126" s="1085"/>
      <c r="BO126" s="1085"/>
      <c r="BP126" s="1085"/>
      <c r="BQ126" s="1085"/>
      <c r="BR126" s="1085"/>
      <c r="BS126" s="1086"/>
      <c r="BT126" s="1100" t="s">
        <v>441</v>
      </c>
      <c r="BU126" s="1085"/>
      <c r="BV126" s="1085"/>
      <c r="BW126" s="1085"/>
      <c r="BX126" s="1085"/>
      <c r="BY126" s="1085"/>
      <c r="BZ126" s="1101"/>
      <c r="CA126" s="233"/>
      <c r="CB126" s="233"/>
      <c r="CC126" s="233"/>
      <c r="CD126" s="234"/>
      <c r="CE126" s="234"/>
      <c r="CF126" s="234"/>
      <c r="CG126" s="231"/>
      <c r="CH126" s="231"/>
      <c r="CI126" s="231"/>
      <c r="CJ126" s="232"/>
      <c r="CK126" s="1065"/>
      <c r="CL126" s="1065"/>
      <c r="CM126" s="1065"/>
      <c r="CN126" s="1065"/>
      <c r="CO126" s="1066"/>
      <c r="CP126" s="997" t="s">
        <v>442</v>
      </c>
      <c r="CQ126" s="998"/>
      <c r="CR126" s="998"/>
      <c r="CS126" s="998"/>
      <c r="CT126" s="998"/>
      <c r="CU126" s="998"/>
      <c r="CV126" s="998"/>
      <c r="CW126" s="998"/>
      <c r="CX126" s="998"/>
      <c r="CY126" s="998"/>
      <c r="CZ126" s="998"/>
      <c r="DA126" s="998"/>
      <c r="DB126" s="998"/>
      <c r="DC126" s="998"/>
      <c r="DD126" s="998"/>
      <c r="DE126" s="998"/>
      <c r="DF126" s="999"/>
      <c r="DG126" s="967" t="s">
        <v>108</v>
      </c>
      <c r="DH126" s="968"/>
      <c r="DI126" s="968"/>
      <c r="DJ126" s="968"/>
      <c r="DK126" s="968"/>
      <c r="DL126" s="968" t="s">
        <v>108</v>
      </c>
      <c r="DM126" s="968"/>
      <c r="DN126" s="968"/>
      <c r="DO126" s="968"/>
      <c r="DP126" s="968"/>
      <c r="DQ126" s="968" t="s">
        <v>108</v>
      </c>
      <c r="DR126" s="968"/>
      <c r="DS126" s="968"/>
      <c r="DT126" s="968"/>
      <c r="DU126" s="968"/>
      <c r="DV126" s="969" t="s">
        <v>108</v>
      </c>
      <c r="DW126" s="969"/>
      <c r="DX126" s="969"/>
      <c r="DY126" s="969"/>
      <c r="DZ126" s="970"/>
    </row>
    <row r="127" spans="1:130" s="197" customFormat="1" ht="26.25" customHeight="1" thickBot="1">
      <c r="A127" s="1024"/>
      <c r="B127" s="996"/>
      <c r="C127" s="1052" t="s">
        <v>443</v>
      </c>
      <c r="D127" s="1053"/>
      <c r="E127" s="1053"/>
      <c r="F127" s="1053"/>
      <c r="G127" s="1053"/>
      <c r="H127" s="1053"/>
      <c r="I127" s="1053"/>
      <c r="J127" s="1053"/>
      <c r="K127" s="1053"/>
      <c r="L127" s="1053"/>
      <c r="M127" s="1053"/>
      <c r="N127" s="1053"/>
      <c r="O127" s="1053"/>
      <c r="P127" s="1053"/>
      <c r="Q127" s="1053"/>
      <c r="R127" s="1053"/>
      <c r="S127" s="1053"/>
      <c r="T127" s="1053"/>
      <c r="U127" s="1053"/>
      <c r="V127" s="1053"/>
      <c r="W127" s="1053"/>
      <c r="X127" s="1053"/>
      <c r="Y127" s="1053"/>
      <c r="Z127" s="1054"/>
      <c r="AA127" s="1006">
        <v>1010</v>
      </c>
      <c r="AB127" s="1007"/>
      <c r="AC127" s="1007"/>
      <c r="AD127" s="1007"/>
      <c r="AE127" s="1008"/>
      <c r="AF127" s="1009">
        <v>1400</v>
      </c>
      <c r="AG127" s="1007"/>
      <c r="AH127" s="1007"/>
      <c r="AI127" s="1007"/>
      <c r="AJ127" s="1008"/>
      <c r="AK127" s="1009">
        <v>2190</v>
      </c>
      <c r="AL127" s="1007"/>
      <c r="AM127" s="1007"/>
      <c r="AN127" s="1007"/>
      <c r="AO127" s="1008"/>
      <c r="AP127" s="1010">
        <v>0.1</v>
      </c>
      <c r="AQ127" s="1011"/>
      <c r="AR127" s="1011"/>
      <c r="AS127" s="1011"/>
      <c r="AT127" s="1012"/>
      <c r="AU127" s="233"/>
      <c r="AV127" s="233"/>
      <c r="AW127" s="233"/>
      <c r="AX127" s="934" t="s">
        <v>444</v>
      </c>
      <c r="AY127" s="935"/>
      <c r="AZ127" s="935"/>
      <c r="BA127" s="935"/>
      <c r="BB127" s="935"/>
      <c r="BC127" s="935"/>
      <c r="BD127" s="935"/>
      <c r="BE127" s="936"/>
      <c r="BF127" s="1089" t="s">
        <v>108</v>
      </c>
      <c r="BG127" s="1090"/>
      <c r="BH127" s="1090"/>
      <c r="BI127" s="1090"/>
      <c r="BJ127" s="1090"/>
      <c r="BK127" s="1090"/>
      <c r="BL127" s="1099"/>
      <c r="BM127" s="1089">
        <v>15</v>
      </c>
      <c r="BN127" s="1090"/>
      <c r="BO127" s="1090"/>
      <c r="BP127" s="1090"/>
      <c r="BQ127" s="1090"/>
      <c r="BR127" s="1090"/>
      <c r="BS127" s="1099"/>
      <c r="BT127" s="1089">
        <v>20</v>
      </c>
      <c r="BU127" s="1090"/>
      <c r="BV127" s="1090"/>
      <c r="BW127" s="1090"/>
      <c r="BX127" s="1090"/>
      <c r="BY127" s="1090"/>
      <c r="BZ127" s="1091"/>
      <c r="CA127" s="234"/>
      <c r="CB127" s="234"/>
      <c r="CC127" s="234"/>
      <c r="CD127" s="234"/>
      <c r="CE127" s="234"/>
      <c r="CF127" s="234"/>
      <c r="CG127" s="231"/>
      <c r="CH127" s="231"/>
      <c r="CI127" s="231"/>
      <c r="CJ127" s="232"/>
      <c r="CK127" s="1087"/>
      <c r="CL127" s="1087"/>
      <c r="CM127" s="1087"/>
      <c r="CN127" s="1087"/>
      <c r="CO127" s="1088"/>
      <c r="CP127" s="1092" t="s">
        <v>445</v>
      </c>
      <c r="CQ127" s="1093"/>
      <c r="CR127" s="1093"/>
      <c r="CS127" s="1093"/>
      <c r="CT127" s="1093"/>
      <c r="CU127" s="1093"/>
      <c r="CV127" s="1093"/>
      <c r="CW127" s="1093"/>
      <c r="CX127" s="1093"/>
      <c r="CY127" s="1093"/>
      <c r="CZ127" s="1093"/>
      <c r="DA127" s="1093"/>
      <c r="DB127" s="1093"/>
      <c r="DC127" s="1093"/>
      <c r="DD127" s="1093"/>
      <c r="DE127" s="1093"/>
      <c r="DF127" s="1094"/>
      <c r="DG127" s="1095" t="s">
        <v>108</v>
      </c>
      <c r="DH127" s="1096"/>
      <c r="DI127" s="1096"/>
      <c r="DJ127" s="1096"/>
      <c r="DK127" s="1096"/>
      <c r="DL127" s="1096" t="s">
        <v>108</v>
      </c>
      <c r="DM127" s="1096"/>
      <c r="DN127" s="1096"/>
      <c r="DO127" s="1096"/>
      <c r="DP127" s="1096"/>
      <c r="DQ127" s="1096" t="s">
        <v>108</v>
      </c>
      <c r="DR127" s="1096"/>
      <c r="DS127" s="1096"/>
      <c r="DT127" s="1096"/>
      <c r="DU127" s="1096"/>
      <c r="DV127" s="1097" t="s">
        <v>108</v>
      </c>
      <c r="DW127" s="1097"/>
      <c r="DX127" s="1097"/>
      <c r="DY127" s="1097"/>
      <c r="DZ127" s="1098"/>
    </row>
    <row r="128" spans="1:130" s="197" customFormat="1" ht="26.25" customHeight="1">
      <c r="A128" s="1119" t="s">
        <v>446</v>
      </c>
      <c r="B128" s="1120"/>
      <c r="C128" s="1120"/>
      <c r="D128" s="1120"/>
      <c r="E128" s="1120"/>
      <c r="F128" s="1120"/>
      <c r="G128" s="1120"/>
      <c r="H128" s="1120"/>
      <c r="I128" s="1120"/>
      <c r="J128" s="1120"/>
      <c r="K128" s="1120"/>
      <c r="L128" s="1120"/>
      <c r="M128" s="1120"/>
      <c r="N128" s="1120"/>
      <c r="O128" s="1120"/>
      <c r="P128" s="1120"/>
      <c r="Q128" s="1120"/>
      <c r="R128" s="1120"/>
      <c r="S128" s="1120"/>
      <c r="T128" s="1120"/>
      <c r="U128" s="1120"/>
      <c r="V128" s="1120"/>
      <c r="W128" s="1121" t="s">
        <v>447</v>
      </c>
      <c r="X128" s="1121"/>
      <c r="Y128" s="1121"/>
      <c r="Z128" s="1122"/>
      <c r="AA128" s="1137">
        <v>30334</v>
      </c>
      <c r="AB128" s="1138"/>
      <c r="AC128" s="1138"/>
      <c r="AD128" s="1138"/>
      <c r="AE128" s="1139"/>
      <c r="AF128" s="1140">
        <v>31453</v>
      </c>
      <c r="AG128" s="1138"/>
      <c r="AH128" s="1138"/>
      <c r="AI128" s="1138"/>
      <c r="AJ128" s="1139"/>
      <c r="AK128" s="1140">
        <v>14808</v>
      </c>
      <c r="AL128" s="1138"/>
      <c r="AM128" s="1138"/>
      <c r="AN128" s="1138"/>
      <c r="AO128" s="1139"/>
      <c r="AP128" s="1141"/>
      <c r="AQ128" s="1142"/>
      <c r="AR128" s="1142"/>
      <c r="AS128" s="1142"/>
      <c r="AT128" s="1143"/>
      <c r="AU128" s="235"/>
      <c r="AV128" s="235"/>
      <c r="AW128" s="235"/>
      <c r="AX128" s="1102" t="s">
        <v>448</v>
      </c>
      <c r="AY128" s="998"/>
      <c r="AZ128" s="998"/>
      <c r="BA128" s="998"/>
      <c r="BB128" s="998"/>
      <c r="BC128" s="998"/>
      <c r="BD128" s="998"/>
      <c r="BE128" s="999"/>
      <c r="BF128" s="1114" t="s">
        <v>449</v>
      </c>
      <c r="BG128" s="1115"/>
      <c r="BH128" s="1115"/>
      <c r="BI128" s="1115"/>
      <c r="BJ128" s="1115"/>
      <c r="BK128" s="1115"/>
      <c r="BL128" s="1116"/>
      <c r="BM128" s="1114">
        <v>20</v>
      </c>
      <c r="BN128" s="1115"/>
      <c r="BO128" s="1115"/>
      <c r="BP128" s="1115"/>
      <c r="BQ128" s="1115"/>
      <c r="BR128" s="1115"/>
      <c r="BS128" s="1116"/>
      <c r="BT128" s="1114">
        <v>30</v>
      </c>
      <c r="BU128" s="1117"/>
      <c r="BV128" s="1117"/>
      <c r="BW128" s="1117"/>
      <c r="BX128" s="1117"/>
      <c r="BY128" s="1117"/>
      <c r="BZ128" s="111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78" t="s">
        <v>89</v>
      </c>
      <c r="B129" s="979"/>
      <c r="C129" s="979"/>
      <c r="D129" s="979"/>
      <c r="E129" s="979"/>
      <c r="F129" s="979"/>
      <c r="G129" s="979"/>
      <c r="H129" s="979"/>
      <c r="I129" s="979"/>
      <c r="J129" s="979"/>
      <c r="K129" s="979"/>
      <c r="L129" s="979"/>
      <c r="M129" s="979"/>
      <c r="N129" s="979"/>
      <c r="O129" s="979"/>
      <c r="P129" s="979"/>
      <c r="Q129" s="979"/>
      <c r="R129" s="979"/>
      <c r="S129" s="979"/>
      <c r="T129" s="979"/>
      <c r="U129" s="979"/>
      <c r="V129" s="979"/>
      <c r="W129" s="1108" t="s">
        <v>450</v>
      </c>
      <c r="X129" s="1109"/>
      <c r="Y129" s="1109"/>
      <c r="Z129" s="1110"/>
      <c r="AA129" s="1006">
        <v>1912077</v>
      </c>
      <c r="AB129" s="1007"/>
      <c r="AC129" s="1007"/>
      <c r="AD129" s="1007"/>
      <c r="AE129" s="1008"/>
      <c r="AF129" s="1009">
        <v>1898502</v>
      </c>
      <c r="AG129" s="1007"/>
      <c r="AH129" s="1007"/>
      <c r="AI129" s="1007"/>
      <c r="AJ129" s="1008"/>
      <c r="AK129" s="1009">
        <v>1979979</v>
      </c>
      <c r="AL129" s="1007"/>
      <c r="AM129" s="1007"/>
      <c r="AN129" s="1007"/>
      <c r="AO129" s="1008"/>
      <c r="AP129" s="1111"/>
      <c r="AQ129" s="1112"/>
      <c r="AR129" s="1112"/>
      <c r="AS129" s="1112"/>
      <c r="AT129" s="1113"/>
      <c r="AU129" s="235"/>
      <c r="AV129" s="235"/>
      <c r="AW129" s="235"/>
      <c r="AX129" s="1102" t="s">
        <v>451</v>
      </c>
      <c r="AY129" s="998"/>
      <c r="AZ129" s="998"/>
      <c r="BA129" s="998"/>
      <c r="BB129" s="998"/>
      <c r="BC129" s="998"/>
      <c r="BD129" s="998"/>
      <c r="BE129" s="999"/>
      <c r="BF129" s="1103">
        <v>5.7</v>
      </c>
      <c r="BG129" s="1104"/>
      <c r="BH129" s="1104"/>
      <c r="BI129" s="1104"/>
      <c r="BJ129" s="1104"/>
      <c r="BK129" s="1104"/>
      <c r="BL129" s="1105"/>
      <c r="BM129" s="1103">
        <v>25</v>
      </c>
      <c r="BN129" s="1104"/>
      <c r="BO129" s="1104"/>
      <c r="BP129" s="1104"/>
      <c r="BQ129" s="1104"/>
      <c r="BR129" s="1104"/>
      <c r="BS129" s="1105"/>
      <c r="BT129" s="1103">
        <v>35</v>
      </c>
      <c r="BU129" s="1106"/>
      <c r="BV129" s="1106"/>
      <c r="BW129" s="1106"/>
      <c r="BX129" s="1106"/>
      <c r="BY129" s="1106"/>
      <c r="BZ129" s="11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78" t="s">
        <v>452</v>
      </c>
      <c r="B130" s="979"/>
      <c r="C130" s="979"/>
      <c r="D130" s="979"/>
      <c r="E130" s="979"/>
      <c r="F130" s="979"/>
      <c r="G130" s="979"/>
      <c r="H130" s="979"/>
      <c r="I130" s="979"/>
      <c r="J130" s="979"/>
      <c r="K130" s="979"/>
      <c r="L130" s="979"/>
      <c r="M130" s="979"/>
      <c r="N130" s="979"/>
      <c r="O130" s="979"/>
      <c r="P130" s="979"/>
      <c r="Q130" s="979"/>
      <c r="R130" s="979"/>
      <c r="S130" s="979"/>
      <c r="T130" s="979"/>
      <c r="U130" s="979"/>
      <c r="V130" s="979"/>
      <c r="W130" s="1108" t="s">
        <v>453</v>
      </c>
      <c r="X130" s="1109"/>
      <c r="Y130" s="1109"/>
      <c r="Z130" s="1110"/>
      <c r="AA130" s="1006">
        <v>397242</v>
      </c>
      <c r="AB130" s="1007"/>
      <c r="AC130" s="1007"/>
      <c r="AD130" s="1007"/>
      <c r="AE130" s="1008"/>
      <c r="AF130" s="1009">
        <v>408429</v>
      </c>
      <c r="AG130" s="1007"/>
      <c r="AH130" s="1007"/>
      <c r="AI130" s="1007"/>
      <c r="AJ130" s="1008"/>
      <c r="AK130" s="1009">
        <v>427798</v>
      </c>
      <c r="AL130" s="1007"/>
      <c r="AM130" s="1007"/>
      <c r="AN130" s="1007"/>
      <c r="AO130" s="1008"/>
      <c r="AP130" s="1111"/>
      <c r="AQ130" s="1112"/>
      <c r="AR130" s="1112"/>
      <c r="AS130" s="1112"/>
      <c r="AT130" s="1113"/>
      <c r="AU130" s="235"/>
      <c r="AV130" s="235"/>
      <c r="AW130" s="235"/>
      <c r="AX130" s="1161" t="s">
        <v>454</v>
      </c>
      <c r="AY130" s="1093"/>
      <c r="AZ130" s="1093"/>
      <c r="BA130" s="1093"/>
      <c r="BB130" s="1093"/>
      <c r="BC130" s="1093"/>
      <c r="BD130" s="1093"/>
      <c r="BE130" s="1094"/>
      <c r="BF130" s="1123" t="s">
        <v>455</v>
      </c>
      <c r="BG130" s="1124"/>
      <c r="BH130" s="1124"/>
      <c r="BI130" s="1124"/>
      <c r="BJ130" s="1124"/>
      <c r="BK130" s="1124"/>
      <c r="BL130" s="1125"/>
      <c r="BM130" s="1123">
        <v>350</v>
      </c>
      <c r="BN130" s="1124"/>
      <c r="BO130" s="1124"/>
      <c r="BP130" s="1124"/>
      <c r="BQ130" s="1124"/>
      <c r="BR130" s="1124"/>
      <c r="BS130" s="1125"/>
      <c r="BT130" s="1126"/>
      <c r="BU130" s="1127"/>
      <c r="BV130" s="1127"/>
      <c r="BW130" s="1127"/>
      <c r="BX130" s="1127"/>
      <c r="BY130" s="1127"/>
      <c r="BZ130" s="112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29"/>
      <c r="B131" s="1130"/>
      <c r="C131" s="1130"/>
      <c r="D131" s="1130"/>
      <c r="E131" s="1130"/>
      <c r="F131" s="1130"/>
      <c r="G131" s="1130"/>
      <c r="H131" s="1130"/>
      <c r="I131" s="1130"/>
      <c r="J131" s="1130"/>
      <c r="K131" s="1130"/>
      <c r="L131" s="1130"/>
      <c r="M131" s="1130"/>
      <c r="N131" s="1130"/>
      <c r="O131" s="1130"/>
      <c r="P131" s="1130"/>
      <c r="Q131" s="1130"/>
      <c r="R131" s="1130"/>
      <c r="S131" s="1130"/>
      <c r="T131" s="1130"/>
      <c r="U131" s="1130"/>
      <c r="V131" s="1130"/>
      <c r="W131" s="1131" t="s">
        <v>456</v>
      </c>
      <c r="X131" s="1132"/>
      <c r="Y131" s="1132"/>
      <c r="Z131" s="1133"/>
      <c r="AA131" s="1045">
        <v>1514835</v>
      </c>
      <c r="AB131" s="1046"/>
      <c r="AC131" s="1046"/>
      <c r="AD131" s="1046"/>
      <c r="AE131" s="1047"/>
      <c r="AF131" s="1048">
        <v>1490073</v>
      </c>
      <c r="AG131" s="1046"/>
      <c r="AH131" s="1046"/>
      <c r="AI131" s="1046"/>
      <c r="AJ131" s="1047"/>
      <c r="AK131" s="1048">
        <v>1552181</v>
      </c>
      <c r="AL131" s="1046"/>
      <c r="AM131" s="1046"/>
      <c r="AN131" s="1046"/>
      <c r="AO131" s="1047"/>
      <c r="AP131" s="1134"/>
      <c r="AQ131" s="1135"/>
      <c r="AR131" s="1135"/>
      <c r="AS131" s="1135"/>
      <c r="AT131" s="113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45" t="s">
        <v>457</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458</v>
      </c>
      <c r="W132" s="1149"/>
      <c r="X132" s="1149"/>
      <c r="Y132" s="1149"/>
      <c r="Z132" s="1150"/>
      <c r="AA132" s="1151">
        <v>6.0246825560000001</v>
      </c>
      <c r="AB132" s="1152"/>
      <c r="AC132" s="1152"/>
      <c r="AD132" s="1152"/>
      <c r="AE132" s="1153"/>
      <c r="AF132" s="1154">
        <v>5.4508738829999999</v>
      </c>
      <c r="AG132" s="1152"/>
      <c r="AH132" s="1152"/>
      <c r="AI132" s="1152"/>
      <c r="AJ132" s="1153"/>
      <c r="AK132" s="1154">
        <v>5.8517659990000004</v>
      </c>
      <c r="AL132" s="1152"/>
      <c r="AM132" s="1152"/>
      <c r="AN132" s="1152"/>
      <c r="AO132" s="1153"/>
      <c r="AP132" s="1035"/>
      <c r="AQ132" s="1036"/>
      <c r="AR132" s="1036"/>
      <c r="AS132" s="1036"/>
      <c r="AT132" s="115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56" t="s">
        <v>459</v>
      </c>
      <c r="W133" s="1156"/>
      <c r="X133" s="1156"/>
      <c r="Y133" s="1156"/>
      <c r="Z133" s="1157"/>
      <c r="AA133" s="1158">
        <v>7.3</v>
      </c>
      <c r="AB133" s="1159"/>
      <c r="AC133" s="1159"/>
      <c r="AD133" s="1159"/>
      <c r="AE133" s="1160"/>
      <c r="AF133" s="1158">
        <v>6.2</v>
      </c>
      <c r="AG133" s="1159"/>
      <c r="AH133" s="1159"/>
      <c r="AI133" s="1159"/>
      <c r="AJ133" s="1160"/>
      <c r="AK133" s="1158">
        <v>5.7</v>
      </c>
      <c r="AL133" s="1159"/>
      <c r="AM133" s="1159"/>
      <c r="AN133" s="1159"/>
      <c r="AO133" s="1160"/>
      <c r="AP133" s="1076"/>
      <c r="AQ133" s="1077"/>
      <c r="AR133" s="1077"/>
      <c r="AS133" s="1077"/>
      <c r="AT133" s="114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65" t="s">
        <v>462</v>
      </c>
      <c r="L7" s="254"/>
      <c r="M7" s="255" t="s">
        <v>463</v>
      </c>
      <c r="N7" s="256"/>
    </row>
    <row r="8" spans="1:16">
      <c r="A8" s="248"/>
      <c r="B8" s="244"/>
      <c r="C8" s="244"/>
      <c r="D8" s="244"/>
      <c r="E8" s="244"/>
      <c r="F8" s="244"/>
      <c r="G8" s="257"/>
      <c r="H8" s="258"/>
      <c r="I8" s="258"/>
      <c r="J8" s="259"/>
      <c r="K8" s="1166"/>
      <c r="L8" s="260" t="s">
        <v>464</v>
      </c>
      <c r="M8" s="261" t="s">
        <v>465</v>
      </c>
      <c r="N8" s="262" t="s">
        <v>466</v>
      </c>
    </row>
    <row r="9" spans="1:16">
      <c r="A9" s="248"/>
      <c r="B9" s="244"/>
      <c r="C9" s="244"/>
      <c r="D9" s="244"/>
      <c r="E9" s="244"/>
      <c r="F9" s="244"/>
      <c r="G9" s="1167" t="s">
        <v>467</v>
      </c>
      <c r="H9" s="1168"/>
      <c r="I9" s="1168"/>
      <c r="J9" s="1169"/>
      <c r="K9" s="263">
        <v>451119</v>
      </c>
      <c r="L9" s="264">
        <v>147666</v>
      </c>
      <c r="M9" s="265">
        <v>149112</v>
      </c>
      <c r="N9" s="266">
        <v>-1</v>
      </c>
    </row>
    <row r="10" spans="1:16">
      <c r="A10" s="248"/>
      <c r="B10" s="244"/>
      <c r="C10" s="244"/>
      <c r="D10" s="244"/>
      <c r="E10" s="244"/>
      <c r="F10" s="244"/>
      <c r="G10" s="1167" t="s">
        <v>468</v>
      </c>
      <c r="H10" s="1168"/>
      <c r="I10" s="1168"/>
      <c r="J10" s="1169"/>
      <c r="K10" s="267">
        <v>47734</v>
      </c>
      <c r="L10" s="268">
        <v>15625</v>
      </c>
      <c r="M10" s="269">
        <v>16878</v>
      </c>
      <c r="N10" s="270">
        <v>-7.4</v>
      </c>
    </row>
    <row r="11" spans="1:16" ht="13.5" customHeight="1">
      <c r="A11" s="248"/>
      <c r="B11" s="244"/>
      <c r="C11" s="244"/>
      <c r="D11" s="244"/>
      <c r="E11" s="244"/>
      <c r="F11" s="244"/>
      <c r="G11" s="1167" t="s">
        <v>469</v>
      </c>
      <c r="H11" s="1168"/>
      <c r="I11" s="1168"/>
      <c r="J11" s="1169"/>
      <c r="K11" s="267">
        <v>89214</v>
      </c>
      <c r="L11" s="268">
        <v>29203</v>
      </c>
      <c r="M11" s="269">
        <v>25471</v>
      </c>
      <c r="N11" s="270">
        <v>14.7</v>
      </c>
    </row>
    <row r="12" spans="1:16" ht="13.5" customHeight="1">
      <c r="A12" s="248"/>
      <c r="B12" s="244"/>
      <c r="C12" s="244"/>
      <c r="D12" s="244"/>
      <c r="E12" s="244"/>
      <c r="F12" s="244"/>
      <c r="G12" s="1167" t="s">
        <v>470</v>
      </c>
      <c r="H12" s="1168"/>
      <c r="I12" s="1168"/>
      <c r="J12" s="1169"/>
      <c r="K12" s="267" t="s">
        <v>471</v>
      </c>
      <c r="L12" s="268" t="s">
        <v>471</v>
      </c>
      <c r="M12" s="269">
        <v>1933</v>
      </c>
      <c r="N12" s="270" t="s">
        <v>471</v>
      </c>
    </row>
    <row r="13" spans="1:16" ht="13.5" customHeight="1">
      <c r="A13" s="248"/>
      <c r="B13" s="244"/>
      <c r="C13" s="244"/>
      <c r="D13" s="244"/>
      <c r="E13" s="244"/>
      <c r="F13" s="244"/>
      <c r="G13" s="1167" t="s">
        <v>472</v>
      </c>
      <c r="H13" s="1168"/>
      <c r="I13" s="1168"/>
      <c r="J13" s="1169"/>
      <c r="K13" s="267" t="s">
        <v>471</v>
      </c>
      <c r="L13" s="268" t="s">
        <v>471</v>
      </c>
      <c r="M13" s="269" t="s">
        <v>471</v>
      </c>
      <c r="N13" s="270" t="s">
        <v>471</v>
      </c>
    </row>
    <row r="14" spans="1:16" ht="13.5" customHeight="1">
      <c r="A14" s="248"/>
      <c r="B14" s="244"/>
      <c r="C14" s="244"/>
      <c r="D14" s="244"/>
      <c r="E14" s="244"/>
      <c r="F14" s="244"/>
      <c r="G14" s="1167" t="s">
        <v>473</v>
      </c>
      <c r="H14" s="1168"/>
      <c r="I14" s="1168"/>
      <c r="J14" s="1169"/>
      <c r="K14" s="267">
        <v>8609</v>
      </c>
      <c r="L14" s="268">
        <v>2818</v>
      </c>
      <c r="M14" s="269">
        <v>7468</v>
      </c>
      <c r="N14" s="270">
        <v>-62.3</v>
      </c>
    </row>
    <row r="15" spans="1:16" ht="13.5" customHeight="1">
      <c r="A15" s="248"/>
      <c r="B15" s="244"/>
      <c r="C15" s="244"/>
      <c r="D15" s="244"/>
      <c r="E15" s="244"/>
      <c r="F15" s="244"/>
      <c r="G15" s="1167" t="s">
        <v>474</v>
      </c>
      <c r="H15" s="1168"/>
      <c r="I15" s="1168"/>
      <c r="J15" s="1169"/>
      <c r="K15" s="267">
        <v>10376</v>
      </c>
      <c r="L15" s="268">
        <v>3396</v>
      </c>
      <c r="M15" s="269">
        <v>4077</v>
      </c>
      <c r="N15" s="270">
        <v>-16.7</v>
      </c>
    </row>
    <row r="16" spans="1:16">
      <c r="A16" s="248"/>
      <c r="B16" s="244"/>
      <c r="C16" s="244"/>
      <c r="D16" s="244"/>
      <c r="E16" s="244"/>
      <c r="F16" s="244"/>
      <c r="G16" s="1170" t="s">
        <v>475</v>
      </c>
      <c r="H16" s="1171"/>
      <c r="I16" s="1171"/>
      <c r="J16" s="1172"/>
      <c r="K16" s="268">
        <v>-44669</v>
      </c>
      <c r="L16" s="268">
        <v>-14622</v>
      </c>
      <c r="M16" s="269">
        <v>-15449</v>
      </c>
      <c r="N16" s="270">
        <v>-5.4</v>
      </c>
    </row>
    <row r="17" spans="1:16">
      <c r="A17" s="248"/>
      <c r="B17" s="244"/>
      <c r="C17" s="244"/>
      <c r="D17" s="244"/>
      <c r="E17" s="244"/>
      <c r="F17" s="244"/>
      <c r="G17" s="1170" t="s">
        <v>166</v>
      </c>
      <c r="H17" s="1171"/>
      <c r="I17" s="1171"/>
      <c r="J17" s="1172"/>
      <c r="K17" s="268">
        <v>562383</v>
      </c>
      <c r="L17" s="268">
        <v>184086</v>
      </c>
      <c r="M17" s="269">
        <v>189490</v>
      </c>
      <c r="N17" s="270">
        <v>-2.9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62" t="s">
        <v>480</v>
      </c>
      <c r="H21" s="1163"/>
      <c r="I21" s="1163"/>
      <c r="J21" s="1164"/>
      <c r="K21" s="280">
        <v>16.37</v>
      </c>
      <c r="L21" s="281">
        <v>16.760000000000002</v>
      </c>
      <c r="M21" s="282">
        <v>-0.39</v>
      </c>
      <c r="N21" s="249"/>
      <c r="O21" s="283"/>
      <c r="P21" s="279"/>
    </row>
    <row r="22" spans="1:16" s="284" customFormat="1">
      <c r="A22" s="279"/>
      <c r="B22" s="249"/>
      <c r="C22" s="249"/>
      <c r="D22" s="249"/>
      <c r="E22" s="249"/>
      <c r="F22" s="249"/>
      <c r="G22" s="1162" t="s">
        <v>481</v>
      </c>
      <c r="H22" s="1163"/>
      <c r="I22" s="1163"/>
      <c r="J22" s="1164"/>
      <c r="K22" s="285">
        <v>98.1</v>
      </c>
      <c r="L22" s="286">
        <v>94.9</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65" t="s">
        <v>462</v>
      </c>
      <c r="L30" s="254"/>
      <c r="M30" s="255" t="s">
        <v>463</v>
      </c>
      <c r="N30" s="256"/>
    </row>
    <row r="31" spans="1:16">
      <c r="A31" s="248"/>
      <c r="B31" s="244"/>
      <c r="C31" s="244"/>
      <c r="D31" s="244"/>
      <c r="E31" s="244"/>
      <c r="F31" s="244"/>
      <c r="G31" s="257"/>
      <c r="H31" s="258"/>
      <c r="I31" s="258"/>
      <c r="J31" s="259"/>
      <c r="K31" s="1166"/>
      <c r="L31" s="260" t="s">
        <v>464</v>
      </c>
      <c r="M31" s="261" t="s">
        <v>465</v>
      </c>
      <c r="N31" s="262" t="s">
        <v>466</v>
      </c>
    </row>
    <row r="32" spans="1:16" ht="27" customHeight="1">
      <c r="A32" s="248"/>
      <c r="B32" s="244"/>
      <c r="C32" s="244"/>
      <c r="D32" s="244"/>
      <c r="E32" s="244"/>
      <c r="F32" s="244"/>
      <c r="G32" s="1178" t="s">
        <v>485</v>
      </c>
      <c r="H32" s="1179"/>
      <c r="I32" s="1179"/>
      <c r="J32" s="1180"/>
      <c r="K32" s="294">
        <v>366777</v>
      </c>
      <c r="L32" s="294">
        <v>120058</v>
      </c>
      <c r="M32" s="295">
        <v>106256</v>
      </c>
      <c r="N32" s="296">
        <v>13</v>
      </c>
    </row>
    <row r="33" spans="1:16" ht="13.5" customHeight="1">
      <c r="A33" s="248"/>
      <c r="B33" s="244"/>
      <c r="C33" s="244"/>
      <c r="D33" s="244"/>
      <c r="E33" s="244"/>
      <c r="F33" s="244"/>
      <c r="G33" s="1178" t="s">
        <v>486</v>
      </c>
      <c r="H33" s="1179"/>
      <c r="I33" s="1179"/>
      <c r="J33" s="1180"/>
      <c r="K33" s="294" t="s">
        <v>471</v>
      </c>
      <c r="L33" s="294" t="s">
        <v>471</v>
      </c>
      <c r="M33" s="295" t="s">
        <v>471</v>
      </c>
      <c r="N33" s="296" t="s">
        <v>471</v>
      </c>
    </row>
    <row r="34" spans="1:16" ht="27" customHeight="1">
      <c r="A34" s="248"/>
      <c r="B34" s="244"/>
      <c r="C34" s="244"/>
      <c r="D34" s="244"/>
      <c r="E34" s="244"/>
      <c r="F34" s="244"/>
      <c r="G34" s="1178" t="s">
        <v>487</v>
      </c>
      <c r="H34" s="1179"/>
      <c r="I34" s="1179"/>
      <c r="J34" s="1180"/>
      <c r="K34" s="294" t="s">
        <v>471</v>
      </c>
      <c r="L34" s="294" t="s">
        <v>471</v>
      </c>
      <c r="M34" s="295" t="s">
        <v>471</v>
      </c>
      <c r="N34" s="296" t="s">
        <v>471</v>
      </c>
    </row>
    <row r="35" spans="1:16" ht="27" customHeight="1">
      <c r="A35" s="248"/>
      <c r="B35" s="244"/>
      <c r="C35" s="244"/>
      <c r="D35" s="244"/>
      <c r="E35" s="244"/>
      <c r="F35" s="244"/>
      <c r="G35" s="1178" t="s">
        <v>488</v>
      </c>
      <c r="H35" s="1179"/>
      <c r="I35" s="1179"/>
      <c r="J35" s="1180"/>
      <c r="K35" s="294">
        <v>156499</v>
      </c>
      <c r="L35" s="294">
        <v>51227</v>
      </c>
      <c r="M35" s="295">
        <v>30126</v>
      </c>
      <c r="N35" s="296">
        <v>70</v>
      </c>
    </row>
    <row r="36" spans="1:16" ht="27" customHeight="1">
      <c r="A36" s="248"/>
      <c r="B36" s="244"/>
      <c r="C36" s="244"/>
      <c r="D36" s="244"/>
      <c r="E36" s="244"/>
      <c r="F36" s="244"/>
      <c r="G36" s="1178" t="s">
        <v>489</v>
      </c>
      <c r="H36" s="1179"/>
      <c r="I36" s="1179"/>
      <c r="J36" s="1180"/>
      <c r="K36" s="294">
        <v>7724</v>
      </c>
      <c r="L36" s="294">
        <v>2528</v>
      </c>
      <c r="M36" s="295">
        <v>4934</v>
      </c>
      <c r="N36" s="296">
        <v>-48.8</v>
      </c>
    </row>
    <row r="37" spans="1:16" ht="13.5" customHeight="1">
      <c r="A37" s="248"/>
      <c r="B37" s="244"/>
      <c r="C37" s="244"/>
      <c r="D37" s="244"/>
      <c r="E37" s="244"/>
      <c r="F37" s="244"/>
      <c r="G37" s="1178" t="s">
        <v>490</v>
      </c>
      <c r="H37" s="1179"/>
      <c r="I37" s="1179"/>
      <c r="J37" s="1180"/>
      <c r="K37" s="294">
        <v>2190</v>
      </c>
      <c r="L37" s="294">
        <v>717</v>
      </c>
      <c r="M37" s="295">
        <v>1289</v>
      </c>
      <c r="N37" s="296">
        <v>-44.4</v>
      </c>
    </row>
    <row r="38" spans="1:16" ht="27" customHeight="1">
      <c r="A38" s="248"/>
      <c r="B38" s="244"/>
      <c r="C38" s="244"/>
      <c r="D38" s="244"/>
      <c r="E38" s="244"/>
      <c r="F38" s="244"/>
      <c r="G38" s="1181" t="s">
        <v>491</v>
      </c>
      <c r="H38" s="1182"/>
      <c r="I38" s="1182"/>
      <c r="J38" s="1183"/>
      <c r="K38" s="297">
        <v>246</v>
      </c>
      <c r="L38" s="297">
        <v>81</v>
      </c>
      <c r="M38" s="298">
        <v>42</v>
      </c>
      <c r="N38" s="299">
        <v>92.9</v>
      </c>
      <c r="O38" s="293"/>
    </row>
    <row r="39" spans="1:16">
      <c r="A39" s="248"/>
      <c r="B39" s="244"/>
      <c r="C39" s="244"/>
      <c r="D39" s="244"/>
      <c r="E39" s="244"/>
      <c r="F39" s="244"/>
      <c r="G39" s="1181" t="s">
        <v>492</v>
      </c>
      <c r="H39" s="1182"/>
      <c r="I39" s="1182"/>
      <c r="J39" s="1183"/>
      <c r="K39" s="300">
        <v>-14808</v>
      </c>
      <c r="L39" s="300">
        <v>-4847</v>
      </c>
      <c r="M39" s="301">
        <v>-6102</v>
      </c>
      <c r="N39" s="302">
        <v>-20.6</v>
      </c>
      <c r="O39" s="293"/>
    </row>
    <row r="40" spans="1:16" ht="27" customHeight="1">
      <c r="A40" s="248"/>
      <c r="B40" s="244"/>
      <c r="C40" s="244"/>
      <c r="D40" s="244"/>
      <c r="E40" s="244"/>
      <c r="F40" s="244"/>
      <c r="G40" s="1178" t="s">
        <v>493</v>
      </c>
      <c r="H40" s="1179"/>
      <c r="I40" s="1179"/>
      <c r="J40" s="1180"/>
      <c r="K40" s="300">
        <v>-427798</v>
      </c>
      <c r="L40" s="300">
        <v>-140032</v>
      </c>
      <c r="M40" s="301">
        <v>-103856</v>
      </c>
      <c r="N40" s="302">
        <v>34.799999999999997</v>
      </c>
      <c r="O40" s="293"/>
    </row>
    <row r="41" spans="1:16">
      <c r="A41" s="248"/>
      <c r="B41" s="244"/>
      <c r="C41" s="244"/>
      <c r="D41" s="244"/>
      <c r="E41" s="244"/>
      <c r="F41" s="244"/>
      <c r="G41" s="1184" t="s">
        <v>277</v>
      </c>
      <c r="H41" s="1185"/>
      <c r="I41" s="1185"/>
      <c r="J41" s="1186"/>
      <c r="K41" s="294">
        <v>90830</v>
      </c>
      <c r="L41" s="300">
        <v>29732</v>
      </c>
      <c r="M41" s="301">
        <v>32689</v>
      </c>
      <c r="N41" s="302">
        <v>-9</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73" t="s">
        <v>462</v>
      </c>
      <c r="J49" s="1175" t="s">
        <v>497</v>
      </c>
      <c r="K49" s="1176"/>
      <c r="L49" s="1176"/>
      <c r="M49" s="1176"/>
      <c r="N49" s="1177"/>
    </row>
    <row r="50" spans="1:14">
      <c r="A50" s="248"/>
      <c r="B50" s="244"/>
      <c r="C50" s="244"/>
      <c r="D50" s="244"/>
      <c r="E50" s="244"/>
      <c r="F50" s="244"/>
      <c r="G50" s="312"/>
      <c r="H50" s="313"/>
      <c r="I50" s="1174"/>
      <c r="J50" s="314" t="s">
        <v>498</v>
      </c>
      <c r="K50" s="315" t="s">
        <v>499</v>
      </c>
      <c r="L50" s="316" t="s">
        <v>500</v>
      </c>
      <c r="M50" s="317" t="s">
        <v>501</v>
      </c>
      <c r="N50" s="318" t="s">
        <v>502</v>
      </c>
    </row>
    <row r="51" spans="1:14">
      <c r="A51" s="248"/>
      <c r="B51" s="244"/>
      <c r="C51" s="244"/>
      <c r="D51" s="244"/>
      <c r="E51" s="244"/>
      <c r="F51" s="244"/>
      <c r="G51" s="310" t="s">
        <v>503</v>
      </c>
      <c r="H51" s="311"/>
      <c r="I51" s="319">
        <v>487506</v>
      </c>
      <c r="J51" s="320">
        <v>151635</v>
      </c>
      <c r="K51" s="321">
        <v>-23.8</v>
      </c>
      <c r="L51" s="322">
        <v>203567</v>
      </c>
      <c r="M51" s="323">
        <v>-7.8</v>
      </c>
      <c r="N51" s="324">
        <v>-16</v>
      </c>
    </row>
    <row r="52" spans="1:14">
      <c r="A52" s="248"/>
      <c r="B52" s="244"/>
      <c r="C52" s="244"/>
      <c r="D52" s="244"/>
      <c r="E52" s="244"/>
      <c r="F52" s="244"/>
      <c r="G52" s="325"/>
      <c r="H52" s="326" t="s">
        <v>504</v>
      </c>
      <c r="I52" s="327">
        <v>452268</v>
      </c>
      <c r="J52" s="328">
        <v>140674</v>
      </c>
      <c r="K52" s="329">
        <v>30.3</v>
      </c>
      <c r="L52" s="330">
        <v>121137</v>
      </c>
      <c r="M52" s="331">
        <v>15</v>
      </c>
      <c r="N52" s="332">
        <v>15.3</v>
      </c>
    </row>
    <row r="53" spans="1:14">
      <c r="A53" s="248"/>
      <c r="B53" s="244"/>
      <c r="C53" s="244"/>
      <c r="D53" s="244"/>
      <c r="E53" s="244"/>
      <c r="F53" s="244"/>
      <c r="G53" s="310" t="s">
        <v>505</v>
      </c>
      <c r="H53" s="311"/>
      <c r="I53" s="319">
        <v>453056</v>
      </c>
      <c r="J53" s="320">
        <v>141624</v>
      </c>
      <c r="K53" s="321">
        <v>-6.6</v>
      </c>
      <c r="L53" s="322">
        <v>185018</v>
      </c>
      <c r="M53" s="323">
        <v>-9.1</v>
      </c>
      <c r="N53" s="324">
        <v>2.5</v>
      </c>
    </row>
    <row r="54" spans="1:14">
      <c r="A54" s="248"/>
      <c r="B54" s="244"/>
      <c r="C54" s="244"/>
      <c r="D54" s="244"/>
      <c r="E54" s="244"/>
      <c r="F54" s="244"/>
      <c r="G54" s="325"/>
      <c r="H54" s="326" t="s">
        <v>504</v>
      </c>
      <c r="I54" s="327">
        <v>387526</v>
      </c>
      <c r="J54" s="328">
        <v>121140</v>
      </c>
      <c r="K54" s="329">
        <v>-13.9</v>
      </c>
      <c r="L54" s="330">
        <v>95064</v>
      </c>
      <c r="M54" s="331">
        <v>-21.5</v>
      </c>
      <c r="N54" s="332">
        <v>7.6</v>
      </c>
    </row>
    <row r="55" spans="1:14">
      <c r="A55" s="248"/>
      <c r="B55" s="244"/>
      <c r="C55" s="244"/>
      <c r="D55" s="244"/>
      <c r="E55" s="244"/>
      <c r="F55" s="244"/>
      <c r="G55" s="310" t="s">
        <v>506</v>
      </c>
      <c r="H55" s="311"/>
      <c r="I55" s="319">
        <v>507571</v>
      </c>
      <c r="J55" s="320">
        <v>160319</v>
      </c>
      <c r="K55" s="321">
        <v>13.2</v>
      </c>
      <c r="L55" s="322">
        <v>238802</v>
      </c>
      <c r="M55" s="323">
        <v>29.1</v>
      </c>
      <c r="N55" s="324">
        <v>-15.9</v>
      </c>
    </row>
    <row r="56" spans="1:14">
      <c r="A56" s="248"/>
      <c r="B56" s="244"/>
      <c r="C56" s="244"/>
      <c r="D56" s="244"/>
      <c r="E56" s="244"/>
      <c r="F56" s="244"/>
      <c r="G56" s="325"/>
      <c r="H56" s="326" t="s">
        <v>504</v>
      </c>
      <c r="I56" s="327">
        <v>286576</v>
      </c>
      <c r="J56" s="328">
        <v>90517</v>
      </c>
      <c r="K56" s="329">
        <v>-25.3</v>
      </c>
      <c r="L56" s="330">
        <v>128562</v>
      </c>
      <c r="M56" s="331">
        <v>35.200000000000003</v>
      </c>
      <c r="N56" s="332">
        <v>-60.5</v>
      </c>
    </row>
    <row r="57" spans="1:14">
      <c r="A57" s="248"/>
      <c r="B57" s="244"/>
      <c r="C57" s="244"/>
      <c r="D57" s="244"/>
      <c r="E57" s="244"/>
      <c r="F57" s="244"/>
      <c r="G57" s="310" t="s">
        <v>507</v>
      </c>
      <c r="H57" s="311"/>
      <c r="I57" s="319">
        <v>608002</v>
      </c>
      <c r="J57" s="320">
        <v>196003</v>
      </c>
      <c r="K57" s="321">
        <v>22.3</v>
      </c>
      <c r="L57" s="322">
        <v>288550</v>
      </c>
      <c r="M57" s="323">
        <v>20.8</v>
      </c>
      <c r="N57" s="324">
        <v>1.5</v>
      </c>
    </row>
    <row r="58" spans="1:14">
      <c r="A58" s="248"/>
      <c r="B58" s="244"/>
      <c r="C58" s="244"/>
      <c r="D58" s="244"/>
      <c r="E58" s="244"/>
      <c r="F58" s="244"/>
      <c r="G58" s="325"/>
      <c r="H58" s="326" t="s">
        <v>504</v>
      </c>
      <c r="I58" s="327">
        <v>249549</v>
      </c>
      <c r="J58" s="328">
        <v>80448</v>
      </c>
      <c r="K58" s="329">
        <v>-11.1</v>
      </c>
      <c r="L58" s="330">
        <v>141525</v>
      </c>
      <c r="M58" s="331">
        <v>10.1</v>
      </c>
      <c r="N58" s="332">
        <v>-21.2</v>
      </c>
    </row>
    <row r="59" spans="1:14">
      <c r="A59" s="248"/>
      <c r="B59" s="244"/>
      <c r="C59" s="244"/>
      <c r="D59" s="244"/>
      <c r="E59" s="244"/>
      <c r="F59" s="244"/>
      <c r="G59" s="310" t="s">
        <v>508</v>
      </c>
      <c r="H59" s="311"/>
      <c r="I59" s="319">
        <v>461789</v>
      </c>
      <c r="J59" s="320">
        <v>151158</v>
      </c>
      <c r="K59" s="321">
        <v>-22.9</v>
      </c>
      <c r="L59" s="322">
        <v>245039</v>
      </c>
      <c r="M59" s="323">
        <v>-15.1</v>
      </c>
      <c r="N59" s="324">
        <v>-7.8</v>
      </c>
    </row>
    <row r="60" spans="1:14">
      <c r="A60" s="248"/>
      <c r="B60" s="244"/>
      <c r="C60" s="244"/>
      <c r="D60" s="244"/>
      <c r="E60" s="244"/>
      <c r="F60" s="244"/>
      <c r="G60" s="325"/>
      <c r="H60" s="326" t="s">
        <v>504</v>
      </c>
      <c r="I60" s="333">
        <v>246192</v>
      </c>
      <c r="J60" s="328">
        <v>80587</v>
      </c>
      <c r="K60" s="329">
        <v>0.2</v>
      </c>
      <c r="L60" s="330">
        <v>108922</v>
      </c>
      <c r="M60" s="331">
        <v>-23</v>
      </c>
      <c r="N60" s="332">
        <v>23.2</v>
      </c>
    </row>
    <row r="61" spans="1:14">
      <c r="A61" s="248"/>
      <c r="B61" s="244"/>
      <c r="C61" s="244"/>
      <c r="D61" s="244"/>
      <c r="E61" s="244"/>
      <c r="F61" s="244"/>
      <c r="G61" s="310" t="s">
        <v>509</v>
      </c>
      <c r="H61" s="334"/>
      <c r="I61" s="335">
        <v>503585</v>
      </c>
      <c r="J61" s="336">
        <v>160148</v>
      </c>
      <c r="K61" s="337">
        <v>-3.6</v>
      </c>
      <c r="L61" s="338">
        <v>232195</v>
      </c>
      <c r="M61" s="339">
        <v>3.6</v>
      </c>
      <c r="N61" s="324">
        <v>-7.2</v>
      </c>
    </row>
    <row r="62" spans="1:14">
      <c r="A62" s="248"/>
      <c r="B62" s="244"/>
      <c r="C62" s="244"/>
      <c r="D62" s="244"/>
      <c r="E62" s="244"/>
      <c r="F62" s="244"/>
      <c r="G62" s="325"/>
      <c r="H62" s="326" t="s">
        <v>504</v>
      </c>
      <c r="I62" s="327">
        <v>324422</v>
      </c>
      <c r="J62" s="328">
        <v>102673</v>
      </c>
      <c r="K62" s="329">
        <v>-4</v>
      </c>
      <c r="L62" s="330">
        <v>119042</v>
      </c>
      <c r="M62" s="331">
        <v>3.2</v>
      </c>
      <c r="N62" s="332">
        <v>-7.2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87" t="s">
        <v>3</v>
      </c>
      <c r="D47" s="1187"/>
      <c r="E47" s="1188"/>
      <c r="F47" s="11">
        <v>60.8</v>
      </c>
      <c r="G47" s="12">
        <v>62.62</v>
      </c>
      <c r="H47" s="12">
        <v>67.650000000000006</v>
      </c>
      <c r="I47" s="12">
        <v>75.040000000000006</v>
      </c>
      <c r="J47" s="13">
        <v>77.569999999999993</v>
      </c>
    </row>
    <row r="48" spans="2:10" ht="57.75" customHeight="1">
      <c r="B48" s="14"/>
      <c r="C48" s="1189" t="s">
        <v>4</v>
      </c>
      <c r="D48" s="1189"/>
      <c r="E48" s="1190"/>
      <c r="F48" s="15">
        <v>8.7100000000000009</v>
      </c>
      <c r="G48" s="16">
        <v>9.8000000000000007</v>
      </c>
      <c r="H48" s="16">
        <v>12.46</v>
      </c>
      <c r="I48" s="16">
        <v>11.04</v>
      </c>
      <c r="J48" s="17">
        <v>4.07</v>
      </c>
    </row>
    <row r="49" spans="2:10" ht="57.75" customHeight="1" thickBot="1">
      <c r="B49" s="18"/>
      <c r="C49" s="1191" t="s">
        <v>5</v>
      </c>
      <c r="D49" s="1191"/>
      <c r="E49" s="1192"/>
      <c r="F49" s="19">
        <v>2.94</v>
      </c>
      <c r="G49" s="20">
        <v>1.52</v>
      </c>
      <c r="H49" s="20">
        <v>2.71</v>
      </c>
      <c r="I49" s="20" t="s">
        <v>516</v>
      </c>
      <c r="J49" s="21" t="s">
        <v>517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2017-03-01T05:24:26Z</cp:lastPrinted>
  <dcterms:created xsi:type="dcterms:W3CDTF">2017-02-15T19:06:04Z</dcterms:created>
  <dcterms:modified xsi:type="dcterms:W3CDTF">2017-05-17T02:41:02Z</dcterms:modified>
  <cp:category/>
</cp:coreProperties>
</file>