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25" tabRatio="8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U37" i="9"/>
  <c r="C37" i="9"/>
  <c r="CO36" i="9"/>
  <c r="BW36" i="9"/>
  <c r="BE36" i="9"/>
  <c r="AM36" i="9"/>
  <c r="C36" i="9"/>
  <c r="CO35" i="9"/>
  <c r="BW35" i="9"/>
  <c r="BE35" i="9"/>
  <c r="C35" i="9"/>
  <c r="CO34" i="9"/>
  <c r="BW34" i="9"/>
  <c r="BE34" i="9"/>
  <c r="U34" i="9"/>
  <c r="U35" i="9" s="1"/>
  <c r="U36" i="9" s="1"/>
  <c r="C34" i="9"/>
  <c r="AM34" i="9" s="1"/>
  <c r="AM35"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<sst xmlns="http://schemas.openxmlformats.org/spreadsheetml/2006/main" count="1031" uniqueCount="567">
  <si>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</si>
  <si>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</si>
  <si>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</si>
  <si>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</si>
  <si>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</si>
  <si>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</si>
  <si>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</si>
  <si>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</si>
  <si>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</si>
  <si>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</si>
  <si>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</si>
  <si>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</si>
  <si>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</si>
  <si>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</si>
  <si>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</si>
  <si>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</si>
  <si>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</si>
  <si>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</si>
  <si>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</si>
  <si>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</si>
  <si>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</si>
  <si>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</si>
  <si>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</si>
  <si>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</si>
  <si>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</si>
  <si>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</si>
  <si>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</si>
  <si>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</si>
  <si>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</si>
  <si>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</si>
  <si>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</si>
  <si>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</si>
  <si>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</si>
  <si>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</si>
  <si>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</si>
  <si>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</si>
  <si>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</si>
  <si>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</si>
  <si>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</si>
  <si>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</si>
  <si>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</si>
  <si>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</si>
  <si>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</si>
  <si>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</si>
  <si>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</si>
  <si>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</si>
  <si>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</si>
  <si>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</si>
  <si>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</si>
  <si>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</si>
  <si>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</si>
  <si>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</si>
  <si>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</si>
  <si>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</si>
  <si>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</si>
  <si>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</si>
  <si>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</si>
  <si>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</si>
  <si>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</si>
  <si>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</si>
  <si>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</si>
  <si>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</si>
  <si>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</si>
  <si>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</si>
  <si>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</si>
  <si>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</si>
  <si>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</si>
  <si>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</si>
  <si>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</si>
  <si>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</si>
  <si>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</si>
  <si>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</si>
  <si>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</si>
  <si>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</si>
  <si>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</si>
  <si>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</si>
  <si>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</si>
  <si>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</si>
  <si>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</si>
  <si>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</si>
  <si>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</si>
  <si>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</si>
  <si>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</si>
  <si>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</si>
  <si>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</si>
  <si>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</si>
  <si>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</si>
  <si>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</si>
  <si>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</si>
  <si>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</si>
  <si>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</si>
  <si>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</si>
  <si>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</si>
  <si>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</si>
  <si>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</si>
  <si>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</si>
  <si>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</si>
  <si>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</si>
  <si>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</si>
  <si>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</si>
  <si>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</si>
  <si>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</si>
  <si>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</si>
  <si>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</si>
  <si>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</si>
  <si>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</si>
  <si>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</si>
  <si>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</si>
  <si>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</si>
  <si>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</si>
  <si>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</si>
  <si>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</si>
  <si>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</si>
  <si>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</si>
  <si>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</si>
  <si>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</si>
  <si>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</si>
  <si>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</si>
  <si>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</si>
  <si>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</si>
  <si>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</si>
  <si>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</si>
  <si>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</si>
  <si>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</si>
  <si>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</si>
  <si>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</si>
  <si>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</si>
  <si>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</si>
  <si>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</si>
  <si>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</si>
  <si>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</si>
  <si>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</si>
  <si>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</si>
  <si>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</si>
  <si>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</si>
  <si>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</si>
  <si>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</si>
  <si>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</si>
  <si>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</si>
  <si>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</si>
  <si>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</si>
  <si>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</si>
  <si>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</si>
  <si>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</si>
  <si>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</si>
  <si>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</si>
  <si>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</si>
  <si>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</si>
  <si>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</si>
  <si>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</si>
  <si>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</si>
  <si>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</si>
  <si>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</si>
  <si>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</si>
  <si>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</si>
  <si>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</si>
  <si>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</si>
  <si>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</si>
  <si>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</si>
  <si>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</si>
  <si>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</si>
  <si>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</si>
  <si>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</si>
  <si>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</si>
  <si>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</si>
  <si>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</si>
  <si>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</si>
  <si>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</si>
  <si>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</si>
  <si>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</si>
  <si>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</si>
  <si>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</si>
  <si>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</si>
  <si>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</si>
  <si>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</si>
  <si>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</si>
  <si>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</si>
  <si>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</si>
  <si>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</si>
  <si>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</si>
  <si>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</si>
  <si>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</si>
  <si>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</si>
  <si>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</si>
  <si>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</si>
  <si>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</si>
  <si>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</si>
  <si>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</si>
  <si>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</si>
  <si>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</si>
  <si>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</si>
  <si>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</si>
  <si>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</si>
  <si>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</si>
  <si>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長野県箕輪町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</si>
  <si>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</si>
  <si>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</si>
  <si>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</si>
  <si>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</si>
  <si>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</si>
  <si>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</si>
  <si>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</si>
  <si>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</si>
  <si>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</si>
  <si>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</si>
  <si>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</si>
  <si>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</si>
  <si>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</si>
  <si>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</si>
  <si>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</si>
  <si>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</si>
  <si>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</si>
  <si>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</si>
  <si>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</si>
  <si>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</si>
  <si>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</si>
  <si>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</si>
  <si>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</si>
  <si>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</si>
  <si>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</si>
  <si>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</si>
  <si>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</si>
  <si>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</si>
  <si>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</si>
  <si>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</si>
  <si>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</si>
  <si>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</si>
  <si>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</si>
  <si>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</si>
  <si>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</si>
  <si>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</si>
  <si>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</si>
  <si>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</si>
  <si>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</si>
  <si>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</si>
  <si>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</si>
  <si>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</si>
  <si>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</si>
  <si>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</si>
  <si>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</si>
  <si>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</si>
  <si>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</si>
  <si>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</si>
  <si>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</si>
  <si>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</si>
  <si>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</si>
  <si>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</si>
  <si>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</si>
  <si>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</si>
  <si>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</si>
  <si>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</si>
  <si>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</si>
  <si>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</si>
  <si>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</si>
  <si>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</si>
  <si>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</si>
  <si>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</si>
  <si>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</si>
  <si>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</si>
  <si>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</si>
  <si>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</si>
  <si>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</si>
  <si>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</si>
  <si>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</si>
  <si>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</si>
  <si>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</si>
  <si>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</si>
  <si>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</si>
  <si>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</si>
  <si>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</si>
  <si>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</si>
  <si>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</si>
  <si>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</si>
  <si>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</si>
  <si>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</si>
  <si>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</si>
  <si>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</si>
  <si>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</si>
  <si>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</si>
  <si>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</si>
  <si>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</si>
  <si>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</si>
  <si>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</si>
  <si>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</si>
  <si>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</si>
  <si>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</si>
  <si>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</si>
  <si>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</si>
  <si>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</si>
  <si>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</si>
  <si>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</si>
  <si>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</si>
  <si>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</si>
  <si>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</si>
  <si>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</si>
  <si>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</si>
  <si>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</si>
  <si>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</si>
  <si>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</si>
  <si>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</si>
  <si>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</si>
  <si>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</si>
  <si>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</si>
  <si>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</si>
  <si>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</si>
  <si>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</si>
  <si>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</si>
  <si>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</si>
  <si>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</si>
  <si>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</si>
  <si>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</si>
  <si>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</si>
  <si>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</si>
  <si>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</si>
  <si>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</si>
  <si>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</si>
  <si>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</si>
  <si>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</si>
  <si>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</si>
  <si>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</si>
  <si>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</si>
  <si>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</si>
  <si>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</si>
  <si>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</si>
  <si>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</si>
  <si>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</si>
  <si>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</si>
  <si>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</si>
  <si>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</si>
  <si>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</si>
  <si>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</si>
  <si>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</si>
  <si>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</si>
  <si>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</si>
  <si>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</si>
  <si>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</si>
  <si>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</si>
  <si>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</si>
  <si>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</si>
  <si>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</si>
  <si>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</si>
  <si>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</si>
  <si>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</si>
  <si>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</si>
  <si>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長野県箕輪町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</si>
  <si>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</si>
  <si>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</si>
  <si>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</si>
  <si>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</si>
  <si>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</si>
  <si>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</si>
  <si>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</si>
  <si>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</si>
  <si>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</si>
  <si>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</si>
  <si>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</si>
  <si>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</si>
  <si>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</si>
  <si>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</si>
  <si>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</si>
  <si>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</si>
  <si>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</si>
  <si>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</si>
  <si>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</si>
  <si>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</si>
  <si>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</si>
  <si>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</si>
  <si>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</si>
  <si>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</si>
  <si>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</si>
  <si>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</si>
  <si>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</si>
  <si>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</si>
  <si>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</si>
  <si>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</si>
  <si>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</si>
  <si>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</si>
  <si>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</si>
  <si>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</si>
  <si>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</si>
  <si>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</si>
  <si>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</si>
  <si>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</si>
  <si>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</si>
  <si>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</si>
  <si>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</si>
  <si>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</si>
  <si>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</si>
  <si>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</si>
  <si>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</si>
  <si>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</si>
  <si>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</si>
  <si>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</si>
  <si>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</si>
  <si>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</si>
  <si>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</si>
  <si>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</si>
  <si>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</si>
  <si>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</si>
  <si>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</si>
  <si>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</si>
  <si>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</si>
  <si>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</si>
  <si>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</si>
  <si>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</si>
  <si>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</si>
  <si>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</si>
  <si>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</si>
  <si>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</si>
  <si>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</si>
  <si>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</si>
  <si>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</si>
  <si>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</si>
  <si>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</si>
  <si>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</si>
  <si>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</si>
  <si>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</si>
  <si>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</si>
  <si>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</si>
  <si>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</si>
  <si>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</si>
  <si>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</si>
  <si>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</si>
  <si>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</si>
  <si>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</si>
  <si>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</si>
  <si>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</si>
  <si>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</si>
  <si>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</si>
  <si>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</si>
  <si>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</si>
  <si>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</si>
  <si>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</si>
  <si>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</si>
  <si>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</si>
  <si>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</si>
  <si>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</si>
  <si>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</si>
  <si>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</si>
  <si>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</si>
  <si>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</si>
  <si>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</si>
  <si>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</si>
  <si>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</si>
  <si>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</si>
  <si>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</si>
  <si>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</si>
  <si>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</si>
  <si>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</si>
  <si>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</si>
  <si>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</si>
  <si>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</si>
  <si>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</si>
  <si>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</si>
  <si>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</si>
  <si>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</si>
  <si>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</si>
  <si>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</si>
  <si>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</si>
  <si>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</si>
  <si>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</si>
  <si>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</si>
  <si>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</si>
  <si>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</si>
  <si>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</si>
  <si>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</si>
  <si>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</si>
  <si>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</si>
  <si>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</si>
  <si>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</si>
  <si>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</si>
  <si>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</si>
  <si>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</si>
  <si>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</si>
  <si>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</si>
  <si>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</si>
  <si>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</si>
  <si>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</si>
  <si>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</si>
  <si>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</si>
  <si>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</si>
  <si>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</si>
  <si>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</si>
  <si>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</si>
  <si>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</si>
  <si>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</si>
  <si>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</si>
  <si>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</si>
  <si>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</si>
  <si>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</si>
  <si>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</si>
  <si>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</si>
  <si>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</si>
  <si>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</si>
  <si>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</si>
  <si>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</si>
  <si>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</si>
  <si>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</si>
  <si>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</si>
  <si>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</si>
  <si>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</si>
  <si>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</si>
  <si>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</si>
  <si>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</si>
  <si>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</si>
  <si>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</si>
  <si>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</si>
  <si>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</si>
  <si>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</si>
  <si>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</si>
  <si>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</si>
  <si>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</si>
  <si>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</si>
  <si>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</si>
  <si>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</si>
  <si>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</si>
  <si>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</si>
  <si>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2.66</t>
  </si>
  <si>
    <t>▲ 0.31</t>
  </si>
  <si>
    <t>水道事業会計</t>
  </si>
  <si>
    <t>一般会計</t>
  </si>
  <si>
    <t>下水道事業会計</t>
  </si>
  <si>
    <t>介護保険特別会計</t>
  </si>
  <si>
    <t>国民健康保険特別会計</t>
  </si>
  <si>
    <t>後期高齢者医療特別会計</t>
  </si>
  <si>
    <t>その他会計（赤字）</t>
  </si>
  <si>
    <t>その他会計（黒字）</t>
  </si>
  <si>
    <t>-</t>
    <phoneticPr fontId="2"/>
  </si>
  <si>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</si>
  <si>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</si>
  <si>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</si>
  <si>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</si>
  <si>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</si>
  <si>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</si>
  <si>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</si>
  <si>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</si>
  <si>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伊北環境行政組合（一般会計）</t>
    <rPh sb="0" eb="2">
      <t>イホク</t>
    </rPh>
    <rPh sb="2" eb="4">
      <t>カンキョウ</t>
    </rPh>
    <rPh sb="4" eb="6">
      <t>ギョウセイ</t>
    </rPh>
    <rPh sb="6" eb="8">
      <t>クミアイ</t>
    </rPh>
    <rPh sb="9" eb="11">
      <t>イッパン</t>
    </rPh>
    <rPh sb="11" eb="13">
      <t>カイケイ</t>
    </rPh>
    <phoneticPr fontId="2"/>
  </si>
  <si>
    <t>長野県後期高齢者医療連合（一般会計）</t>
    <rPh sb="0" eb="3">
      <t>ナガノケン</t>
    </rPh>
    <rPh sb="3" eb="5">
      <t>コウキ</t>
    </rPh>
    <rPh sb="5" eb="8">
      <t>コウレイシャ</t>
    </rPh>
    <rPh sb="8" eb="10">
      <t>イリョウ</t>
    </rPh>
    <rPh sb="10" eb="12">
      <t>レンゴウ</t>
    </rPh>
    <rPh sb="13" eb="15">
      <t>イッパン</t>
    </rPh>
    <rPh sb="15" eb="17">
      <t>カイケイ</t>
    </rPh>
    <phoneticPr fontId="2"/>
  </si>
  <si>
    <t>長野県後期高齢者医療連合（後期高齢者医療特別会計）</t>
    <rPh sb="0" eb="3">
      <t>ナガノケン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</si>
  <si>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</si>
  <si>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</si>
  <si>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</si>
  <si>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</si>
  <si>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</si>
  <si>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</si>
  <si>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</si>
  <si>
    <t>-</t>
    <phoneticPr fontId="2"/>
  </si>
  <si>
    <t>-</t>
    <phoneticPr fontId="2"/>
  </si>
  <si>
    <t>みのわ振興公社</t>
    <rPh sb="3" eb="5">
      <t>シンコウ</t>
    </rPh>
    <rPh sb="5" eb="7">
      <t>コウシャ</t>
    </rPh>
    <phoneticPr fontId="2"/>
  </si>
  <si>
    <t>箕輪町土地開発公社</t>
    <rPh sb="0" eb="3">
      <t>ミノワマチ</t>
    </rPh>
    <rPh sb="3" eb="5">
      <t>トチ</t>
    </rPh>
    <rPh sb="5" eb="7">
      <t>カイハツ</t>
    </rPh>
    <rPh sb="7" eb="9">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</si>
  <si>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</si>
  <si>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</si>
  <si>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</si>
  <si>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</si>
  <si>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</si>
  <si>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</si>
  <si>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</si>
  <si>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</si>
  <si>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</si>
  <si>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</si>
  <si>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</si>
  <si>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</si>
  <si>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</si>
  <si>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</si>
  <si>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</si>
  <si>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</si>
  <si>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将来負担比率、実質公債費比率ともに類似団体内平均値を上回っている状況である。
近年減少に転じてはいるが、大型の建設事業を控え、将来負担比率、実質公債費比率ともに増加することが予想される。
地方債の発行は償還額以内に抑制するよう努め、これまで以上に公債費の適正化に取り組んでいく必要がある。</t>
    <rPh sb="0" eb="2">
      <t>ショウライ</t>
    </rPh>
    <rPh sb="2" eb="4">
      <t>フタン</t>
    </rPh>
    <rPh sb="4" eb="6">
      <t>ヒリツ</t>
    </rPh>
    <rPh sb="7" eb="9">
      <t>ジッシツ</t>
    </rPh>
    <rPh sb="9" eb="12">
      <t>コウサイヒ</t>
    </rPh>
    <rPh sb="12" eb="14">
      <t>ヒリツ</t>
    </rPh>
    <rPh sb="13" eb="14">
      <t>リツ</t>
    </rPh>
    <rPh sb="17" eb="19">
      <t>ルイジ</t>
    </rPh>
    <rPh sb="19" eb="21">
      <t>ダンタイ</t>
    </rPh>
    <rPh sb="21" eb="22">
      <t>ナイ</t>
    </rPh>
    <rPh sb="22" eb="25">
      <t>ヘイキンチ</t>
    </rPh>
    <rPh sb="26" eb="28">
      <t>ウワマワ</t>
    </rPh>
    <rPh sb="32" eb="34">
      <t>ジョウキョウ</t>
    </rPh>
    <rPh sb="39" eb="41">
      <t>キンネン</t>
    </rPh>
    <rPh sb="41" eb="43">
      <t>ゲンショウ</t>
    </rPh>
    <rPh sb="44" eb="45">
      <t>テン</t>
    </rPh>
    <rPh sb="52" eb="54">
      <t>オオガタ</t>
    </rPh>
    <rPh sb="55" eb="57">
      <t>ケンセツ</t>
    </rPh>
    <rPh sb="57" eb="59">
      <t>ジギョウ</t>
    </rPh>
    <rPh sb="60" eb="61">
      <t>ヒカ</t>
    </rPh>
    <rPh sb="63" eb="65">
      <t>ショウライ</t>
    </rPh>
    <rPh sb="65" eb="67">
      <t>フタン</t>
    </rPh>
    <rPh sb="67" eb="69">
      <t>ヒリツ</t>
    </rPh>
    <rPh sb="70" eb="72">
      <t>ジッシツ</t>
    </rPh>
    <rPh sb="72" eb="75">
      <t>コウサイヒ</t>
    </rPh>
    <rPh sb="75" eb="77">
      <t>ヒリツ</t>
    </rPh>
    <rPh sb="80" eb="82">
      <t>ゾウカ</t>
    </rPh>
    <rPh sb="87" eb="89">
      <t>ヨソウ</t>
    </rPh>
    <rPh sb="94" eb="97">
      <t>チホウサイ</t>
    </rPh>
    <rPh sb="98" eb="100">
      <t>ハッコウ</t>
    </rPh>
    <rPh sb="101" eb="103">
      <t>ショウカン</t>
    </rPh>
    <rPh sb="103" eb="104">
      <t>ガク</t>
    </rPh>
    <rPh sb="104" eb="106">
      <t>イナイ</t>
    </rPh>
    <rPh sb="107" eb="109">
      <t>ヨクセイ</t>
    </rPh>
    <rPh sb="113" eb="114">
      <t>ツト</t>
    </rPh>
    <rPh sb="120" eb="122">
      <t>イジョウ</t>
    </rPh>
    <rPh sb="123" eb="125">
      <t>コウサイ</t>
    </rPh>
    <rPh sb="125" eb="126">
      <t>ヒ</t>
    </rPh>
    <rPh sb="127" eb="130">
      <t>テキセイカ</t>
    </rPh>
    <rPh sb="131" eb="132">
      <t>ト</t>
    </rPh>
    <rPh sb="133" eb="134">
      <t>ク</t>
    </rPh>
    <rPh sb="138" eb="14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</si>
</sst>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34176</c:v>
                </c:pt>
                <c:pt idx="1">
                  <c:v>46453</c:v>
                </c:pt>
                <c:pt idx="2">
                  <c:v>37291</c:v>
                </c:pt>
                <c:pt idx="3">
                  <c:v>63859</c:v>
                </c:pt>
                <c:pt idx="4">
                  <c:v>31774</c:v>
                </c:pt>
              </c:numCache>
            </c:numRef>
          </c:val>
          <c:smooth val="0"/>
        </c:ser>
        <c:dLbls>
          <c:showLegendKey val="0"/>
          <c:showVal val="0"/>
          <c:showCatName val="0"/>
          <c:showSerName val="0"/>
          <c:showPercent val="0"/>
          <c:showBubbleSize val="0"/>
        </c:dLbls>
        <c:marker val="1"/>
        <c:smooth val="0"/>
        <c:axId val="98764288"/>
        <c:axId val="98766208"/>
      </c:lineChart>
      <c:catAx>
        <c:axId val="98764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66208"/>
        <c:crosses val="autoZero"/>
        <c:auto val="1"/>
        <c:lblAlgn val="ctr"/>
        <c:lblOffset val="100"/>
        <c:tickLblSkip val="1"/>
        <c:tickMarkSkip val="1"/>
        <c:noMultiLvlLbl val="0"/>
      </c:catAx>
      <c:valAx>
        <c:axId val="98766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6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7.02</c:v>
                </c:pt>
                <c:pt idx="1">
                  <c:v>6.98</c:v>
                </c:pt>
                <c:pt idx="2">
                  <c:v>5.7</c:v>
                </c:pt>
                <c:pt idx="3">
                  <c:v>5.42</c:v>
                </c:pt>
                <c:pt idx="4">
                  <c:v>8.2799999999999994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26.32</c:v>
                </c:pt>
                <c:pt idx="1">
                  <c:v>26.01</c:v>
                </c:pt>
                <c:pt idx="2">
                  <c:v>23.88</c:v>
                </c:pt>
                <c:pt idx="3">
                  <c:v>24.25</c:v>
                </c:pt>
                <c:pt idx="4">
                  <c:v>23.5</c:v>
                </c:pt>
              </c:numCache>
            </c:numRef>
          </c:val>
        </c:ser>
        <c:dLbls>
          <c:showLegendKey val="0"/>
          <c:showVal val="0"/>
          <c:showCatName val="0"/>
          <c:showSerName val="0"/>
          <c:showPercent val="0"/>
          <c:showBubbleSize val="0"/>
        </c:dLbls>
        <c:gapWidth val="250"/>
        <c:overlap val="100"/>
        <c:axId val="96950912"/>
        <c:axId val="9695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4.57</c:v>
                </c:pt>
                <c:pt idx="1">
                  <c:v>0.09</c:v>
                </c:pt>
                <c:pt idx="2">
                  <c:v>-2.66</c:v>
                </c:pt>
                <c:pt idx="3">
                  <c:v>-0.31</c:v>
                </c:pt>
                <c:pt idx="4">
                  <c:v>3.07</c:v>
                </c:pt>
              </c:numCache>
            </c:numRef>
          </c:val>
          <c:smooth val="0"/>
        </c:ser>
        <c:dLbls>
          <c:showLegendKey val="0"/>
          <c:showVal val="0"/>
          <c:showCatName val="0"/>
          <c:showSerName val="0"/>
          <c:showPercent val="0"/>
          <c:showBubbleSize val="0"/>
        </c:dLbls>
        <c:marker val="1"/>
        <c:smooth val="0"/>
        <c:axId val="96950912"/>
        <c:axId val="96953088"/>
      </c:lineChart>
      <c:catAx>
        <c:axId val="969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953088"/>
        <c:crosses val="autoZero"/>
        <c:auto val="1"/>
        <c:lblAlgn val="ctr"/>
        <c:lblOffset val="100"/>
        <c:tickLblSkip val="1"/>
        <c:tickMarkSkip val="1"/>
        <c:noMultiLvlLbl val="0"/>
      </c:catAx>
      <c:valAx>
        <c:axId val="9695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5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3.19</c:v>
                </c:pt>
                <c:pt idx="2">
                  <c:v>#N/A</c:v>
                </c:pt>
                <c:pt idx="3">
                  <c:v>0.48</c:v>
                </c:pt>
                <c:pt idx="4">
                  <c:v>#N/A</c:v>
                </c:pt>
                <c:pt idx="5">
                  <c:v>2.88</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7.0000000000000007E-2</c:v>
                </c:pt>
                <c:pt idx="8">
                  <c:v>#N/A</c:v>
                </c:pt>
                <c:pt idx="9">
                  <c:v>7.0000000000000007E-2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0.73</c:v>
                </c:pt>
                <c:pt idx="2">
                  <c:v>#N/A</c:v>
                </c:pt>
                <c:pt idx="3">
                  <c:v>0.16</c:v>
                </c:pt>
                <c:pt idx="4">
                  <c:v>#N/A</c:v>
                </c:pt>
                <c:pt idx="5">
                  <c:v>1.04</c:v>
                </c:pt>
                <c:pt idx="6">
                  <c:v>#N/A</c:v>
                </c:pt>
                <c:pt idx="7">
                  <c:v>0.55000000000000004</c:v>
                </c:pt>
                <c:pt idx="8">
                  <c:v>#N/A</c:v>
                </c:pt>
                <c:pt idx="9">
                  <c:v>0.64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0.03</c:v>
                </c:pt>
                <c:pt idx="4">
                  <c:v>#N/A</c:v>
                </c:pt>
                <c:pt idx="5">
                  <c:v>0.28000000000000003</c:v>
                </c:pt>
                <c:pt idx="6">
                  <c:v>#N/A</c:v>
                </c:pt>
                <c:pt idx="7">
                  <c:v>0.13</c:v>
                </c:pt>
                <c:pt idx="8">
                  <c:v>#N/A</c:v>
                </c:pt>
                <c:pt idx="9">
                  <c:v>0.73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3.01</c:v>
                </c:pt>
                <c:pt idx="8">
                  <c:v>#N/A</c:v>
                </c:pt>
                <c:pt idx="9">
                  <c:v>2.74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7.01</c:v>
                </c:pt>
                <c:pt idx="2">
                  <c:v>#N/A</c:v>
                </c:pt>
                <c:pt idx="3">
                  <c:v>6.97</c:v>
                </c:pt>
                <c:pt idx="4">
                  <c:v>#N/A</c:v>
                </c:pt>
                <c:pt idx="5">
                  <c:v>5.69</c:v>
                </c:pt>
                <c:pt idx="6">
                  <c:v>#N/A</c:v>
                </c:pt>
                <c:pt idx="7">
                  <c:v>5.42</c:v>
                </c:pt>
                <c:pt idx="8">
                  <c:v>#N/A</c:v>
                </c:pt>
                <c:pt idx="9">
                  <c:v>8.2799999999999994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13.62</c:v>
                </c:pt>
                <c:pt idx="2">
                  <c:v>#N/A</c:v>
                </c:pt>
                <c:pt idx="3">
                  <c:v>13.61</c:v>
                </c:pt>
                <c:pt idx="4">
                  <c:v>#N/A</c:v>
                </c:pt>
                <c:pt idx="5">
                  <c:v>13.68</c:v>
                </c:pt>
                <c:pt idx="6">
                  <c:v>#N/A</c:v>
                </c:pt>
                <c:pt idx="7">
                  <c:v>13.65</c:v>
                </c:pt>
                <c:pt idx="8">
                  <c:v>#N/A</c:v>
                </c:pt>
                <c:pt idx="9">
                  <c:v>12.72</c:v>
                </c:pt>
              </c:numCache>
            </c:numRef>
          </c:val>
        </c:ser>
        <c:dLbls>
          <c:showLegendKey val="0"/>
          <c:showVal val="0"/>
          <c:showCatName val="0"/>
          <c:showSerName val="0"/>
          <c:showPercent val="0"/>
          <c:showBubbleSize val="0"/>
        </c:dLbls>
        <c:gapWidth val="150"/>
        <c:overlap val="100"/>
        <c:axId val="97702272"/>
        <c:axId val="97703808"/>
      </c:barChart>
      <c:catAx>
        <c:axId val="977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03808"/>
        <c:crosses val="autoZero"/>
        <c:auto val="1"/>
        <c:lblAlgn val="ctr"/>
        <c:lblOffset val="100"/>
        <c:tickLblSkip val="1"/>
        <c:tickMarkSkip val="1"/>
        <c:noMultiLvlLbl val="0"/>
      </c:catAx>
      <c:valAx>
        <c:axId val="9770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0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1041</c:v>
                </c:pt>
                <c:pt idx="5">
                  <c:v>1065</c:v>
                </c:pt>
                <c:pt idx="8">
                  <c:v>1088</c:v>
                </c:pt>
                <c:pt idx="11">
                  <c:v>1173</c:v>
                </c:pt>
                <c:pt idx="14">
                  <c:v>1111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210</c:v>
                </c:pt>
                <c:pt idx="3">
                  <c:v>202</c:v>
                </c:pt>
                <c:pt idx="6">
                  <c:v>144</c:v>
                </c:pt>
                <c:pt idx="9">
                  <c:v>124</c:v>
                </c:pt>
                <c:pt idx="12">
                  <c:v>114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125</c:v>
                </c:pt>
                <c:pt idx="3">
                  <c:v>113</c:v>
                </c:pt>
                <c:pt idx="6">
                  <c:v>131</c:v>
                </c:pt>
                <c:pt idx="9">
                  <c:v>164</c:v>
                </c:pt>
                <c:pt idx="12">
                  <c:v>167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618</c:v>
                </c:pt>
                <c:pt idx="3">
                  <c:v>682</c:v>
                </c:pt>
                <c:pt idx="6">
                  <c:v>613</c:v>
                </c:pt>
                <c:pt idx="9">
                  <c:v>557</c:v>
                </c:pt>
                <c:pt idx="12">
                  <c:v>484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914</c:v>
                </c:pt>
                <c:pt idx="3">
                  <c:v>843</c:v>
                </c:pt>
                <c:pt idx="6">
                  <c:v>816</c:v>
                </c:pt>
                <c:pt idx="9">
                  <c:v>822</c:v>
                </c:pt>
                <c:pt idx="12">
                  <c:v>864</c:v>
                </c:pt>
              </c:numCache>
            </c:numRef>
          </c:val>
        </c:ser>
        <c:dLbls>
          <c:showLegendKey val="0"/>
          <c:showVal val="0"/>
          <c:showCatName val="0"/>
          <c:showSerName val="0"/>
          <c:showPercent val="0"/>
          <c:showBubbleSize val="0"/>
        </c:dLbls>
        <c:gapWidth val="100"/>
        <c:overlap val="100"/>
        <c:axId val="81263616"/>
        <c:axId val="9759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826</c:v>
                </c:pt>
                <c:pt idx="2">
                  <c:v>#N/A</c:v>
                </c:pt>
                <c:pt idx="3">
                  <c:v>#N/A</c:v>
                </c:pt>
                <c:pt idx="4">
                  <c:v>775</c:v>
                </c:pt>
                <c:pt idx="5">
                  <c:v>#N/A</c:v>
                </c:pt>
                <c:pt idx="6">
                  <c:v>#N/A</c:v>
                </c:pt>
                <c:pt idx="7">
                  <c:v>616</c:v>
                </c:pt>
                <c:pt idx="8">
                  <c:v>#N/A</c:v>
                </c:pt>
                <c:pt idx="9">
                  <c:v>#N/A</c:v>
                </c:pt>
                <c:pt idx="10">
                  <c:v>494</c:v>
                </c:pt>
                <c:pt idx="11">
                  <c:v>#N/A</c:v>
                </c:pt>
                <c:pt idx="12">
                  <c:v>#N/A</c:v>
                </c:pt>
                <c:pt idx="13">
                  <c:v>518</c:v>
                </c:pt>
                <c:pt idx="14">
                  <c:v>#N/A</c:v>
                </c:pt>
              </c:numCache>
            </c:numRef>
          </c:val>
          <c:smooth val="0"/>
        </c:ser>
        <c:dLbls>
          <c:showLegendKey val="0"/>
          <c:showVal val="0"/>
          <c:showCatName val="0"/>
          <c:showSerName val="0"/>
          <c:showPercent val="0"/>
          <c:showBubbleSize val="0"/>
        </c:dLbls>
        <c:marker val="1"/>
        <c:smooth val="0"/>
        <c:axId val="81263616"/>
        <c:axId val="97596544"/>
      </c:lineChart>
      <c:catAx>
        <c:axId val="812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596544"/>
        <c:crosses val="autoZero"/>
        <c:auto val="1"/>
        <c:lblAlgn val="ctr"/>
        <c:lblOffset val="100"/>
        <c:tickLblSkip val="1"/>
        <c:tickMarkSkip val="1"/>
        <c:noMultiLvlLbl val="0"/>
      </c:catAx>
      <c:valAx>
        <c:axId val="9759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6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13827</c:v>
                </c:pt>
                <c:pt idx="5">
                  <c:v>13755</c:v>
                </c:pt>
                <c:pt idx="8">
                  <c:v>13726</c:v>
                </c:pt>
                <c:pt idx="11">
                  <c:v>13294</c:v>
                </c:pt>
                <c:pt idx="14">
                  <c:v>12939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c:v>
                </c:pt>
                <c:pt idx="5">
                  <c:v>82</c:v>
                </c:pt>
                <c:pt idx="8">
                  <c:v>73</c:v>
                </c:pt>
                <c:pt idx="11">
                  <c:v>63</c:v>
                </c:pt>
                <c:pt idx="14">
                  <c:v>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2479</c:v>
                </c:pt>
                <c:pt idx="5">
                  <c:v>2383</c:v>
                </c:pt>
                <c:pt idx="8">
                  <c:v>2233</c:v>
                </c:pt>
                <c:pt idx="11">
                  <c:v>2445</c:v>
                </c:pt>
                <c:pt idx="14">
                  <c:v>2421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c:v>
                </c:pt>
                <c:pt idx="3">
                  <c:v>20</c:v>
                </c:pt>
                <c:pt idx="6">
                  <c:v>21</c:v>
                </c:pt>
                <c:pt idx="9">
                  <c:v>20</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1891</c:v>
                </c:pt>
                <c:pt idx="3">
                  <c:v>1988</c:v>
                </c:pt>
                <c:pt idx="6">
                  <c:v>1931</c:v>
                </c:pt>
                <c:pt idx="9">
                  <c:v>1871</c:v>
                </c:pt>
                <c:pt idx="12">
                  <c:v>1808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1060</c:v>
                </c:pt>
                <c:pt idx="3">
                  <c:v>998</c:v>
                </c:pt>
                <c:pt idx="6">
                  <c:v>954</c:v>
                </c:pt>
                <c:pt idx="9">
                  <c:v>882</c:v>
                </c:pt>
                <c:pt idx="12">
                  <c:v>839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9194</c:v>
                </c:pt>
                <c:pt idx="3">
                  <c:v>9756</c:v>
                </c:pt>
                <c:pt idx="6">
                  <c:v>9648</c:v>
                </c:pt>
                <c:pt idx="9">
                  <c:v>8516</c:v>
                </c:pt>
                <c:pt idx="12">
                  <c:v>7153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583</c:v>
                </c:pt>
                <c:pt idx="3">
                  <c:v>424</c:v>
                </c:pt>
                <c:pt idx="6">
                  <c:v>442</c:v>
                </c:pt>
                <c:pt idx="9">
                  <c:v>259</c:v>
                </c:pt>
                <c:pt idx="12">
                  <c:v>179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7863</c:v>
                </c:pt>
                <c:pt idx="3">
                  <c:v>8131</c:v>
                </c:pt>
                <c:pt idx="6">
                  <c:v>8345</c:v>
                </c:pt>
                <c:pt idx="9">
                  <c:v>9138</c:v>
                </c:pt>
                <c:pt idx="12">
                  <c:v>9144</c:v>
                </c:pt>
              </c:numCache>
            </c:numRef>
          </c:val>
        </c:ser>
        <c:dLbls>
          <c:showLegendKey val="0"/>
          <c:showVal val="0"/>
          <c:showCatName val="0"/>
          <c:showSerName val="0"/>
          <c:showPercent val="0"/>
          <c:showBubbleSize val="0"/>
        </c:dLbls>
        <c:gapWidth val="100"/>
        <c:overlap val="100"/>
        <c:axId val="98083968"/>
        <c:axId val="9808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4231</c:v>
                </c:pt>
                <c:pt idx="2">
                  <c:v>#N/A</c:v>
                </c:pt>
                <c:pt idx="3">
                  <c:v>#N/A</c:v>
                </c:pt>
                <c:pt idx="4">
                  <c:v>5095</c:v>
                </c:pt>
                <c:pt idx="5">
                  <c:v>#N/A</c:v>
                </c:pt>
                <c:pt idx="6">
                  <c:v>#N/A</c:v>
                </c:pt>
                <c:pt idx="7">
                  <c:v>5309</c:v>
                </c:pt>
                <c:pt idx="8">
                  <c:v>#N/A</c:v>
                </c:pt>
                <c:pt idx="9">
                  <c:v>#N/A</c:v>
                </c:pt>
                <c:pt idx="10">
                  <c:v>4883</c:v>
                </c:pt>
                <c:pt idx="11">
                  <c:v>#N/A</c:v>
                </c:pt>
                <c:pt idx="12">
                  <c:v>#N/A</c:v>
                </c:pt>
                <c:pt idx="13">
                  <c:v>3730</c:v>
                </c:pt>
                <c:pt idx="14">
                  <c:v>#N/A</c:v>
                </c:pt>
              </c:numCache>
            </c:numRef>
          </c:val>
          <c:smooth val="0"/>
        </c:ser>
        <c:dLbls>
          <c:showLegendKey val="0"/>
          <c:showVal val="0"/>
          <c:showCatName val="0"/>
          <c:showSerName val="0"/>
          <c:showPercent val="0"/>
          <c:showBubbleSize val="0"/>
        </c:dLbls>
        <c:marker val="1"/>
        <c:smooth val="0"/>
        <c:axId val="98083968"/>
        <c:axId val="98085888"/>
      </c:lineChart>
      <c:catAx>
        <c:axId val="9808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85888"/>
        <c:crosses val="autoZero"/>
        <c:auto val="1"/>
        <c:lblAlgn val="ctr"/>
        <c:lblOffset val="100"/>
        <c:tickLblSkip val="1"/>
        <c:tickMarkSkip val="1"/>
        <c:noMultiLvlLbl val="0"/>
      </c:catAx>
      <c:valAx>
        <c:axId val="980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8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7888512"/>
        <c:axId val="94437760"/>
      </c:scatterChart>
      <c:valAx>
        <c:axId val="97888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437760"/>
        <c:crosses val="autoZero"/>
        <c:crossBetween val="midCat"/>
      </c:valAx>
      <c:valAx>
        <c:axId val="94437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888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15.3</c:v>
                </c:pt>
                <c:pt idx="1">
                  <c:v>15.4</c:v>
                </c:pt>
                <c:pt idx="2">
                  <c:v>14.3</c:v>
                </c:pt>
                <c:pt idx="3">
                  <c:v>12.1</c:v>
                </c:pt>
                <c:pt idx="4">
                  <c:v>10.3</c:v>
                </c:pt>
              </c:numCache>
            </c:numRef>
          </c:xVal>
          <c:yVal>
            <c:numRef>
              <c:f>公会計指標分析・財政指標組合せ分析表!$K$73:$O$73</c:f>
              <c:numCache>
                <c:formatCode>#,##0.0;"▲ "#,##0.0</c:formatCode>
                <c:ptCount val="5"/>
                <c:pt idx="0">
                  <c:v>83</c:v>
                </c:pt>
                <c:pt idx="1">
                  <c:v>98.9</c:v>
                </c:pt>
                <c:pt idx="2">
                  <c:v>100.7</c:v>
                </c:pt>
                <c:pt idx="3">
                  <c:v>95.7</c:v>
                </c:pt>
                <c:pt idx="4">
                  <c:v>69.400000000000006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94461952"/>
        <c:axId val="94463872"/>
      </c:scatterChart>
      <c:valAx>
        <c:axId val="94461952"/>
        <c:scaling>
          <c:orientation val="minMax"/>
          <c:max val="16.100000000000001"/>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463872"/>
        <c:crosses val="autoZero"/>
        <c:crossBetween val="midCat"/>
      </c:valAx>
      <c:valAx>
        <c:axId val="94463872"/>
        <c:scaling>
          <c:orientation val="minMax"/>
          <c:max val="11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461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実質公債費比率は徐々に減少している。これは、過去の繰上償還や公的補償金免除繰上償還による低金利の民間資金への借換など、運用努力による。さらには、算入公債費等の増加となる臨時財政対策債や補正予算債の活用も後押し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課題としては、下水道事業を主とした公営企業債の元利償還金に対する繰入金。</a:t>
          </a:r>
          <a:endParaRPr lang="ja-JP" altLang="ja-JP" sz="1300">
            <a:effectLst/>
          </a:endParaRPr>
        </a:p>
        <a:p>
          <a:r>
            <a:rPr lang="ja-JP" altLang="ja-JP" sz="1300" b="0" i="0" baseline="0">
              <a:solidFill>
                <a:schemeClr val="dk1"/>
              </a:solidFill>
              <a:effectLst/>
              <a:latin typeface="+mn-lt"/>
              <a:ea typeface="+mn-ea"/>
              <a:cs typeface="+mn-cs"/>
            </a:rPr>
            <a:t>長期視点に立った財政健全化計画の策定等により公営企業会計、一般会計双方の健全化を進めたい</a:t>
          </a:r>
          <a:r>
            <a:rPr lang="ja-JP" altLang="en-US" sz="1300" b="0" i="0" baseline="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300" b="0" i="0" baseline="0">
              <a:solidFill>
                <a:schemeClr val="dk1"/>
              </a:solidFill>
              <a:effectLst/>
              <a:latin typeface="+mn-lt"/>
              <a:ea typeface="+mn-ea"/>
              <a:cs typeface="+mn-cs"/>
            </a:rPr>
            <a:t>H20</a:t>
          </a:r>
          <a:r>
            <a:rPr lang="ja-JP" altLang="ja-JP" sz="1300" b="0" i="0" baseline="0">
              <a:solidFill>
                <a:schemeClr val="dk1"/>
              </a:solidFill>
              <a:effectLst/>
              <a:latin typeface="+mn-lt"/>
              <a:ea typeface="+mn-ea"/>
              <a:cs typeface="+mn-cs"/>
            </a:rPr>
            <a:t>以降、将来負担比率は減少傾向であったが、</a:t>
          </a:r>
          <a:r>
            <a:rPr lang="en-US" altLang="ja-JP" sz="1300" b="0" i="0" baseline="0">
              <a:solidFill>
                <a:schemeClr val="dk1"/>
              </a:solidFill>
              <a:effectLst/>
              <a:latin typeface="+mn-lt"/>
              <a:ea typeface="+mn-ea"/>
              <a:cs typeface="+mn-cs"/>
            </a:rPr>
            <a:t>H24</a:t>
          </a:r>
          <a:r>
            <a:rPr lang="ja-JP" altLang="ja-JP" sz="1300" b="0" i="0" baseline="0">
              <a:solidFill>
                <a:schemeClr val="dk1"/>
              </a:solidFill>
              <a:effectLst/>
              <a:latin typeface="+mn-lt"/>
              <a:ea typeface="+mn-ea"/>
              <a:cs typeface="+mn-cs"/>
            </a:rPr>
            <a:t>において増加に転じた。一般会計等に係る地方債の現在高が増加したことが大きな要因で、</a:t>
          </a:r>
          <a:r>
            <a:rPr lang="en-US" altLang="ja-JP" sz="1300" b="0" i="0" baseline="0">
              <a:solidFill>
                <a:schemeClr val="dk1"/>
              </a:solidFill>
              <a:effectLst/>
              <a:latin typeface="+mn-lt"/>
              <a:ea typeface="+mn-ea"/>
              <a:cs typeface="+mn-cs"/>
            </a:rPr>
            <a:t>H27</a:t>
          </a:r>
          <a:r>
            <a:rPr lang="ja-JP" altLang="ja-JP" sz="1300" b="0" i="0" baseline="0">
              <a:solidFill>
                <a:schemeClr val="dk1"/>
              </a:solidFill>
              <a:effectLst/>
              <a:latin typeface="+mn-lt"/>
              <a:ea typeface="+mn-ea"/>
              <a:cs typeface="+mn-cs"/>
            </a:rPr>
            <a:t>も地方債の現在高が増加している。加えて、</a:t>
          </a:r>
          <a:r>
            <a:rPr lang="ja-JP" altLang="en-US" sz="1300" b="0" i="0" baseline="0">
              <a:solidFill>
                <a:schemeClr val="dk1"/>
              </a:solidFill>
              <a:effectLst/>
              <a:latin typeface="+mn-lt"/>
              <a:ea typeface="+mn-ea"/>
              <a:cs typeface="+mn-cs"/>
            </a:rPr>
            <a:t>減少傾向に転じてはいるが、</a:t>
          </a:r>
          <a:r>
            <a:rPr lang="ja-JP" altLang="ja-JP" sz="1300" b="0" i="0" baseline="0">
              <a:solidFill>
                <a:schemeClr val="dk1"/>
              </a:solidFill>
              <a:effectLst/>
              <a:latin typeface="+mn-lt"/>
              <a:ea typeface="+mn-ea"/>
              <a:cs typeface="+mn-cs"/>
            </a:rPr>
            <a:t>公営企業債等繰入見込額が多額である点</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退職手当負担見込額の高止まりも注視すべき点である</a:t>
          </a:r>
          <a:r>
            <a:rPr lang="ja-JP" altLang="en-US"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大型の建設事業を控え、</a:t>
          </a:r>
          <a:r>
            <a:rPr lang="ja-JP" altLang="ja-JP" sz="1300" b="0" i="0" baseline="0">
              <a:solidFill>
                <a:schemeClr val="dk1"/>
              </a:solidFill>
              <a:effectLst/>
              <a:latin typeface="+mn-lt"/>
              <a:ea typeface="+mn-ea"/>
              <a:cs typeface="+mn-cs"/>
            </a:rPr>
            <a:t>将来負担額は増加が予想されるため、</a:t>
          </a:r>
          <a:r>
            <a:rPr lang="ja-JP" altLang="en-US" sz="1300" b="0" i="0" baseline="0">
              <a:solidFill>
                <a:schemeClr val="dk1"/>
              </a:solidFill>
              <a:effectLst/>
              <a:latin typeface="+mn-lt"/>
              <a:ea typeface="+mn-ea"/>
              <a:cs typeface="+mn-cs"/>
            </a:rPr>
            <a:t>事業実施にあたり、規模等慎重に検討していく</a:t>
          </a:r>
          <a:r>
            <a:rPr lang="ja-JP" altLang="ja-JP" sz="1300" b="0" i="0" baseline="0">
              <a:solidFill>
                <a:schemeClr val="dk1"/>
              </a:solidFill>
              <a:effectLst/>
              <a:latin typeface="+mn-lt"/>
              <a:ea typeface="+mn-ea"/>
              <a:cs typeface="+mn-cs"/>
            </a:rPr>
            <a:t>必要</a:t>
          </a:r>
          <a:r>
            <a:rPr lang="ja-JP" altLang="en-US" sz="1300" b="0" i="0" baseline="0">
              <a:solidFill>
                <a:schemeClr val="dk1"/>
              </a:solidFill>
              <a:effectLst/>
              <a:latin typeface="+mn-lt"/>
              <a:ea typeface="+mn-ea"/>
              <a:cs typeface="+mn-cs"/>
            </a:rPr>
            <a:t>がある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25,115
24,436
85.91
9,423,690
8,824,796
536,000
6,471,584
9,143,969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25,115
24,436
85.91
9,423,690
8,824,796
536,000
6,471,584
9,143,969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25,115
24,436
85.91
9,423,690
8,824,796
536,000
6,471,584
9,143,969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25,115
24,436
85.91
9,423,690
8,824,796
536,000
6,471,584
9,143,969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昨年度に比べ</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ポイント上昇しているが、類似団体平均を</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ポイント下回っている状況である。</a:t>
          </a:r>
          <a:endParaRPr lang="ja-JP" altLang="ja-JP" sz="1300">
            <a:effectLst/>
          </a:endParaRPr>
        </a:p>
        <a:p>
          <a:r>
            <a:rPr kumimoji="1" lang="ja-JP" altLang="ja-JP" sz="1300">
              <a:solidFill>
                <a:schemeClr val="dk1"/>
              </a:solidFill>
              <a:effectLst/>
              <a:latin typeface="+mn-lt"/>
              <a:ea typeface="+mn-ea"/>
              <a:cs typeface="+mn-cs"/>
            </a:rPr>
            <a:t>定員管理・給与の適正化、事務事業見直しの実施による歳出削減を行うとともに、第</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次振興計画に沿った施策の重点化</a:t>
          </a:r>
          <a:r>
            <a:rPr kumimoji="1" lang="ja-JP" altLang="en-US" sz="1300">
              <a:solidFill>
                <a:schemeClr val="dk1"/>
              </a:solidFill>
              <a:effectLst/>
              <a:latin typeface="+mn-lt"/>
              <a:ea typeface="+mn-ea"/>
              <a:cs typeface="+mn-cs"/>
            </a:rPr>
            <a:t>を進め</a:t>
          </a:r>
          <a:r>
            <a:rPr kumimoji="1" lang="ja-JP" altLang="ja-JP" sz="1300">
              <a:solidFill>
                <a:schemeClr val="dk1"/>
              </a:solidFill>
              <a:effectLst/>
              <a:latin typeface="+mn-lt"/>
              <a:ea typeface="+mn-ea"/>
              <a:cs typeface="+mn-cs"/>
            </a:rPr>
            <a:t>、行政基盤・財政基盤の強化</a:t>
          </a:r>
          <a:r>
            <a:rPr kumimoji="1" lang="ja-JP" altLang="en-US" sz="1300">
              <a:solidFill>
                <a:schemeClr val="dk1"/>
              </a:solidFill>
              <a:effectLst/>
              <a:latin typeface="+mn-lt"/>
              <a:ea typeface="+mn-ea"/>
              <a:cs typeface="+mn-cs"/>
            </a:rPr>
            <a:t>に努める。</a:t>
          </a:r>
          <a:endParaRPr lang="ja-JP" altLang="ja-JP" sz="13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127907</xdr:rowOff>
    </xdr:to>
    <xdr:cxnSp macro="">
      <xdr:nvCxnSpPr>
        <xdr:cNvPr id="70" name="直線コネクタ 69"/>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145143</xdr:rowOff>
    </xdr:to>
    <xdr:cxnSp macro="">
      <xdr:nvCxnSpPr>
        <xdr:cNvPr id="73" name="直線コネクタ 72"/>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75" name="テキスト ボックス 74"/>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145143</xdr:rowOff>
    </xdr:to>
    <xdr:cxnSp macro="">
      <xdr:nvCxnSpPr>
        <xdr:cNvPr id="76" name="直線コネクタ 75"/>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145143</xdr:rowOff>
    </xdr:to>
    <xdr:cxnSp macro="">
      <xdr:nvCxnSpPr>
        <xdr:cNvPr id="79" name="直線コネクタ 78"/>
        <xdr:cNvCxnSpPr/>
      </xdr:nvCxnSpPr>
      <xdr:spPr>
        <a:xfrm>
          <a:off x="1447800" y="710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83" name="テキスト ボックス 82"/>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31949</xdr:rowOff>
    </xdr:from>
    <xdr:ext cx="762000" cy="259045"/>
    <xdr:sp macro="" textlink="">
      <xdr:nvSpPr>
        <xdr:cNvPr id="90"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92" name="テキスト ボックス 9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3" name="円/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9270</xdr:rowOff>
    </xdr:from>
    <xdr:ext cx="762000" cy="259045"/>
    <xdr:sp macro="" textlink="">
      <xdr:nvSpPr>
        <xdr:cNvPr id="94" name="テキスト ボックス 93"/>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5" name="円/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9270</xdr:rowOff>
    </xdr:from>
    <xdr:ext cx="762000" cy="259045"/>
    <xdr:sp macro="" textlink="">
      <xdr:nvSpPr>
        <xdr:cNvPr id="96" name="テキスト ボックス 95"/>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7" name="円/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8" name="テキスト ボックス 97"/>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昨年度に比べ</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ポイント上回っている状況である。</a:t>
          </a:r>
          <a:endParaRPr lang="ja-JP" altLang="ja-JP" sz="1300">
            <a:effectLst/>
          </a:endParaRPr>
        </a:p>
        <a:p>
          <a:r>
            <a:rPr kumimoji="1" lang="ja-JP" altLang="ja-JP" sz="1300">
              <a:solidFill>
                <a:schemeClr val="dk1"/>
              </a:solidFill>
              <a:effectLst/>
              <a:latin typeface="+mn-lt"/>
              <a:ea typeface="+mn-ea"/>
              <a:cs typeface="+mn-cs"/>
            </a:rPr>
            <a:t>税収の</a:t>
          </a:r>
          <a:r>
            <a:rPr kumimoji="1" lang="ja-JP" altLang="en-US" sz="1300">
              <a:solidFill>
                <a:schemeClr val="dk1"/>
              </a:solidFill>
              <a:effectLst/>
              <a:latin typeface="+mn-lt"/>
              <a:ea typeface="+mn-ea"/>
              <a:cs typeface="+mn-cs"/>
            </a:rPr>
            <a:t>減少、公債費の増加が</a:t>
          </a:r>
          <a:r>
            <a:rPr kumimoji="1" lang="ja-JP" altLang="ja-JP" sz="1300">
              <a:solidFill>
                <a:schemeClr val="dk1"/>
              </a:solidFill>
              <a:effectLst/>
              <a:latin typeface="+mn-lt"/>
              <a:ea typeface="+mn-ea"/>
              <a:cs typeface="+mn-cs"/>
            </a:rPr>
            <a:t>主な要因となっている。</a:t>
          </a:r>
          <a:endParaRPr lang="ja-JP" altLang="ja-JP" sz="1300">
            <a:effectLst/>
          </a:endParaRPr>
        </a:p>
        <a:p>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事務事業の見直しを進め、経常経費の削減を図る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46736</xdr:rowOff>
    </xdr:to>
    <xdr:cxnSp macro="">
      <xdr:nvCxnSpPr>
        <xdr:cNvPr id="131" name="直線コネクタ 130"/>
        <xdr:cNvCxnSpPr/>
      </xdr:nvCxnSpPr>
      <xdr:spPr>
        <a:xfrm>
          <a:off x="4114800" y="107998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63</xdr:row>
      <xdr:rowOff>85344</xdr:rowOff>
    </xdr:to>
    <xdr:cxnSp macro="">
      <xdr:nvCxnSpPr>
        <xdr:cNvPr id="134" name="直線コネクタ 133"/>
        <xdr:cNvCxnSpPr/>
      </xdr:nvCxnSpPr>
      <xdr:spPr>
        <a:xfrm flipV="1">
          <a:off x="3225800" y="107998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85344</xdr:rowOff>
    </xdr:to>
    <xdr:cxnSp macro="">
      <xdr:nvCxnSpPr>
        <xdr:cNvPr id="137" name="直線コネクタ 136"/>
        <xdr:cNvCxnSpPr/>
      </xdr:nvCxnSpPr>
      <xdr:spPr>
        <a:xfrm>
          <a:off x="2336800" y="107853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39" name="テキスト ボックス 138"/>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66040</xdr:rowOff>
    </xdr:to>
    <xdr:cxnSp macro="">
      <xdr:nvCxnSpPr>
        <xdr:cNvPr id="140" name="直線コネクタ 139"/>
        <xdr:cNvCxnSpPr/>
      </xdr:nvCxnSpPr>
      <xdr:spPr>
        <a:xfrm flipV="1">
          <a:off x="1447800" y="107853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50" name="円/楕円 149"/>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139463</xdr:rowOff>
    </xdr:from>
    <xdr:ext cx="762000" cy="259045"/>
    <xdr:sp macro="" textlink="">
      <xdr:nvSpPr>
        <xdr:cNvPr id="151" name="財政構造の弾力性該当値テキスト"/>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119126</xdr:rowOff>
    </xdr:from>
    <xdr:to>
      <xdr:col>6</xdr:col>
      <xdr:colOff>50800</xdr:colOff>
      <xdr:row>63</xdr:row>
      <xdr:rowOff>49276</xdr:rowOff>
    </xdr:to>
    <xdr:sp macro="" textlink="">
      <xdr:nvSpPr>
        <xdr:cNvPr id="152" name="円/楕円 151"/>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34053</xdr:rowOff>
    </xdr:from>
    <xdr:ext cx="736600" cy="259045"/>
    <xdr:sp macro="" textlink="">
      <xdr:nvSpPr>
        <xdr:cNvPr id="153" name="テキスト ボックス 152"/>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34544</xdr:rowOff>
    </xdr:from>
    <xdr:to>
      <xdr:col>4</xdr:col>
      <xdr:colOff>533400</xdr:colOff>
      <xdr:row>63</xdr:row>
      <xdr:rowOff>136144</xdr:rowOff>
    </xdr:to>
    <xdr:sp macro="" textlink="">
      <xdr:nvSpPr>
        <xdr:cNvPr id="154" name="円/楕円 153"/>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55" name="テキスト ボックス 154"/>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6" name="円/楕円 155"/>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44975</xdr:rowOff>
    </xdr:from>
    <xdr:ext cx="762000" cy="259045"/>
    <xdr:sp macro="" textlink="">
      <xdr:nvSpPr>
        <xdr:cNvPr id="157" name="テキスト ボックス 156"/>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8" name="円/楕円 157"/>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59" name="テキスト ボックス 158"/>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昨年度に比べ人口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4,606</a:t>
          </a:r>
          <a:r>
            <a:rPr kumimoji="1" lang="ja-JP" altLang="ja-JP" sz="1300">
              <a:solidFill>
                <a:schemeClr val="dk1"/>
              </a:solidFill>
              <a:effectLst/>
              <a:latin typeface="+mn-lt"/>
              <a:ea typeface="+mn-ea"/>
              <a:cs typeface="+mn-cs"/>
            </a:rPr>
            <a:t>円増加して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を下回っている状況である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増加の要因としては、</a:t>
          </a:r>
          <a:r>
            <a:rPr kumimoji="1" lang="ja-JP" altLang="ja-JP" sz="1300">
              <a:solidFill>
                <a:schemeClr val="dk1"/>
              </a:solidFill>
              <a:effectLst/>
              <a:latin typeface="+mn-lt"/>
              <a:ea typeface="+mn-ea"/>
              <a:cs typeface="+mn-cs"/>
            </a:rPr>
            <a:t>非常勤職員報酬の増加</a:t>
          </a:r>
          <a:r>
            <a:rPr kumimoji="1" lang="ja-JP" altLang="en-US" sz="1300">
              <a:solidFill>
                <a:schemeClr val="dk1"/>
              </a:solidFill>
              <a:effectLst/>
              <a:latin typeface="+mn-lt"/>
              <a:ea typeface="+mn-ea"/>
              <a:cs typeface="+mn-cs"/>
            </a:rPr>
            <a:t>、各種事業に係る物件費の増加があげられる。</a:t>
          </a:r>
          <a:endParaRPr lang="ja-JP" altLang="ja-JP" sz="1300">
            <a:effectLst/>
          </a:endParaRPr>
        </a:p>
        <a:p>
          <a:r>
            <a:rPr kumimoji="1" lang="ja-JP" altLang="en-US" sz="1300">
              <a:solidFill>
                <a:schemeClr val="dk1"/>
              </a:solidFill>
              <a:effectLst/>
              <a:latin typeface="+mn-lt"/>
              <a:ea typeface="+mn-ea"/>
              <a:cs typeface="+mn-cs"/>
            </a:rPr>
            <a:t>引き続き、事務事業量に見合った職員の配置、経費</a:t>
          </a:r>
          <a:r>
            <a:rPr kumimoji="1" lang="ja-JP" altLang="ja-JP" sz="1300">
              <a:solidFill>
                <a:schemeClr val="dk1"/>
              </a:solidFill>
              <a:effectLst/>
              <a:latin typeface="+mn-lt"/>
              <a:ea typeface="+mn-ea"/>
              <a:cs typeface="+mn-cs"/>
            </a:rPr>
            <a:t>の削減に努める。</a:t>
          </a:r>
          <a:endParaRPr lang="ja-JP" altLang="ja-JP" sz="13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146438</xdr:rowOff>
    </xdr:from>
    <xdr:to>
      <xdr:col>7</xdr:col>
      <xdr:colOff>152400</xdr:colOff>
      <xdr:row>81</xdr:row>
      <xdr:rowOff>155699</xdr:rowOff>
    </xdr:to>
    <xdr:cxnSp macro="">
      <xdr:nvCxnSpPr>
        <xdr:cNvPr id="193" name="直線コネクタ 192"/>
        <xdr:cNvCxnSpPr/>
      </xdr:nvCxnSpPr>
      <xdr:spPr>
        <a:xfrm>
          <a:off x="4114800" y="14033888"/>
          <a:ext cx="8382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140476</xdr:rowOff>
    </xdr:from>
    <xdr:ext cx="762000" cy="259045"/>
    <xdr:sp macro="" textlink="">
      <xdr:nvSpPr>
        <xdr:cNvPr id="194" name="人件費・物件費等の状況平均値テキスト"/>
        <xdr:cNvSpPr txBox="1"/>
      </xdr:nvSpPr>
      <xdr:spPr>
        <a:xfrm>
          <a:off x="5041900" y="1402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118625</xdr:rowOff>
    </xdr:from>
    <xdr:to>
      <xdr:col>6</xdr:col>
      <xdr:colOff>0</xdr:colOff>
      <xdr:row>81</xdr:row>
      <xdr:rowOff>146438</xdr:rowOff>
    </xdr:to>
    <xdr:cxnSp macro="">
      <xdr:nvCxnSpPr>
        <xdr:cNvPr id="196" name="直線コネクタ 195"/>
        <xdr:cNvCxnSpPr/>
      </xdr:nvCxnSpPr>
      <xdr:spPr>
        <a:xfrm>
          <a:off x="3225800" y="1400607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35237</xdr:rowOff>
    </xdr:from>
    <xdr:ext cx="736600" cy="259045"/>
    <xdr:sp macro="" textlink="">
      <xdr:nvSpPr>
        <xdr:cNvPr id="198" name="テキスト ボックス 197"/>
        <xdr:cNvSpPr txBox="1"/>
      </xdr:nvSpPr>
      <xdr:spPr>
        <a:xfrm>
          <a:off x="3733800" y="1375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118625</xdr:rowOff>
    </xdr:from>
    <xdr:to>
      <xdr:col>4</xdr:col>
      <xdr:colOff>482600</xdr:colOff>
      <xdr:row>81</xdr:row>
      <xdr:rowOff>122448</xdr:rowOff>
    </xdr:to>
    <xdr:cxnSp macro="">
      <xdr:nvCxnSpPr>
        <xdr:cNvPr id="199" name="直線コネクタ 198"/>
        <xdr:cNvCxnSpPr/>
      </xdr:nvCxnSpPr>
      <xdr:spPr>
        <a:xfrm flipV="1">
          <a:off x="2336800" y="14006075"/>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122448</xdr:rowOff>
    </xdr:from>
    <xdr:to>
      <xdr:col>3</xdr:col>
      <xdr:colOff>279400</xdr:colOff>
      <xdr:row>81</xdr:row>
      <xdr:rowOff>130516</xdr:rowOff>
    </xdr:to>
    <xdr:cxnSp macro="">
      <xdr:nvCxnSpPr>
        <xdr:cNvPr id="202" name="直線コネクタ 201"/>
        <xdr:cNvCxnSpPr/>
      </xdr:nvCxnSpPr>
      <xdr:spPr>
        <a:xfrm flipV="1">
          <a:off x="1447800" y="14009898"/>
          <a:ext cx="889000" cy="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104899</xdr:rowOff>
    </xdr:from>
    <xdr:to>
      <xdr:col>7</xdr:col>
      <xdr:colOff>203200</xdr:colOff>
      <xdr:row>82</xdr:row>
      <xdr:rowOff>35049</xdr:rowOff>
    </xdr:to>
    <xdr:sp macro="" textlink="">
      <xdr:nvSpPr>
        <xdr:cNvPr id="212" name="円/楕円 211"/>
        <xdr:cNvSpPr/>
      </xdr:nvSpPr>
      <xdr:spPr>
        <a:xfrm>
          <a:off x="4902200" y="139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26176</xdr:rowOff>
    </xdr:from>
    <xdr:ext cx="762000" cy="259045"/>
    <xdr:sp macro="" textlink="">
      <xdr:nvSpPr>
        <xdr:cNvPr id="213" name="人件費・物件費等の状況該当値テキスト"/>
        <xdr:cNvSpPr txBox="1"/>
      </xdr:nvSpPr>
      <xdr:spPr>
        <a:xfrm>
          <a:off x="5041900" y="1391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95638</xdr:rowOff>
    </xdr:from>
    <xdr:to>
      <xdr:col>6</xdr:col>
      <xdr:colOff>50800</xdr:colOff>
      <xdr:row>82</xdr:row>
      <xdr:rowOff>25788</xdr:rowOff>
    </xdr:to>
    <xdr:sp macro="" textlink="">
      <xdr:nvSpPr>
        <xdr:cNvPr id="214" name="円/楕円 213"/>
        <xdr:cNvSpPr/>
      </xdr:nvSpPr>
      <xdr:spPr>
        <a:xfrm>
          <a:off x="4064000" y="139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10565</xdr:rowOff>
    </xdr:from>
    <xdr:ext cx="736600" cy="259045"/>
    <xdr:sp macro="" textlink="">
      <xdr:nvSpPr>
        <xdr:cNvPr id="215" name="テキスト ボックス 214"/>
        <xdr:cNvSpPr txBox="1"/>
      </xdr:nvSpPr>
      <xdr:spPr>
        <a:xfrm>
          <a:off x="3733800" y="14069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67825</xdr:rowOff>
    </xdr:from>
    <xdr:to>
      <xdr:col>4</xdr:col>
      <xdr:colOff>533400</xdr:colOff>
      <xdr:row>81</xdr:row>
      <xdr:rowOff>169425</xdr:rowOff>
    </xdr:to>
    <xdr:sp macro="" textlink="">
      <xdr:nvSpPr>
        <xdr:cNvPr id="216" name="円/楕円 215"/>
        <xdr:cNvSpPr/>
      </xdr:nvSpPr>
      <xdr:spPr>
        <a:xfrm>
          <a:off x="3175000" y="139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8152</xdr:rowOff>
    </xdr:from>
    <xdr:ext cx="762000" cy="259045"/>
    <xdr:sp macro="" textlink="">
      <xdr:nvSpPr>
        <xdr:cNvPr id="217" name="テキスト ボックス 216"/>
        <xdr:cNvSpPr txBox="1"/>
      </xdr:nvSpPr>
      <xdr:spPr>
        <a:xfrm>
          <a:off x="2844800" y="137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71648</xdr:rowOff>
    </xdr:from>
    <xdr:to>
      <xdr:col>3</xdr:col>
      <xdr:colOff>330200</xdr:colOff>
      <xdr:row>82</xdr:row>
      <xdr:rowOff>1798</xdr:rowOff>
    </xdr:to>
    <xdr:sp macro="" textlink="">
      <xdr:nvSpPr>
        <xdr:cNvPr id="218" name="円/楕円 217"/>
        <xdr:cNvSpPr/>
      </xdr:nvSpPr>
      <xdr:spPr>
        <a:xfrm>
          <a:off x="2286000" y="139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11975</xdr:rowOff>
    </xdr:from>
    <xdr:ext cx="762000" cy="259045"/>
    <xdr:sp macro="" textlink="">
      <xdr:nvSpPr>
        <xdr:cNvPr id="219" name="テキスト ボックス 218"/>
        <xdr:cNvSpPr txBox="1"/>
      </xdr:nvSpPr>
      <xdr:spPr>
        <a:xfrm>
          <a:off x="1955800" y="13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79716</xdr:rowOff>
    </xdr:from>
    <xdr:to>
      <xdr:col>2</xdr:col>
      <xdr:colOff>127000</xdr:colOff>
      <xdr:row>82</xdr:row>
      <xdr:rowOff>9866</xdr:rowOff>
    </xdr:to>
    <xdr:sp macro="" textlink="">
      <xdr:nvSpPr>
        <xdr:cNvPr id="220" name="円/楕円 219"/>
        <xdr:cNvSpPr/>
      </xdr:nvSpPr>
      <xdr:spPr>
        <a:xfrm>
          <a:off x="1397000" y="139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20043</xdr:rowOff>
    </xdr:from>
    <xdr:ext cx="762000" cy="259045"/>
    <xdr:sp macro="" textlink="">
      <xdr:nvSpPr>
        <xdr:cNvPr id="221" name="テキスト ボックス 220"/>
        <xdr:cNvSpPr txBox="1"/>
      </xdr:nvSpPr>
      <xdr:spPr>
        <a:xfrm>
          <a:off x="1066800" y="1373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職員体制を</a:t>
          </a:r>
          <a:r>
            <a:rPr kumimoji="1" lang="ja-JP" altLang="en-US" sz="1300">
              <a:solidFill>
                <a:schemeClr val="dk1"/>
              </a:solidFill>
              <a:effectLst/>
              <a:latin typeface="+mn-lt"/>
              <a:ea typeface="+mn-ea"/>
              <a:cs typeface="+mn-cs"/>
            </a:rPr>
            <a:t>見直し人</a:t>
          </a:r>
          <a:r>
            <a:rPr kumimoji="1" lang="ja-JP" altLang="ja-JP" sz="1300">
              <a:solidFill>
                <a:schemeClr val="dk1"/>
              </a:solidFill>
              <a:effectLst/>
              <a:latin typeface="+mn-lt"/>
              <a:ea typeface="+mn-ea"/>
              <a:cs typeface="+mn-cs"/>
            </a:rPr>
            <a:t>件費の削減を図ったことにより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給与水準は、類似団体や全国町村平均よりも低い水準となっている。</a:t>
          </a:r>
          <a:endParaRPr lang="ja-JP" altLang="ja-JP" sz="1300">
            <a:effectLst/>
          </a:endParaRPr>
        </a:p>
        <a:p>
          <a:r>
            <a:rPr kumimoji="1" lang="ja-JP" altLang="ja-JP" sz="1300">
              <a:solidFill>
                <a:schemeClr val="dk1"/>
              </a:solidFill>
              <a:effectLst/>
              <a:latin typeface="+mn-lt"/>
              <a:ea typeface="+mn-ea"/>
              <a:cs typeface="+mn-cs"/>
            </a:rPr>
            <a:t>今後も、給与</a:t>
          </a:r>
          <a:r>
            <a:rPr kumimoji="1" lang="ja-JP" altLang="en-US" sz="1300">
              <a:solidFill>
                <a:schemeClr val="dk1"/>
              </a:solidFill>
              <a:effectLst/>
              <a:latin typeface="+mn-lt"/>
              <a:ea typeface="+mn-ea"/>
              <a:cs typeface="+mn-cs"/>
            </a:rPr>
            <a:t>の適正化</a:t>
          </a:r>
          <a:r>
            <a:rPr kumimoji="1" lang="ja-JP" altLang="ja-JP" sz="1300">
              <a:solidFill>
                <a:schemeClr val="dk1"/>
              </a:solidFill>
              <a:effectLst/>
              <a:latin typeface="+mn-lt"/>
              <a:ea typeface="+mn-ea"/>
              <a:cs typeface="+mn-cs"/>
            </a:rPr>
            <a:t>に努める。</a:t>
          </a:r>
          <a:r>
            <a:rPr kumimoji="1" lang="en-US" altLang="ja-JP" sz="1300">
              <a:solidFill>
                <a:schemeClr val="dk1"/>
              </a:solidFill>
              <a:effectLst/>
              <a:latin typeface="+mn-lt"/>
              <a:ea typeface="+mn-ea"/>
              <a:cs typeface="+mn-cs"/>
            </a:rPr>
            <a:t>			</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167821</xdr:rowOff>
    </xdr:to>
    <xdr:cxnSp macro="">
      <xdr:nvCxnSpPr>
        <xdr:cNvPr id="257" name="直線コネクタ 256"/>
        <xdr:cNvCxnSpPr/>
      </xdr:nvCxnSpPr>
      <xdr:spPr>
        <a:xfrm>
          <a:off x="16179800" y="1434071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110368</xdr:rowOff>
    </xdr:to>
    <xdr:cxnSp macro="">
      <xdr:nvCxnSpPr>
        <xdr:cNvPr id="260" name="直線コネクタ 259"/>
        <xdr:cNvCxnSpPr/>
      </xdr:nvCxnSpPr>
      <xdr:spPr>
        <a:xfrm>
          <a:off x="15290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34471</xdr:rowOff>
    </xdr:to>
    <xdr:cxnSp macro="">
      <xdr:nvCxnSpPr>
        <xdr:cNvPr id="263" name="直線コネクタ 262"/>
        <xdr:cNvCxnSpPr/>
      </xdr:nvCxnSpPr>
      <xdr:spPr>
        <a:xfrm flipV="1">
          <a:off x="14401800" y="14340718"/>
          <a:ext cx="889000" cy="7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4" name="フローチャート :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57452</xdr:rowOff>
    </xdr:to>
    <xdr:cxnSp macro="">
      <xdr:nvCxnSpPr>
        <xdr:cNvPr id="266" name="直線コネクタ 265"/>
        <xdr:cNvCxnSpPr/>
      </xdr:nvCxnSpPr>
      <xdr:spPr>
        <a:xfrm flipV="1">
          <a:off x="13512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7" name="フローチャート : 判断 266"/>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68" name="テキスト ボックス 267"/>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69" name="フローチャート : 判断 268"/>
        <xdr:cNvSpPr/>
      </xdr:nvSpPr>
      <xdr:spPr>
        <a:xfrm>
          <a:off x="13462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70" name="テキスト ボックス 269"/>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6" name="円/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8" name="円/楕円 277"/>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9" name="テキスト ボックス 278"/>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0" name="円/楕円 279"/>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1" name="テキスト ボックス 280"/>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82" name="円/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83" name="テキスト ボックス 282"/>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4" name="円/楕円 283"/>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5" name="テキスト ボックス 284"/>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近年は類似団体の平均に位置している。</a:t>
          </a:r>
          <a:endParaRPr lang="ja-JP" altLang="ja-JP" sz="1300">
            <a:effectLst/>
          </a:endParaRPr>
        </a:p>
        <a:p>
          <a:r>
            <a:rPr kumimoji="1" lang="ja-JP" altLang="ja-JP" sz="1300">
              <a:solidFill>
                <a:schemeClr val="dk1"/>
              </a:solidFill>
              <a:effectLst/>
              <a:latin typeface="+mn-lt"/>
              <a:ea typeface="+mn-ea"/>
              <a:cs typeface="+mn-cs"/>
            </a:rPr>
            <a:t>今後も、事務事業量に見合った職員数を確保できるよう適正な定員管理に努める。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69397</xdr:rowOff>
    </xdr:to>
    <xdr:cxnSp macro="">
      <xdr:nvCxnSpPr>
        <xdr:cNvPr id="322" name="直線コネクタ 321"/>
        <xdr:cNvCxnSpPr/>
      </xdr:nvCxnSpPr>
      <xdr:spPr>
        <a:xfrm>
          <a:off x="16179800" y="10508887"/>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50437</xdr:rowOff>
    </xdr:from>
    <xdr:to>
      <xdr:col>23</xdr:col>
      <xdr:colOff>406400</xdr:colOff>
      <xdr:row>61</xdr:row>
      <xdr:rowOff>53884</xdr:rowOff>
    </xdr:to>
    <xdr:cxnSp macro="">
      <xdr:nvCxnSpPr>
        <xdr:cNvPr id="325" name="直線コネクタ 324"/>
        <xdr:cNvCxnSpPr/>
      </xdr:nvCxnSpPr>
      <xdr:spPr>
        <a:xfrm flipV="1">
          <a:off x="15290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6" name="フローチャート : 判断 325"/>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7" name="テキスト ボックス 326"/>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41819</xdr:rowOff>
    </xdr:from>
    <xdr:to>
      <xdr:col>22</xdr:col>
      <xdr:colOff>203200</xdr:colOff>
      <xdr:row>61</xdr:row>
      <xdr:rowOff>53884</xdr:rowOff>
    </xdr:to>
    <xdr:cxnSp macro="">
      <xdr:nvCxnSpPr>
        <xdr:cNvPr id="328" name="直線コネクタ 327"/>
        <xdr:cNvCxnSpPr/>
      </xdr:nvCxnSpPr>
      <xdr:spPr>
        <a:xfrm>
          <a:off x="14401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9" name="フローチャート : 判断 328"/>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30" name="テキスト ボックス 329"/>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41819</xdr:rowOff>
    </xdr:from>
    <xdr:to>
      <xdr:col>21</xdr:col>
      <xdr:colOff>0</xdr:colOff>
      <xdr:row>61</xdr:row>
      <xdr:rowOff>69397</xdr:rowOff>
    </xdr:to>
    <xdr:cxnSp macro="">
      <xdr:nvCxnSpPr>
        <xdr:cNvPr id="331" name="直線コネクタ 330"/>
        <xdr:cNvCxnSpPr/>
      </xdr:nvCxnSpPr>
      <xdr:spPr>
        <a:xfrm flipV="1">
          <a:off x="13512800" y="1050026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2" name="フローチャート : 判断 331"/>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33" name="テキスト ボックス 332"/>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4" name="フローチャート : 判断 333"/>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5" name="テキスト ボックス 334"/>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18597</xdr:rowOff>
    </xdr:from>
    <xdr:to>
      <xdr:col>24</xdr:col>
      <xdr:colOff>609600</xdr:colOff>
      <xdr:row>61</xdr:row>
      <xdr:rowOff>120197</xdr:rowOff>
    </xdr:to>
    <xdr:sp macro="" textlink="">
      <xdr:nvSpPr>
        <xdr:cNvPr id="341" name="円/楕円 340"/>
        <xdr:cNvSpPr/>
      </xdr:nvSpPr>
      <xdr:spPr>
        <a:xfrm>
          <a:off x="169672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35124</xdr:rowOff>
    </xdr:from>
    <xdr:ext cx="762000" cy="259045"/>
    <xdr:sp macro="" textlink="">
      <xdr:nvSpPr>
        <xdr:cNvPr id="342" name="定員管理の状況該当値テキスト"/>
        <xdr:cNvSpPr txBox="1"/>
      </xdr:nvSpPr>
      <xdr:spPr>
        <a:xfrm>
          <a:off x="17106900" y="1032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3" name="円/楕円 342"/>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44" name="テキスト ボックス 343"/>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3084</xdr:rowOff>
    </xdr:from>
    <xdr:to>
      <xdr:col>22</xdr:col>
      <xdr:colOff>254000</xdr:colOff>
      <xdr:row>61</xdr:row>
      <xdr:rowOff>104684</xdr:rowOff>
    </xdr:to>
    <xdr:sp macro="" textlink="">
      <xdr:nvSpPr>
        <xdr:cNvPr id="345" name="円/楕円 344"/>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46" name="テキスト ボックス 345"/>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162469</xdr:rowOff>
    </xdr:from>
    <xdr:to>
      <xdr:col>21</xdr:col>
      <xdr:colOff>50800</xdr:colOff>
      <xdr:row>61</xdr:row>
      <xdr:rowOff>92619</xdr:rowOff>
    </xdr:to>
    <xdr:sp macro="" textlink="">
      <xdr:nvSpPr>
        <xdr:cNvPr id="347" name="円/楕円 346"/>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48" name="テキスト ボックス 347"/>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18597</xdr:rowOff>
    </xdr:from>
    <xdr:to>
      <xdr:col>19</xdr:col>
      <xdr:colOff>533400</xdr:colOff>
      <xdr:row>61</xdr:row>
      <xdr:rowOff>120197</xdr:rowOff>
    </xdr:to>
    <xdr:sp macro="" textlink="">
      <xdr:nvSpPr>
        <xdr:cNvPr id="349" name="円/楕円 348"/>
        <xdr:cNvSpPr/>
      </xdr:nvSpPr>
      <xdr:spPr>
        <a:xfrm>
          <a:off x="13462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130374</xdr:rowOff>
    </xdr:from>
    <xdr:ext cx="762000" cy="259045"/>
    <xdr:sp macro="" textlink="">
      <xdr:nvSpPr>
        <xdr:cNvPr id="350" name="テキスト ボックス 349"/>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昨年度に比べ</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ポイント減少しているが、類似団体平均を</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ポイント上回っている状況である。</a:t>
          </a:r>
          <a:endParaRPr lang="ja-JP" altLang="ja-JP" sz="1300">
            <a:effectLst/>
          </a:endParaRPr>
        </a:p>
        <a:p>
          <a:r>
            <a:rPr kumimoji="1" lang="ja-JP" altLang="en-US" sz="1300">
              <a:solidFill>
                <a:schemeClr val="dk1"/>
              </a:solidFill>
              <a:effectLst/>
              <a:latin typeface="+mn-lt"/>
              <a:ea typeface="+mn-ea"/>
              <a:cs typeface="+mn-cs"/>
            </a:rPr>
            <a:t>普通建設事業費に係る起債の償還額は増加しており、</a:t>
          </a:r>
          <a:r>
            <a:rPr kumimoji="1" lang="ja-JP" altLang="ja-JP" sz="1300">
              <a:solidFill>
                <a:schemeClr val="dk1"/>
              </a:solidFill>
              <a:effectLst/>
              <a:latin typeface="+mn-lt"/>
              <a:ea typeface="+mn-ea"/>
              <a:cs typeface="+mn-cs"/>
            </a:rPr>
            <a:t>今後控える大型事業の実施にあたっては、実施時期や規模等に考慮していく必要がある。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38946</xdr:rowOff>
    </xdr:from>
    <xdr:to>
      <xdr:col>24</xdr:col>
      <xdr:colOff>558800</xdr:colOff>
      <xdr:row>44</xdr:row>
      <xdr:rowOff>12277</xdr:rowOff>
    </xdr:to>
    <xdr:cxnSp macro="">
      <xdr:nvCxnSpPr>
        <xdr:cNvPr id="383" name="直線コネクタ 382"/>
        <xdr:cNvCxnSpPr/>
      </xdr:nvCxnSpPr>
      <xdr:spPr>
        <a:xfrm flipV="1">
          <a:off x="16179800" y="741129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12277</xdr:rowOff>
    </xdr:from>
    <xdr:to>
      <xdr:col>23</xdr:col>
      <xdr:colOff>406400</xdr:colOff>
      <xdr:row>45</xdr:row>
      <xdr:rowOff>17780</xdr:rowOff>
    </xdr:to>
    <xdr:cxnSp macro="">
      <xdr:nvCxnSpPr>
        <xdr:cNvPr id="386" name="直線コネクタ 385"/>
        <xdr:cNvCxnSpPr/>
      </xdr:nvCxnSpPr>
      <xdr:spPr>
        <a:xfrm flipV="1">
          <a:off x="15290800" y="755607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7" name="フローチャート : 判断 386"/>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8" name="テキスト ボックス 387"/>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17780</xdr:rowOff>
    </xdr:from>
    <xdr:to>
      <xdr:col>22</xdr:col>
      <xdr:colOff>203200</xdr:colOff>
      <xdr:row>45</xdr:row>
      <xdr:rowOff>106256</xdr:rowOff>
    </xdr:to>
    <xdr:cxnSp macro="">
      <xdr:nvCxnSpPr>
        <xdr:cNvPr id="389" name="直線コネクタ 388"/>
        <xdr:cNvCxnSpPr/>
      </xdr:nvCxnSpPr>
      <xdr:spPr>
        <a:xfrm flipV="1">
          <a:off x="14401800" y="77330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90" name="フローチャート : 判断 389"/>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91" name="テキスト ボックス 390"/>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98213</xdr:rowOff>
    </xdr:from>
    <xdr:to>
      <xdr:col>21</xdr:col>
      <xdr:colOff>0</xdr:colOff>
      <xdr:row>45</xdr:row>
      <xdr:rowOff>106256</xdr:rowOff>
    </xdr:to>
    <xdr:cxnSp macro="">
      <xdr:nvCxnSpPr>
        <xdr:cNvPr id="392" name="直線コネクタ 391"/>
        <xdr:cNvCxnSpPr/>
      </xdr:nvCxnSpPr>
      <xdr:spPr>
        <a:xfrm>
          <a:off x="13512800" y="78134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3" name="フローチャート : 判断 392"/>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4" name="テキスト ボックス 393"/>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5" name="フローチャート : 判断 394"/>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6" name="テキスト ボックス 395"/>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159596</xdr:rowOff>
    </xdr:from>
    <xdr:to>
      <xdr:col>24</xdr:col>
      <xdr:colOff>609600</xdr:colOff>
      <xdr:row>43</xdr:row>
      <xdr:rowOff>89746</xdr:rowOff>
    </xdr:to>
    <xdr:sp macro="" textlink="">
      <xdr:nvSpPr>
        <xdr:cNvPr id="402" name="円/楕円 401"/>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131673</xdr:rowOff>
    </xdr:from>
    <xdr:ext cx="762000" cy="259045"/>
    <xdr:sp macro="" textlink="">
      <xdr:nvSpPr>
        <xdr:cNvPr id="403"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132927</xdr:rowOff>
    </xdr:from>
    <xdr:to>
      <xdr:col>23</xdr:col>
      <xdr:colOff>457200</xdr:colOff>
      <xdr:row>44</xdr:row>
      <xdr:rowOff>63077</xdr:rowOff>
    </xdr:to>
    <xdr:sp macro="" textlink="">
      <xdr:nvSpPr>
        <xdr:cNvPr id="404" name="円/楕円 403"/>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47854</xdr:rowOff>
    </xdr:from>
    <xdr:ext cx="736600" cy="259045"/>
    <xdr:sp macro="" textlink="">
      <xdr:nvSpPr>
        <xdr:cNvPr id="405" name="テキスト ボックス 404"/>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138430</xdr:rowOff>
    </xdr:from>
    <xdr:to>
      <xdr:col>22</xdr:col>
      <xdr:colOff>254000</xdr:colOff>
      <xdr:row>45</xdr:row>
      <xdr:rowOff>68580</xdr:rowOff>
    </xdr:to>
    <xdr:sp macro="" textlink="">
      <xdr:nvSpPr>
        <xdr:cNvPr id="406" name="円/楕円 405"/>
        <xdr:cNvSpPr/>
      </xdr:nvSpPr>
      <xdr:spPr>
        <a:xfrm>
          <a:off x="15240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53357</xdr:rowOff>
    </xdr:from>
    <xdr:ext cx="762000" cy="259045"/>
    <xdr:sp macro="" textlink="">
      <xdr:nvSpPr>
        <xdr:cNvPr id="407" name="テキスト ボックス 406"/>
        <xdr:cNvSpPr txBox="1"/>
      </xdr:nvSpPr>
      <xdr:spPr>
        <a:xfrm>
          <a:off x="14909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55456</xdr:rowOff>
    </xdr:from>
    <xdr:to>
      <xdr:col>21</xdr:col>
      <xdr:colOff>50800</xdr:colOff>
      <xdr:row>45</xdr:row>
      <xdr:rowOff>157056</xdr:rowOff>
    </xdr:to>
    <xdr:sp macro="" textlink="">
      <xdr:nvSpPr>
        <xdr:cNvPr id="408" name="円/楕円 407"/>
        <xdr:cNvSpPr/>
      </xdr:nvSpPr>
      <xdr:spPr>
        <a:xfrm>
          <a:off x="14351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141833</xdr:rowOff>
    </xdr:from>
    <xdr:ext cx="762000" cy="259045"/>
    <xdr:sp macro="" textlink="">
      <xdr:nvSpPr>
        <xdr:cNvPr id="409" name="テキスト ボックス 408"/>
        <xdr:cNvSpPr txBox="1"/>
      </xdr:nvSpPr>
      <xdr:spPr>
        <a:xfrm>
          <a:off x="14020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47413</xdr:rowOff>
    </xdr:from>
    <xdr:to>
      <xdr:col>19</xdr:col>
      <xdr:colOff>533400</xdr:colOff>
      <xdr:row>45</xdr:row>
      <xdr:rowOff>149013</xdr:rowOff>
    </xdr:to>
    <xdr:sp macro="" textlink="">
      <xdr:nvSpPr>
        <xdr:cNvPr id="410" name="円/楕円 409"/>
        <xdr:cNvSpPr/>
      </xdr:nvSpPr>
      <xdr:spPr>
        <a:xfrm>
          <a:off x="13462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133790</xdr:rowOff>
    </xdr:from>
    <xdr:ext cx="762000" cy="259045"/>
    <xdr:sp macro="" textlink="">
      <xdr:nvSpPr>
        <xdr:cNvPr id="411" name="テキスト ボックス 410"/>
        <xdr:cNvSpPr txBox="1"/>
      </xdr:nvSpPr>
      <xdr:spPr>
        <a:xfrm>
          <a:off x="13131800" y="784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昨年度に比べ、</a:t>
          </a:r>
          <a:r>
            <a:rPr kumimoji="1" lang="en-US" altLang="ja-JP" sz="1300">
              <a:solidFill>
                <a:schemeClr val="dk1"/>
              </a:solidFill>
              <a:effectLst/>
              <a:latin typeface="+mn-lt"/>
              <a:ea typeface="+mn-ea"/>
              <a:cs typeface="+mn-cs"/>
            </a:rPr>
            <a:t>26.3</a:t>
          </a:r>
          <a:r>
            <a:rPr kumimoji="1" lang="ja-JP" altLang="en-US" sz="1300">
              <a:solidFill>
                <a:schemeClr val="dk1"/>
              </a:solidFill>
              <a:effectLst/>
              <a:latin typeface="+mn-lt"/>
              <a:ea typeface="+mn-ea"/>
              <a:cs typeface="+mn-cs"/>
            </a:rPr>
            <a:t>ポイント減少している。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主な要因としては、退職者の増による退職手当負担見込額の減少、地方債残高の減による公営企業債等繰入見込額、組合負担等見込額の減少によって、将来負担額が減少していることがあげられる。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依然、類似団体平均を大きく上回っており、</a:t>
          </a:r>
          <a:r>
            <a:rPr kumimoji="1" lang="ja-JP" altLang="ja-JP" sz="1300">
              <a:solidFill>
                <a:schemeClr val="dk1"/>
              </a:solidFill>
              <a:effectLst/>
              <a:latin typeface="+mn-lt"/>
              <a:ea typeface="+mn-ea"/>
              <a:cs typeface="+mn-cs"/>
            </a:rPr>
            <a:t>新規事業の実施にあたっては十分な検討を行い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34849</xdr:rowOff>
    </xdr:from>
    <xdr:to>
      <xdr:col>24</xdr:col>
      <xdr:colOff>558800</xdr:colOff>
      <xdr:row>19</xdr:row>
      <xdr:rowOff>117246</xdr:rowOff>
    </xdr:to>
    <xdr:cxnSp macro="">
      <xdr:nvCxnSpPr>
        <xdr:cNvPr id="443" name="直線コネクタ 442"/>
        <xdr:cNvCxnSpPr/>
      </xdr:nvCxnSpPr>
      <xdr:spPr>
        <a:xfrm flipV="1">
          <a:off x="16179800" y="3120949"/>
          <a:ext cx="838200" cy="2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117246</xdr:rowOff>
    </xdr:from>
    <xdr:to>
      <xdr:col>23</xdr:col>
      <xdr:colOff>406400</xdr:colOff>
      <xdr:row>19</xdr:row>
      <xdr:rowOff>165507</xdr:rowOff>
    </xdr:to>
    <xdr:cxnSp macro="">
      <xdr:nvCxnSpPr>
        <xdr:cNvPr id="446" name="直線コネクタ 445"/>
        <xdr:cNvCxnSpPr/>
      </xdr:nvCxnSpPr>
      <xdr:spPr>
        <a:xfrm flipV="1">
          <a:off x="15290800" y="33747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7" name="フローチャート : 判断 446"/>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8" name="テキスト ボックス 447"/>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148133</xdr:rowOff>
    </xdr:from>
    <xdr:to>
      <xdr:col>22</xdr:col>
      <xdr:colOff>203200</xdr:colOff>
      <xdr:row>19</xdr:row>
      <xdr:rowOff>165507</xdr:rowOff>
    </xdr:to>
    <xdr:cxnSp macro="">
      <xdr:nvCxnSpPr>
        <xdr:cNvPr id="449" name="直線コネクタ 448"/>
        <xdr:cNvCxnSpPr/>
      </xdr:nvCxnSpPr>
      <xdr:spPr>
        <a:xfrm>
          <a:off x="14401800" y="34056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166116</xdr:rowOff>
    </xdr:from>
    <xdr:to>
      <xdr:col>21</xdr:col>
      <xdr:colOff>0</xdr:colOff>
      <xdr:row>19</xdr:row>
      <xdr:rowOff>148133</xdr:rowOff>
    </xdr:to>
    <xdr:cxnSp macro="">
      <xdr:nvCxnSpPr>
        <xdr:cNvPr id="452" name="直線コネクタ 451"/>
        <xdr:cNvCxnSpPr/>
      </xdr:nvCxnSpPr>
      <xdr:spPr>
        <a:xfrm>
          <a:off x="13512800" y="3252216"/>
          <a:ext cx="8890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3" name="フローチャート : 判断 452"/>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4" name="テキスト ボックス 453"/>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5" name="フローチャート : 判断 454"/>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6" name="テキスト ボックス 455"/>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155499</xdr:rowOff>
    </xdr:from>
    <xdr:to>
      <xdr:col>24</xdr:col>
      <xdr:colOff>609600</xdr:colOff>
      <xdr:row>18</xdr:row>
      <xdr:rowOff>85649</xdr:rowOff>
    </xdr:to>
    <xdr:sp macro="" textlink="">
      <xdr:nvSpPr>
        <xdr:cNvPr id="462" name="円/楕円 461"/>
        <xdr:cNvSpPr/>
      </xdr:nvSpPr>
      <xdr:spPr>
        <a:xfrm>
          <a:off x="16967200" y="30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127576</xdr:rowOff>
    </xdr:from>
    <xdr:ext cx="762000" cy="259045"/>
    <xdr:sp macro="" textlink="">
      <xdr:nvSpPr>
        <xdr:cNvPr id="463" name="将来負担の状況該当値テキスト"/>
        <xdr:cNvSpPr txBox="1"/>
      </xdr:nvSpPr>
      <xdr:spPr>
        <a:xfrm>
          <a:off x="17106900" y="304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66446</xdr:rowOff>
    </xdr:from>
    <xdr:to>
      <xdr:col>23</xdr:col>
      <xdr:colOff>457200</xdr:colOff>
      <xdr:row>19</xdr:row>
      <xdr:rowOff>168046</xdr:rowOff>
    </xdr:to>
    <xdr:sp macro="" textlink="">
      <xdr:nvSpPr>
        <xdr:cNvPr id="464" name="円/楕円 463"/>
        <xdr:cNvSpPr/>
      </xdr:nvSpPr>
      <xdr:spPr>
        <a:xfrm>
          <a:off x="16129000" y="33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152823</xdr:rowOff>
    </xdr:from>
    <xdr:ext cx="736600" cy="259045"/>
    <xdr:sp macro="" textlink="">
      <xdr:nvSpPr>
        <xdr:cNvPr id="465" name="テキスト ボックス 464"/>
        <xdr:cNvSpPr txBox="1"/>
      </xdr:nvSpPr>
      <xdr:spPr>
        <a:xfrm>
          <a:off x="15798800" y="341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114707</xdr:rowOff>
    </xdr:from>
    <xdr:to>
      <xdr:col>22</xdr:col>
      <xdr:colOff>254000</xdr:colOff>
      <xdr:row>20</xdr:row>
      <xdr:rowOff>44857</xdr:rowOff>
    </xdr:to>
    <xdr:sp macro="" textlink="">
      <xdr:nvSpPr>
        <xdr:cNvPr id="466" name="円/楕円 465"/>
        <xdr:cNvSpPr/>
      </xdr:nvSpPr>
      <xdr:spPr>
        <a:xfrm>
          <a:off x="15240000" y="33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29634</xdr:rowOff>
    </xdr:from>
    <xdr:ext cx="762000" cy="259045"/>
    <xdr:sp macro="" textlink="">
      <xdr:nvSpPr>
        <xdr:cNvPr id="467" name="テキスト ボックス 466"/>
        <xdr:cNvSpPr txBox="1"/>
      </xdr:nvSpPr>
      <xdr:spPr>
        <a:xfrm>
          <a:off x="14909800" y="345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97333</xdr:rowOff>
    </xdr:from>
    <xdr:to>
      <xdr:col>21</xdr:col>
      <xdr:colOff>50800</xdr:colOff>
      <xdr:row>20</xdr:row>
      <xdr:rowOff>27483</xdr:rowOff>
    </xdr:to>
    <xdr:sp macro="" textlink="">
      <xdr:nvSpPr>
        <xdr:cNvPr id="468" name="円/楕円 467"/>
        <xdr:cNvSpPr/>
      </xdr:nvSpPr>
      <xdr:spPr>
        <a:xfrm>
          <a:off x="14351000" y="33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12260</xdr:rowOff>
    </xdr:from>
    <xdr:ext cx="762000" cy="259045"/>
    <xdr:sp macro="" textlink="">
      <xdr:nvSpPr>
        <xdr:cNvPr id="469" name="テキスト ボックス 468"/>
        <xdr:cNvSpPr txBox="1"/>
      </xdr:nvSpPr>
      <xdr:spPr>
        <a:xfrm>
          <a:off x="14020800" y="34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115316</xdr:rowOff>
    </xdr:from>
    <xdr:to>
      <xdr:col>19</xdr:col>
      <xdr:colOff>533400</xdr:colOff>
      <xdr:row>19</xdr:row>
      <xdr:rowOff>45466</xdr:rowOff>
    </xdr:to>
    <xdr:sp macro="" textlink="">
      <xdr:nvSpPr>
        <xdr:cNvPr id="470" name="円/楕円 469"/>
        <xdr:cNvSpPr/>
      </xdr:nvSpPr>
      <xdr:spPr>
        <a:xfrm>
          <a:off x="13462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30243</xdr:rowOff>
    </xdr:from>
    <xdr:ext cx="762000" cy="259045"/>
    <xdr:sp macro="" textlink="">
      <xdr:nvSpPr>
        <xdr:cNvPr id="471" name="テキスト ボックス 470"/>
        <xdr:cNvSpPr txBox="1"/>
      </xdr:nvSpPr>
      <xdr:spPr>
        <a:xfrm>
          <a:off x="13131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25,115
24,436
85.91
9,423,690
8,824,796
536,000
6,471,584
9,143,969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H25</a:t>
          </a:r>
          <a:r>
            <a:rPr kumimoji="1" lang="ja-JP" altLang="en-US" sz="1300">
              <a:solidFill>
                <a:schemeClr val="dk1"/>
              </a:solidFill>
              <a:effectLst/>
              <a:latin typeface="+mn-lt"/>
              <a:ea typeface="+mn-ea"/>
              <a:cs typeface="+mn-cs"/>
            </a:rPr>
            <a:t>までは</a:t>
          </a:r>
          <a:r>
            <a:rPr kumimoji="1" lang="ja-JP" altLang="ja-JP" sz="1300">
              <a:solidFill>
                <a:schemeClr val="dk1"/>
              </a:solidFill>
              <a:effectLst/>
              <a:latin typeface="+mn-lt"/>
              <a:ea typeface="+mn-ea"/>
              <a:cs typeface="+mn-cs"/>
            </a:rPr>
            <a:t>、類似団体の平均、長野県平均、全国平均との比較で良好な水準を保っていたが、非常勤職員報酬の増加に伴い、</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から数値が</a:t>
          </a:r>
          <a:r>
            <a:rPr kumimoji="1" lang="ja-JP" altLang="ja-JP" sz="1300">
              <a:solidFill>
                <a:schemeClr val="dk1"/>
              </a:solidFill>
              <a:effectLst/>
              <a:latin typeface="+mn-lt"/>
              <a:ea typeface="+mn-ea"/>
              <a:cs typeface="+mn-cs"/>
            </a:rPr>
            <a:t>上昇し、各平均を上回っている状況である。</a:t>
          </a:r>
          <a:endParaRPr lang="ja-JP" altLang="ja-JP" sz="1300">
            <a:effectLst/>
          </a:endParaRPr>
        </a:p>
        <a:p>
          <a:r>
            <a:rPr kumimoji="1" lang="ja-JP" altLang="ja-JP" sz="1300">
              <a:solidFill>
                <a:schemeClr val="dk1"/>
              </a:solidFill>
              <a:effectLst/>
              <a:latin typeface="+mn-lt"/>
              <a:ea typeface="+mn-ea"/>
              <a:cs typeface="+mn-cs"/>
            </a:rPr>
            <a:t>事務事業の見直し</a:t>
          </a:r>
          <a:r>
            <a:rPr kumimoji="1" lang="ja-JP" altLang="en-US" sz="1300">
              <a:solidFill>
                <a:schemeClr val="dk1"/>
              </a:solidFill>
              <a:effectLst/>
              <a:latin typeface="+mn-lt"/>
              <a:ea typeface="+mn-ea"/>
              <a:cs typeface="+mn-cs"/>
            </a:rPr>
            <a:t>を実施し</a:t>
          </a:r>
          <a:r>
            <a:rPr kumimoji="1" lang="ja-JP" altLang="ja-JP" sz="1300">
              <a:solidFill>
                <a:schemeClr val="dk1"/>
              </a:solidFill>
              <a:effectLst/>
              <a:latin typeface="+mn-lt"/>
              <a:ea typeface="+mn-ea"/>
              <a:cs typeface="+mn-cs"/>
            </a:rPr>
            <a:t>、合理化・適正化</a:t>
          </a:r>
          <a:r>
            <a:rPr kumimoji="1" lang="ja-JP" altLang="en-US" sz="1300">
              <a:solidFill>
                <a:schemeClr val="dk1"/>
              </a:solidFill>
              <a:effectLst/>
              <a:latin typeface="+mn-lt"/>
              <a:ea typeface="+mn-ea"/>
              <a:cs typeface="+mn-cs"/>
            </a:rPr>
            <a:t>に努める。</a:t>
          </a:r>
          <a:endParaRPr lang="ja-JP" altLang="ja-JP" sz="13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123190</xdr:rowOff>
    </xdr:to>
    <xdr:cxnSp macro="">
      <xdr:nvCxnSpPr>
        <xdr:cNvPr id="66" name="直線コネクタ 65"/>
        <xdr:cNvCxnSpPr/>
      </xdr:nvCxnSpPr>
      <xdr:spPr>
        <a:xfrm>
          <a:off x="3987800" y="642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37</xdr:row>
      <xdr:rowOff>77470</xdr:rowOff>
    </xdr:to>
    <xdr:cxnSp macro="">
      <xdr:nvCxnSpPr>
        <xdr:cNvPr id="69" name="直線コネクタ 68"/>
        <xdr:cNvCxnSpPr/>
      </xdr:nvCxnSpPr>
      <xdr:spPr>
        <a:xfrm>
          <a:off x="3098800" y="599440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34</xdr:row>
      <xdr:rowOff>165100</xdr:rowOff>
    </xdr:to>
    <xdr:cxnSp macro="">
      <xdr:nvCxnSpPr>
        <xdr:cNvPr id="72" name="直線コネクタ 71"/>
        <xdr:cNvCxnSpPr/>
      </xdr:nvCxnSpPr>
      <xdr:spPr>
        <a:xfrm>
          <a:off x="2209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130810</xdr:rowOff>
    </xdr:to>
    <xdr:cxnSp macro="">
      <xdr:nvCxnSpPr>
        <xdr:cNvPr id="75" name="直線コネクタ 74"/>
        <xdr:cNvCxnSpPr/>
      </xdr:nvCxnSpPr>
      <xdr:spPr>
        <a:xfrm flipV="1">
          <a:off x="1320800" y="5979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93" name="円/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類似団体、長野県平均、全国平均のいずれと比較しても水準を下回る値となっている。</a:t>
          </a:r>
          <a:endParaRPr lang="ja-JP" altLang="ja-JP" sz="1300">
            <a:effectLst/>
          </a:endParaRPr>
        </a:p>
        <a:p>
          <a:r>
            <a:rPr kumimoji="1" lang="ja-JP" altLang="ja-JP" sz="1300">
              <a:solidFill>
                <a:schemeClr val="dk1"/>
              </a:solidFill>
              <a:effectLst/>
              <a:latin typeface="+mn-lt"/>
              <a:ea typeface="+mn-ea"/>
              <a:cs typeface="+mn-cs"/>
            </a:rPr>
            <a:t>これは、物件費の対象となる臨時職員賃金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減少が</a:t>
          </a:r>
          <a:r>
            <a:rPr kumimoji="1" lang="ja-JP" altLang="en-US" sz="1300">
              <a:solidFill>
                <a:schemeClr val="dk1"/>
              </a:solidFill>
              <a:effectLst/>
              <a:latin typeface="+mn-lt"/>
              <a:ea typeface="+mn-ea"/>
              <a:cs typeface="+mn-cs"/>
            </a:rPr>
            <a:t>大きな</a:t>
          </a:r>
          <a:r>
            <a:rPr kumimoji="1" lang="ja-JP" altLang="ja-JP" sz="1300">
              <a:solidFill>
                <a:schemeClr val="dk1"/>
              </a:solidFill>
              <a:effectLst/>
              <a:latin typeface="+mn-lt"/>
              <a:ea typeface="+mn-ea"/>
              <a:cs typeface="+mn-cs"/>
            </a:rPr>
            <a:t>要因である。</a:t>
          </a:r>
          <a:endParaRPr lang="ja-JP" altLang="ja-JP" sz="1300">
            <a:effectLst/>
          </a:endParaRPr>
        </a:p>
        <a:p>
          <a:r>
            <a:rPr kumimoji="1" lang="ja-JP" altLang="ja-JP" sz="1300">
              <a:solidFill>
                <a:schemeClr val="dk1"/>
              </a:solidFill>
              <a:effectLst/>
              <a:latin typeface="+mn-lt"/>
              <a:ea typeface="+mn-ea"/>
              <a:cs typeface="+mn-cs"/>
            </a:rPr>
            <a:t>事務事業見直し</a:t>
          </a:r>
          <a:r>
            <a:rPr kumimoji="1" lang="ja-JP" altLang="en-US" sz="1300">
              <a:solidFill>
                <a:schemeClr val="dk1"/>
              </a:solidFill>
              <a:effectLst/>
              <a:latin typeface="+mn-lt"/>
              <a:ea typeface="+mn-ea"/>
              <a:cs typeface="+mn-cs"/>
            </a:rPr>
            <a:t>を実施し</a:t>
          </a:r>
          <a:r>
            <a:rPr kumimoji="1" lang="ja-JP" altLang="ja-JP" sz="1300">
              <a:solidFill>
                <a:schemeClr val="dk1"/>
              </a:solidFill>
              <a:effectLst/>
              <a:latin typeface="+mn-lt"/>
              <a:ea typeface="+mn-ea"/>
              <a:cs typeface="+mn-cs"/>
            </a:rPr>
            <a:t>、引き続きコスト削減に努める。</a:t>
          </a:r>
          <a:endParaRPr lang="ja-JP" altLang="ja-JP" sz="13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5842</xdr:rowOff>
    </xdr:from>
    <xdr:to>
      <xdr:col>24</xdr:col>
      <xdr:colOff>31750</xdr:colOff>
      <xdr:row>13</xdr:row>
      <xdr:rowOff>42418</xdr:rowOff>
    </xdr:to>
    <xdr:cxnSp macro="">
      <xdr:nvCxnSpPr>
        <xdr:cNvPr id="125" name="直線コネクタ 124"/>
        <xdr:cNvCxnSpPr/>
      </xdr:nvCxnSpPr>
      <xdr:spPr>
        <a:xfrm>
          <a:off x="15671800" y="22346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5842</xdr:rowOff>
    </xdr:from>
    <xdr:to>
      <xdr:col>22</xdr:col>
      <xdr:colOff>565150</xdr:colOff>
      <xdr:row>14</xdr:row>
      <xdr:rowOff>44704</xdr:rowOff>
    </xdr:to>
    <xdr:cxnSp macro="">
      <xdr:nvCxnSpPr>
        <xdr:cNvPr id="128" name="直線コネクタ 127"/>
        <xdr:cNvCxnSpPr/>
      </xdr:nvCxnSpPr>
      <xdr:spPr>
        <a:xfrm flipV="1">
          <a:off x="14782800" y="223469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44704</xdr:rowOff>
    </xdr:to>
    <xdr:cxnSp macro="">
      <xdr:nvCxnSpPr>
        <xdr:cNvPr id="131" name="直線コネクタ 130"/>
        <xdr:cNvCxnSpPr/>
      </xdr:nvCxnSpPr>
      <xdr:spPr>
        <a:xfrm>
          <a:off x="13893800" y="2435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35560</xdr:rowOff>
    </xdr:to>
    <xdr:cxnSp macro="">
      <xdr:nvCxnSpPr>
        <xdr:cNvPr id="134" name="直線コネクタ 133"/>
        <xdr:cNvCxnSpPr/>
      </xdr:nvCxnSpPr>
      <xdr:spPr>
        <a:xfrm>
          <a:off x="13004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163068</xdr:rowOff>
    </xdr:from>
    <xdr:to>
      <xdr:col>24</xdr:col>
      <xdr:colOff>82550</xdr:colOff>
      <xdr:row>13</xdr:row>
      <xdr:rowOff>93218</xdr:rowOff>
    </xdr:to>
    <xdr:sp macro="" textlink="">
      <xdr:nvSpPr>
        <xdr:cNvPr id="144" name="円/楕円 143"/>
        <xdr:cNvSpPr/>
      </xdr:nvSpPr>
      <xdr:spPr>
        <a:xfrm>
          <a:off x="164592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71645</xdr:rowOff>
    </xdr:from>
    <xdr:ext cx="762000" cy="259045"/>
    <xdr:sp macro="" textlink="">
      <xdr:nvSpPr>
        <xdr:cNvPr id="145" name="物件費該当値テキスト"/>
        <xdr:cNvSpPr txBox="1"/>
      </xdr:nvSpPr>
      <xdr:spPr>
        <a:xfrm>
          <a:off x="16598900" y="21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126492</xdr:rowOff>
    </xdr:from>
    <xdr:to>
      <xdr:col>22</xdr:col>
      <xdr:colOff>615950</xdr:colOff>
      <xdr:row>13</xdr:row>
      <xdr:rowOff>56642</xdr:rowOff>
    </xdr:to>
    <xdr:sp macro="" textlink="">
      <xdr:nvSpPr>
        <xdr:cNvPr id="146" name="円/楕円 145"/>
        <xdr:cNvSpPr/>
      </xdr:nvSpPr>
      <xdr:spPr>
        <a:xfrm>
          <a:off x="15621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66819</xdr:rowOff>
    </xdr:from>
    <xdr:ext cx="736600" cy="259045"/>
    <xdr:sp macro="" textlink="">
      <xdr:nvSpPr>
        <xdr:cNvPr id="147" name="テキスト ボックス 146"/>
        <xdr:cNvSpPr txBox="1"/>
      </xdr:nvSpPr>
      <xdr:spPr>
        <a:xfrm>
          <a:off x="15290800" y="195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165354</xdr:rowOff>
    </xdr:from>
    <xdr:to>
      <xdr:col>21</xdr:col>
      <xdr:colOff>412750</xdr:colOff>
      <xdr:row>14</xdr:row>
      <xdr:rowOff>95504</xdr:rowOff>
    </xdr:to>
    <xdr:sp macro="" textlink="">
      <xdr:nvSpPr>
        <xdr:cNvPr id="148" name="円/楕円 147"/>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105681</xdr:rowOff>
    </xdr:from>
    <xdr:ext cx="762000" cy="259045"/>
    <xdr:sp macro="" textlink="">
      <xdr:nvSpPr>
        <xdr:cNvPr id="149" name="テキスト ボックス 148"/>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0" name="円/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扶助費対象の臨時職員賃金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減少し、</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から数値が減少している。</a:t>
          </a:r>
          <a:endParaRPr lang="ja-JP" altLang="ja-JP" sz="1300">
            <a:effectLst/>
          </a:endParaRPr>
        </a:p>
        <a:p>
          <a:r>
            <a:rPr kumimoji="1" lang="ja-JP" altLang="ja-JP" sz="1300">
              <a:solidFill>
                <a:schemeClr val="dk1"/>
              </a:solidFill>
              <a:effectLst/>
              <a:latin typeface="+mn-lt"/>
              <a:ea typeface="+mn-ea"/>
              <a:cs typeface="+mn-cs"/>
            </a:rPr>
            <a:t>引き続き、福祉サービスの必要性や効果を検証しながら政策展開を行う。</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12700</xdr:rowOff>
    </xdr:to>
    <xdr:cxnSp macro="">
      <xdr:nvCxnSpPr>
        <xdr:cNvPr id="186" name="直線コネクタ 185"/>
        <xdr:cNvCxnSpPr/>
      </xdr:nvCxnSpPr>
      <xdr:spPr>
        <a:xfrm flipV="1">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58</xdr:row>
      <xdr:rowOff>31750</xdr:rowOff>
    </xdr:to>
    <xdr:cxnSp macro="">
      <xdr:nvCxnSpPr>
        <xdr:cNvPr id="189" name="直線コネクタ 188"/>
        <xdr:cNvCxnSpPr/>
      </xdr:nvCxnSpPr>
      <xdr:spPr>
        <a:xfrm flipV="1">
          <a:off x="3098800" y="944245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88900</xdr:rowOff>
    </xdr:from>
    <xdr:to>
      <xdr:col>4</xdr:col>
      <xdr:colOff>346075</xdr:colOff>
      <xdr:row>58</xdr:row>
      <xdr:rowOff>31750</xdr:rowOff>
    </xdr:to>
    <xdr:cxnSp macro="">
      <xdr:nvCxnSpPr>
        <xdr:cNvPr id="192" name="直線コネクタ 191"/>
        <xdr:cNvCxnSpPr/>
      </xdr:nvCxnSpPr>
      <xdr:spPr>
        <a:xfrm>
          <a:off x="2209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88900</xdr:rowOff>
    </xdr:to>
    <xdr:cxnSp macro="">
      <xdr:nvCxnSpPr>
        <xdr:cNvPr id="195" name="直線コネクタ 194"/>
        <xdr:cNvCxnSpPr/>
      </xdr:nvCxnSpPr>
      <xdr:spPr>
        <a:xfrm>
          <a:off x="1320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5" name="円/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7" name="円/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09" name="円/楕円 208"/>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10" name="テキスト ボックス 209"/>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11" name="円/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3" name="円/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300">
            <a:effectLst/>
          </a:endParaRPr>
        </a:p>
        <a:p>
          <a:r>
            <a:rPr kumimoji="1" lang="ja-JP" altLang="en-US" sz="1300">
              <a:latin typeface="ＭＳ Ｐゴシック"/>
            </a:rPr>
            <a:t>昨年度に比べ</a:t>
          </a:r>
          <a:r>
            <a:rPr kumimoji="1" lang="en-US" altLang="ja-JP" sz="1300">
              <a:latin typeface="ＭＳ Ｐゴシック"/>
            </a:rPr>
            <a:t>0.5</a:t>
          </a:r>
          <a:r>
            <a:rPr kumimoji="1" lang="ja-JP" altLang="en-US" sz="1300">
              <a:latin typeface="ＭＳ Ｐゴシック"/>
            </a:rPr>
            <a:t>ポイント増加しているのは、国民健康保険特別会計等への繰出金の増加が主な要因である。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119380</xdr:rowOff>
    </xdr:to>
    <xdr:cxnSp macro="">
      <xdr:nvCxnSpPr>
        <xdr:cNvPr id="247" name="直線コネクタ 246"/>
        <xdr:cNvCxnSpPr/>
      </xdr:nvCxnSpPr>
      <xdr:spPr>
        <a:xfrm>
          <a:off x="15671800" y="9339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134620</xdr:rowOff>
    </xdr:to>
    <xdr:cxnSp macro="">
      <xdr:nvCxnSpPr>
        <xdr:cNvPr id="250" name="直線コネクタ 249"/>
        <xdr:cNvCxnSpPr/>
      </xdr:nvCxnSpPr>
      <xdr:spPr>
        <a:xfrm flipV="1">
          <a:off x="14782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59</xdr:row>
      <xdr:rowOff>46990</xdr:rowOff>
    </xdr:to>
    <xdr:cxnSp macro="">
      <xdr:nvCxnSpPr>
        <xdr:cNvPr id="253" name="直線コネクタ 252"/>
        <xdr:cNvCxnSpPr/>
      </xdr:nvCxnSpPr>
      <xdr:spPr>
        <a:xfrm flipV="1">
          <a:off x="13893800" y="939292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5" name="テキスト ボックス 254"/>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59</xdr:row>
      <xdr:rowOff>46990</xdr:rowOff>
    </xdr:to>
    <xdr:cxnSp macro="">
      <xdr:nvCxnSpPr>
        <xdr:cNvPr id="256" name="直線コネクタ 255"/>
        <xdr:cNvCxnSpPr/>
      </xdr:nvCxnSpPr>
      <xdr:spPr>
        <a:xfrm>
          <a:off x="13004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58" name="テキスト ボックス 257"/>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6" name="円/楕円 265"/>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7"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68" name="円/楕円 267"/>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69" name="テキスト ボックス 268"/>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0" name="円/楕円 269"/>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1" name="テキスト ボックス 270"/>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2" name="円/楕円 271"/>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3" name="テキスト ボックス 272"/>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4" name="円/楕円 273"/>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5" name="テキスト ボックス 274"/>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H25</a:t>
          </a:r>
          <a:r>
            <a:rPr kumimoji="1" lang="ja-JP" altLang="en-US" sz="1300">
              <a:solidFill>
                <a:schemeClr val="dk1"/>
              </a:solidFill>
              <a:effectLst/>
              <a:latin typeface="+mn-lt"/>
              <a:ea typeface="+mn-ea"/>
              <a:cs typeface="+mn-cs"/>
            </a:rPr>
            <a:t>までは、</a:t>
          </a:r>
          <a:r>
            <a:rPr kumimoji="1" lang="ja-JP" altLang="ja-JP" sz="1300">
              <a:solidFill>
                <a:schemeClr val="dk1"/>
              </a:solidFill>
              <a:effectLst/>
              <a:latin typeface="+mn-lt"/>
              <a:ea typeface="+mn-ea"/>
              <a:cs typeface="+mn-cs"/>
            </a:rPr>
            <a:t>類似団体の平均に位置していたが、</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から下水道事業に公営企業法の財務規定を適用し、繰出金から補助費等へ区分が</a:t>
          </a:r>
          <a:r>
            <a:rPr kumimoji="1" lang="ja-JP" altLang="en-US" sz="1300">
              <a:solidFill>
                <a:schemeClr val="dk1"/>
              </a:solidFill>
              <a:effectLst/>
              <a:latin typeface="+mn-lt"/>
              <a:ea typeface="+mn-ea"/>
              <a:cs typeface="+mn-cs"/>
            </a:rPr>
            <a:t>変わったた</a:t>
          </a:r>
          <a:r>
            <a:rPr kumimoji="1" lang="ja-JP" altLang="ja-JP" sz="1300">
              <a:solidFill>
                <a:schemeClr val="dk1"/>
              </a:solidFill>
              <a:effectLst/>
              <a:latin typeface="+mn-lt"/>
              <a:ea typeface="+mn-ea"/>
              <a:cs typeface="+mn-cs"/>
            </a:rPr>
            <a:t>め大きく変動している。</a:t>
          </a:r>
          <a:endParaRPr lang="ja-JP" altLang="ja-JP" sz="1300">
            <a:effectLst/>
          </a:endParaRPr>
        </a:p>
        <a:p>
          <a:r>
            <a:rPr kumimoji="1" lang="ja-JP" altLang="ja-JP" sz="1300">
              <a:solidFill>
                <a:schemeClr val="dk1"/>
              </a:solidFill>
              <a:effectLst/>
              <a:latin typeface="+mn-lt"/>
              <a:ea typeface="+mn-ea"/>
              <a:cs typeface="+mn-cs"/>
            </a:rPr>
            <a:t>補助の内容を精査し、数値の改善に努める。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8890</xdr:rowOff>
    </xdr:from>
    <xdr:to>
      <xdr:col>24</xdr:col>
      <xdr:colOff>31750</xdr:colOff>
      <xdr:row>41</xdr:row>
      <xdr:rowOff>77470</xdr:rowOff>
    </xdr:to>
    <xdr:cxnSp macro="">
      <xdr:nvCxnSpPr>
        <xdr:cNvPr id="308" name="直線コネクタ 307"/>
        <xdr:cNvCxnSpPr/>
      </xdr:nvCxnSpPr>
      <xdr:spPr>
        <a:xfrm flipV="1">
          <a:off x="15671800" y="7038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77470</xdr:rowOff>
    </xdr:from>
    <xdr:to>
      <xdr:col>22</xdr:col>
      <xdr:colOff>565150</xdr:colOff>
      <xdr:row>41</xdr:row>
      <xdr:rowOff>153670</xdr:rowOff>
    </xdr:to>
    <xdr:cxnSp macro="">
      <xdr:nvCxnSpPr>
        <xdr:cNvPr id="311" name="直線コネクタ 310"/>
        <xdr:cNvCxnSpPr/>
      </xdr:nvCxnSpPr>
      <xdr:spPr>
        <a:xfrm flipV="1">
          <a:off x="14782800" y="7106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134620</xdr:rowOff>
    </xdr:from>
    <xdr:to>
      <xdr:col>21</xdr:col>
      <xdr:colOff>361950</xdr:colOff>
      <xdr:row>41</xdr:row>
      <xdr:rowOff>153670</xdr:rowOff>
    </xdr:to>
    <xdr:cxnSp macro="">
      <xdr:nvCxnSpPr>
        <xdr:cNvPr id="314" name="直線コネクタ 313"/>
        <xdr:cNvCxnSpPr/>
      </xdr:nvCxnSpPr>
      <xdr:spPr>
        <a:xfrm>
          <a:off x="13893800" y="630682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16" name="テキスト ボックス 315"/>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134620</xdr:rowOff>
    </xdr:from>
    <xdr:to>
      <xdr:col>20</xdr:col>
      <xdr:colOff>158750</xdr:colOff>
      <xdr:row>37</xdr:row>
      <xdr:rowOff>31750</xdr:rowOff>
    </xdr:to>
    <xdr:cxnSp macro="">
      <xdr:nvCxnSpPr>
        <xdr:cNvPr id="317" name="直線コネクタ 316"/>
        <xdr:cNvCxnSpPr/>
      </xdr:nvCxnSpPr>
      <xdr:spPr>
        <a:xfrm flipV="1">
          <a:off x="13004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129540</xdr:rowOff>
    </xdr:from>
    <xdr:to>
      <xdr:col>24</xdr:col>
      <xdr:colOff>82550</xdr:colOff>
      <xdr:row>41</xdr:row>
      <xdr:rowOff>59690</xdr:rowOff>
    </xdr:to>
    <xdr:sp macro="" textlink="">
      <xdr:nvSpPr>
        <xdr:cNvPr id="327" name="円/楕円 326"/>
        <xdr:cNvSpPr/>
      </xdr:nvSpPr>
      <xdr:spPr>
        <a:xfrm>
          <a:off x="16459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38117</xdr:rowOff>
    </xdr:from>
    <xdr:ext cx="762000" cy="259045"/>
    <xdr:sp macro="" textlink="">
      <xdr:nvSpPr>
        <xdr:cNvPr id="328" name="補助費等該当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26670</xdr:rowOff>
    </xdr:from>
    <xdr:to>
      <xdr:col>22</xdr:col>
      <xdr:colOff>615950</xdr:colOff>
      <xdr:row>41</xdr:row>
      <xdr:rowOff>128270</xdr:rowOff>
    </xdr:to>
    <xdr:sp macro="" textlink="">
      <xdr:nvSpPr>
        <xdr:cNvPr id="329" name="円/楕円 328"/>
        <xdr:cNvSpPr/>
      </xdr:nvSpPr>
      <xdr:spPr>
        <a:xfrm>
          <a:off x="15621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113047</xdr:rowOff>
    </xdr:from>
    <xdr:ext cx="736600" cy="259045"/>
    <xdr:sp macro="" textlink="">
      <xdr:nvSpPr>
        <xdr:cNvPr id="330" name="テキスト ボックス 329"/>
        <xdr:cNvSpPr txBox="1"/>
      </xdr:nvSpPr>
      <xdr:spPr>
        <a:xfrm>
          <a:off x="15290800" y="71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102870</xdr:rowOff>
    </xdr:from>
    <xdr:to>
      <xdr:col>21</xdr:col>
      <xdr:colOff>412750</xdr:colOff>
      <xdr:row>42</xdr:row>
      <xdr:rowOff>33020</xdr:rowOff>
    </xdr:to>
    <xdr:sp macro="" textlink="">
      <xdr:nvSpPr>
        <xdr:cNvPr id="331" name="円/楕円 330"/>
        <xdr:cNvSpPr/>
      </xdr:nvSpPr>
      <xdr:spPr>
        <a:xfrm>
          <a:off x="147320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17797</xdr:rowOff>
    </xdr:from>
    <xdr:ext cx="762000" cy="259045"/>
    <xdr:sp macro="" textlink="">
      <xdr:nvSpPr>
        <xdr:cNvPr id="332" name="テキスト ボックス 331"/>
        <xdr:cNvSpPr txBox="1"/>
      </xdr:nvSpPr>
      <xdr:spPr>
        <a:xfrm>
          <a:off x="1440180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83820</xdr:rowOff>
    </xdr:from>
    <xdr:to>
      <xdr:col>20</xdr:col>
      <xdr:colOff>209550</xdr:colOff>
      <xdr:row>37</xdr:row>
      <xdr:rowOff>13970</xdr:rowOff>
    </xdr:to>
    <xdr:sp macro="" textlink="">
      <xdr:nvSpPr>
        <xdr:cNvPr id="333" name="円/楕円 332"/>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34" name="テキスト ボックス 333"/>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5" name="円/楕円 334"/>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36" name="テキスト ボックス 335"/>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新規起債の抑制</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適正な運営を図った結果、</a:t>
          </a:r>
          <a:r>
            <a:rPr kumimoji="1" lang="ja-JP" altLang="en-US" sz="1300">
              <a:solidFill>
                <a:schemeClr val="dk1"/>
              </a:solidFill>
              <a:effectLst/>
              <a:latin typeface="+mn-lt"/>
              <a:ea typeface="+mn-ea"/>
              <a:cs typeface="+mn-cs"/>
            </a:rPr>
            <a:t>近年、交際費に係る数値は減少傾向にあったが、大型の建設事業の影響で、昨年度に比べ</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ポイントの増加となっている。</a:t>
          </a:r>
          <a:endParaRPr lang="ja-JP" altLang="ja-JP" sz="1300">
            <a:effectLst/>
          </a:endParaRPr>
        </a:p>
        <a:p>
          <a:r>
            <a:rPr kumimoji="1" lang="ja-JP" altLang="ja-JP" sz="1300">
              <a:solidFill>
                <a:schemeClr val="dk1"/>
              </a:solidFill>
              <a:effectLst/>
              <a:latin typeface="+mn-lt"/>
              <a:ea typeface="+mn-ea"/>
              <a:cs typeface="+mn-cs"/>
            </a:rPr>
            <a:t>財政状況に応じ、繰り上げ償還や低金利民間資金への借り換えを検討するなど、より一層の改善に努める。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96520</xdr:rowOff>
    </xdr:to>
    <xdr:cxnSp macro="">
      <xdr:nvCxnSpPr>
        <xdr:cNvPr id="369" name="直線コネクタ 368"/>
        <xdr:cNvCxnSpPr/>
      </xdr:nvCxnSpPr>
      <xdr:spPr>
        <a:xfrm>
          <a:off x="3987800" y="13065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81280</xdr:rowOff>
    </xdr:to>
    <xdr:cxnSp macro="">
      <xdr:nvCxnSpPr>
        <xdr:cNvPr id="372" name="直線コネクタ 371"/>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96520</xdr:rowOff>
    </xdr:to>
    <xdr:cxnSp macro="">
      <xdr:nvCxnSpPr>
        <xdr:cNvPr id="375" name="直線コネクタ 374"/>
        <xdr:cNvCxnSpPr/>
      </xdr:nvCxnSpPr>
      <xdr:spPr>
        <a:xfrm flipV="1">
          <a:off x="2209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77</xdr:row>
      <xdr:rowOff>24130</xdr:rowOff>
    </xdr:to>
    <xdr:cxnSp macro="">
      <xdr:nvCxnSpPr>
        <xdr:cNvPr id="378" name="直線コネクタ 377"/>
        <xdr:cNvCxnSpPr/>
      </xdr:nvCxnSpPr>
      <xdr:spPr>
        <a:xfrm flipV="1">
          <a:off x="1320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0" name="テキスト ボックス 379"/>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2" name="テキスト ボックス 381"/>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8" name="円/楕円 387"/>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89"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0" name="円/楕円 389"/>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1" name="テキスト ボックス 390"/>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92" name="円/楕円 391"/>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93" name="テキスト ボックス 392"/>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94" name="円/楕円 393"/>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157497</xdr:rowOff>
    </xdr:from>
    <xdr:ext cx="762000" cy="259045"/>
    <xdr:sp macro="" textlink="">
      <xdr:nvSpPr>
        <xdr:cNvPr id="395" name="テキスト ボックス 39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6" name="円/楕円 395"/>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7" name="テキスト ボックス 396"/>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人件費及び物件費の増加に伴い、</a:t>
          </a:r>
          <a:r>
            <a:rPr kumimoji="1" lang="ja-JP" altLang="ja-JP" sz="1300">
              <a:solidFill>
                <a:schemeClr val="dk1"/>
              </a:solidFill>
              <a:effectLst/>
              <a:latin typeface="+mn-lt"/>
              <a:ea typeface="+mn-ea"/>
              <a:cs typeface="+mn-cs"/>
            </a:rPr>
            <a:t>昨年度</a:t>
          </a:r>
          <a:r>
            <a:rPr kumimoji="1" lang="ja-JP" altLang="en-US" sz="1300">
              <a:solidFill>
                <a:schemeClr val="dk1"/>
              </a:solidFill>
              <a:effectLst/>
              <a:latin typeface="+mn-lt"/>
              <a:ea typeface="+mn-ea"/>
              <a:cs typeface="+mn-cs"/>
            </a:rPr>
            <a:t>に比べ</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ポイント増加し、類似団体平均を</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ポイント上回っている状況である。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従来どおり、国・県等の補助金や交付金などの財源確保に努めるとともに、選択と集中による効果的な事業執行に励む。</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76</xdr:row>
      <xdr:rowOff>149861</xdr:rowOff>
    </xdr:to>
    <xdr:cxnSp macro="">
      <xdr:nvCxnSpPr>
        <xdr:cNvPr id="428" name="直線コネクタ 427"/>
        <xdr:cNvCxnSpPr/>
      </xdr:nvCxnSpPr>
      <xdr:spPr>
        <a:xfrm>
          <a:off x="15671800" y="131709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77</xdr:row>
      <xdr:rowOff>24130</xdr:rowOff>
    </xdr:to>
    <xdr:cxnSp macro="">
      <xdr:nvCxnSpPr>
        <xdr:cNvPr id="431" name="直線コネクタ 430"/>
        <xdr:cNvCxnSpPr/>
      </xdr:nvCxnSpPr>
      <xdr:spPr>
        <a:xfrm flipV="1">
          <a:off x="14782800" y="131709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3" name="テキスト ボックス 432"/>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77</xdr:row>
      <xdr:rowOff>24130</xdr:rowOff>
    </xdr:to>
    <xdr:cxnSp macro="">
      <xdr:nvCxnSpPr>
        <xdr:cNvPr id="434" name="直線コネクタ 433"/>
        <xdr:cNvCxnSpPr/>
      </xdr:nvCxnSpPr>
      <xdr:spPr>
        <a:xfrm>
          <a:off x="13893800" y="13120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76</xdr:row>
      <xdr:rowOff>108713</xdr:rowOff>
    </xdr:to>
    <xdr:cxnSp macro="">
      <xdr:nvCxnSpPr>
        <xdr:cNvPr id="437" name="直線コネクタ 436"/>
        <xdr:cNvCxnSpPr/>
      </xdr:nvCxnSpPr>
      <xdr:spPr>
        <a:xfrm flipV="1">
          <a:off x="13004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39" name="テキスト ボックス 43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7" name="円/楕円 446"/>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48"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49" name="円/楕円 448"/>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50" name="テキスト ボックス 449"/>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1" name="円/楕円 450"/>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2" name="テキスト ボックス 451"/>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3" name="円/楕円 452"/>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126001</xdr:rowOff>
    </xdr:from>
    <xdr:ext cx="762000" cy="259045"/>
    <xdr:sp macro="" textlink="">
      <xdr:nvSpPr>
        <xdr:cNvPr id="454" name="テキスト ボックス 453"/>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5" name="円/楕円 454"/>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56" name="テキスト ボックス 455"/>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長野県箕輪町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121495</xdr:rowOff>
    </xdr:from>
    <xdr:to>
      <xdr:col>4</xdr:col>
      <xdr:colOff>1117600</xdr:colOff>
      <xdr:row>14</xdr:row>
      <xdr:rowOff>124924</xdr:rowOff>
    </xdr:to>
    <xdr:cxnSp macro="">
      <xdr:nvCxnSpPr>
        <xdr:cNvPr id="50" name="直線コネクタ 49"/>
        <xdr:cNvCxnSpPr/>
      </xdr:nvCxnSpPr>
      <xdr:spPr bwMode="auto">
        <a:xfrm>
          <a:off x="5003800" y="2569420"/>
          <a:ext cx="6477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121495</xdr:rowOff>
    </xdr:from>
    <xdr:to>
      <xdr:col>4</xdr:col>
      <xdr:colOff>469900</xdr:colOff>
      <xdr:row>16</xdr:row>
      <xdr:rowOff>36912</xdr:rowOff>
    </xdr:to>
    <xdr:cxnSp macro="">
      <xdr:nvCxnSpPr>
        <xdr:cNvPr id="53" name="直線コネクタ 52"/>
        <xdr:cNvCxnSpPr/>
      </xdr:nvCxnSpPr>
      <xdr:spPr bwMode="auto">
        <a:xfrm flipV="1">
          <a:off x="4305300" y="2569420"/>
          <a:ext cx="698500" cy="258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69461</xdr:rowOff>
    </xdr:from>
    <xdr:ext cx="736600" cy="259045"/>
    <xdr:sp macro="" textlink="">
      <xdr:nvSpPr>
        <xdr:cNvPr id="55" name="テキスト ボックス 54"/>
        <xdr:cNvSpPr txBox="1"/>
      </xdr:nvSpPr>
      <xdr:spPr>
        <a:xfrm>
          <a:off x="4622800" y="28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28340</xdr:rowOff>
    </xdr:from>
    <xdr:to>
      <xdr:col>3</xdr:col>
      <xdr:colOff>904875</xdr:colOff>
      <xdr:row>16</xdr:row>
      <xdr:rowOff>36912</xdr:rowOff>
    </xdr:to>
    <xdr:cxnSp macro="">
      <xdr:nvCxnSpPr>
        <xdr:cNvPr id="56" name="直線コネクタ 55"/>
        <xdr:cNvCxnSpPr/>
      </xdr:nvCxnSpPr>
      <xdr:spPr bwMode="auto">
        <a:xfrm>
          <a:off x="3606800" y="2819165"/>
          <a:ext cx="698500" cy="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117543</xdr:rowOff>
    </xdr:from>
    <xdr:ext cx="762000" cy="259045"/>
    <xdr:sp macro="" textlink="">
      <xdr:nvSpPr>
        <xdr:cNvPr id="58" name="テキスト ボックス 57"/>
        <xdr:cNvSpPr txBox="1"/>
      </xdr:nvSpPr>
      <xdr:spPr>
        <a:xfrm>
          <a:off x="39243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119437</xdr:rowOff>
    </xdr:from>
    <xdr:to>
      <xdr:col>3</xdr:col>
      <xdr:colOff>206375</xdr:colOff>
      <xdr:row>16</xdr:row>
      <xdr:rowOff>28340</xdr:rowOff>
    </xdr:to>
    <xdr:cxnSp macro="">
      <xdr:nvCxnSpPr>
        <xdr:cNvPr id="59" name="直線コネクタ 58"/>
        <xdr:cNvCxnSpPr/>
      </xdr:nvCxnSpPr>
      <xdr:spPr bwMode="auto">
        <a:xfrm>
          <a:off x="2908300" y="2738812"/>
          <a:ext cx="698500" cy="8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82472</xdr:rowOff>
    </xdr:from>
    <xdr:ext cx="762000" cy="259045"/>
    <xdr:sp macro="" textlink="">
      <xdr:nvSpPr>
        <xdr:cNvPr id="61" name="テキスト ボックス 60"/>
        <xdr:cNvSpPr txBox="1"/>
      </xdr:nvSpPr>
      <xdr:spPr>
        <a:xfrm>
          <a:off x="32258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16978</xdr:rowOff>
    </xdr:from>
    <xdr:ext cx="762000" cy="259045"/>
    <xdr:sp macro="" textlink="">
      <xdr:nvSpPr>
        <xdr:cNvPr id="63" name="テキスト ボックス 62"/>
        <xdr:cNvSpPr txBox="1"/>
      </xdr:nvSpPr>
      <xdr:spPr>
        <a:xfrm>
          <a:off x="2527300" y="28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74124</xdr:rowOff>
    </xdr:from>
    <xdr:to>
      <xdr:col>5</xdr:col>
      <xdr:colOff>34925</xdr:colOff>
      <xdr:row>15</xdr:row>
      <xdr:rowOff>4274</xdr:rowOff>
    </xdr:to>
    <xdr:sp macro="" textlink="">
      <xdr:nvSpPr>
        <xdr:cNvPr id="69" name="円/楕円 68"/>
        <xdr:cNvSpPr/>
      </xdr:nvSpPr>
      <xdr:spPr bwMode="auto">
        <a:xfrm>
          <a:off x="5600700" y="252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90651</xdr:rowOff>
    </xdr:from>
    <xdr:ext cx="762000" cy="259045"/>
    <xdr:sp macro="" textlink="">
      <xdr:nvSpPr>
        <xdr:cNvPr id="70" name="人口1人当たり決算額の推移該当値テキスト130"/>
        <xdr:cNvSpPr txBox="1"/>
      </xdr:nvSpPr>
      <xdr:spPr>
        <a:xfrm>
          <a:off x="5740400" y="236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91,609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70695</xdr:rowOff>
    </xdr:from>
    <xdr:to>
      <xdr:col>4</xdr:col>
      <xdr:colOff>520700</xdr:colOff>
      <xdr:row>15</xdr:row>
      <xdr:rowOff>845</xdr:rowOff>
    </xdr:to>
    <xdr:sp macro="" textlink="">
      <xdr:nvSpPr>
        <xdr:cNvPr id="71" name="円/楕円 70"/>
        <xdr:cNvSpPr/>
      </xdr:nvSpPr>
      <xdr:spPr bwMode="auto">
        <a:xfrm>
          <a:off x="4953000" y="251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11022</xdr:rowOff>
    </xdr:from>
    <xdr:ext cx="736600" cy="259045"/>
    <xdr:sp macro="" textlink="">
      <xdr:nvSpPr>
        <xdr:cNvPr id="72" name="テキスト ボックス 71"/>
        <xdr:cNvSpPr txBox="1"/>
      </xdr:nvSpPr>
      <xdr:spPr>
        <a:xfrm>
          <a:off x="4622800" y="2287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91,789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157562</xdr:rowOff>
    </xdr:from>
    <xdr:to>
      <xdr:col>3</xdr:col>
      <xdr:colOff>955675</xdr:colOff>
      <xdr:row>16</xdr:row>
      <xdr:rowOff>87712</xdr:rowOff>
    </xdr:to>
    <xdr:sp macro="" textlink="">
      <xdr:nvSpPr>
        <xdr:cNvPr id="73" name="円/楕円 72"/>
        <xdr:cNvSpPr/>
      </xdr:nvSpPr>
      <xdr:spPr bwMode="auto">
        <a:xfrm>
          <a:off x="4254500" y="277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97889</xdr:rowOff>
    </xdr:from>
    <xdr:ext cx="762000" cy="259045"/>
    <xdr:sp macro="" textlink="">
      <xdr:nvSpPr>
        <xdr:cNvPr id="74" name="テキスト ボックス 73"/>
        <xdr:cNvSpPr txBox="1"/>
      </xdr:nvSpPr>
      <xdr:spPr>
        <a:xfrm>
          <a:off x="3924300" y="254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78,229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148990</xdr:rowOff>
    </xdr:from>
    <xdr:to>
      <xdr:col>3</xdr:col>
      <xdr:colOff>257175</xdr:colOff>
      <xdr:row>16</xdr:row>
      <xdr:rowOff>79140</xdr:rowOff>
    </xdr:to>
    <xdr:sp macro="" textlink="">
      <xdr:nvSpPr>
        <xdr:cNvPr id="75" name="円/楕円 74"/>
        <xdr:cNvSpPr/>
      </xdr:nvSpPr>
      <xdr:spPr bwMode="auto">
        <a:xfrm>
          <a:off x="3556000" y="276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89317</xdr:rowOff>
    </xdr:from>
    <xdr:ext cx="762000" cy="259045"/>
    <xdr:sp macro="" textlink="">
      <xdr:nvSpPr>
        <xdr:cNvPr id="76" name="テキスト ボックス 75"/>
        <xdr:cNvSpPr txBox="1"/>
      </xdr:nvSpPr>
      <xdr:spPr>
        <a:xfrm>
          <a:off x="3225800" y="2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68637</xdr:rowOff>
    </xdr:from>
    <xdr:to>
      <xdr:col>2</xdr:col>
      <xdr:colOff>692150</xdr:colOff>
      <xdr:row>15</xdr:row>
      <xdr:rowOff>170237</xdr:rowOff>
    </xdr:to>
    <xdr:sp macro="" textlink="">
      <xdr:nvSpPr>
        <xdr:cNvPr id="77" name="円/楕円 76"/>
        <xdr:cNvSpPr/>
      </xdr:nvSpPr>
      <xdr:spPr bwMode="auto">
        <a:xfrm>
          <a:off x="2857500" y="2688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8964</xdr:rowOff>
    </xdr:from>
    <xdr:ext cx="762000" cy="259045"/>
    <xdr:sp macro="" textlink="">
      <xdr:nvSpPr>
        <xdr:cNvPr id="78" name="テキスト ボックス 77"/>
        <xdr:cNvSpPr txBox="1"/>
      </xdr:nvSpPr>
      <xdr:spPr>
        <a:xfrm>
          <a:off x="2527300" y="245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172206</xdr:rowOff>
    </xdr:from>
    <xdr:to>
      <xdr:col>4</xdr:col>
      <xdr:colOff>1117600</xdr:colOff>
      <xdr:row>35</xdr:row>
      <xdr:rowOff>192360</xdr:rowOff>
    </xdr:to>
    <xdr:cxnSp macro="">
      <xdr:nvCxnSpPr>
        <xdr:cNvPr id="111" name="直線コネクタ 110"/>
        <xdr:cNvCxnSpPr/>
      </xdr:nvCxnSpPr>
      <xdr:spPr bwMode="auto">
        <a:xfrm flipV="1">
          <a:off x="5003800" y="6782556"/>
          <a:ext cx="6477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100120</xdr:rowOff>
    </xdr:from>
    <xdr:to>
      <xdr:col>4</xdr:col>
      <xdr:colOff>469900</xdr:colOff>
      <xdr:row>35</xdr:row>
      <xdr:rowOff>192360</xdr:rowOff>
    </xdr:to>
    <xdr:cxnSp macro="">
      <xdr:nvCxnSpPr>
        <xdr:cNvPr id="114" name="直線コネクタ 113"/>
        <xdr:cNvCxnSpPr/>
      </xdr:nvCxnSpPr>
      <xdr:spPr bwMode="auto">
        <a:xfrm>
          <a:off x="4305300" y="6710470"/>
          <a:ext cx="698500" cy="9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327741</xdr:rowOff>
    </xdr:from>
    <xdr:ext cx="736600" cy="259045"/>
    <xdr:sp macro="" textlink="">
      <xdr:nvSpPr>
        <xdr:cNvPr id="116" name="テキスト ボックス 115"/>
        <xdr:cNvSpPr txBox="1"/>
      </xdr:nvSpPr>
      <xdr:spPr>
        <a:xfrm>
          <a:off x="4622800" y="693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326244</xdr:rowOff>
    </xdr:from>
    <xdr:to>
      <xdr:col>3</xdr:col>
      <xdr:colOff>904875</xdr:colOff>
      <xdr:row>35</xdr:row>
      <xdr:rowOff>100120</xdr:rowOff>
    </xdr:to>
    <xdr:cxnSp macro="">
      <xdr:nvCxnSpPr>
        <xdr:cNvPr id="117" name="直線コネクタ 116"/>
        <xdr:cNvCxnSpPr/>
      </xdr:nvCxnSpPr>
      <xdr:spPr bwMode="auto">
        <a:xfrm>
          <a:off x="3606800" y="6593694"/>
          <a:ext cx="698500" cy="11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269771</xdr:rowOff>
    </xdr:from>
    <xdr:ext cx="762000" cy="259045"/>
    <xdr:sp macro="" textlink="">
      <xdr:nvSpPr>
        <xdr:cNvPr id="119" name="テキスト ボックス 118"/>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273666</xdr:rowOff>
    </xdr:from>
    <xdr:to>
      <xdr:col>3</xdr:col>
      <xdr:colOff>206375</xdr:colOff>
      <xdr:row>34</xdr:row>
      <xdr:rowOff>326244</xdr:rowOff>
    </xdr:to>
    <xdr:cxnSp macro="">
      <xdr:nvCxnSpPr>
        <xdr:cNvPr id="120" name="直線コネクタ 119"/>
        <xdr:cNvCxnSpPr/>
      </xdr:nvCxnSpPr>
      <xdr:spPr bwMode="auto">
        <a:xfrm>
          <a:off x="2908300" y="6541116"/>
          <a:ext cx="6985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233253</xdr:rowOff>
    </xdr:from>
    <xdr:ext cx="762000" cy="259045"/>
    <xdr:sp macro="" textlink="">
      <xdr:nvSpPr>
        <xdr:cNvPr id="122" name="テキスト ボックス 121"/>
        <xdr:cNvSpPr txBox="1"/>
      </xdr:nvSpPr>
      <xdr:spPr>
        <a:xfrm>
          <a:off x="32258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121406</xdr:rowOff>
    </xdr:from>
    <xdr:to>
      <xdr:col>5</xdr:col>
      <xdr:colOff>34925</xdr:colOff>
      <xdr:row>35</xdr:row>
      <xdr:rowOff>223006</xdr:rowOff>
    </xdr:to>
    <xdr:sp macro="" textlink="">
      <xdr:nvSpPr>
        <xdr:cNvPr id="130" name="円/楕円 129"/>
        <xdr:cNvSpPr/>
      </xdr:nvSpPr>
      <xdr:spPr bwMode="auto">
        <a:xfrm>
          <a:off x="5600700" y="673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309383</xdr:rowOff>
    </xdr:from>
    <xdr:ext cx="762000" cy="259045"/>
    <xdr:sp macro="" textlink="">
      <xdr:nvSpPr>
        <xdr:cNvPr id="131" name="人口1人当たり決算額の推移該当値テキスト445"/>
        <xdr:cNvSpPr txBox="1"/>
      </xdr:nvSpPr>
      <xdr:spPr>
        <a:xfrm>
          <a:off x="5740400" y="657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141560</xdr:rowOff>
    </xdr:from>
    <xdr:to>
      <xdr:col>4</xdr:col>
      <xdr:colOff>520700</xdr:colOff>
      <xdr:row>35</xdr:row>
      <xdr:rowOff>243160</xdr:rowOff>
    </xdr:to>
    <xdr:sp macro="" textlink="">
      <xdr:nvSpPr>
        <xdr:cNvPr id="132" name="円/楕円 131"/>
        <xdr:cNvSpPr/>
      </xdr:nvSpPr>
      <xdr:spPr bwMode="auto">
        <a:xfrm>
          <a:off x="4953000" y="675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253337</xdr:rowOff>
    </xdr:from>
    <xdr:ext cx="736600" cy="259045"/>
    <xdr:sp macro="" textlink="">
      <xdr:nvSpPr>
        <xdr:cNvPr id="133" name="テキスト ボックス 132"/>
        <xdr:cNvSpPr txBox="1"/>
      </xdr:nvSpPr>
      <xdr:spPr>
        <a:xfrm>
          <a:off x="4622800" y="652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49320</xdr:rowOff>
    </xdr:from>
    <xdr:to>
      <xdr:col>3</xdr:col>
      <xdr:colOff>955675</xdr:colOff>
      <xdr:row>35</xdr:row>
      <xdr:rowOff>150920</xdr:rowOff>
    </xdr:to>
    <xdr:sp macro="" textlink="">
      <xdr:nvSpPr>
        <xdr:cNvPr id="134" name="円/楕円 133"/>
        <xdr:cNvSpPr/>
      </xdr:nvSpPr>
      <xdr:spPr bwMode="auto">
        <a:xfrm>
          <a:off x="4254500" y="665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161098</xdr:rowOff>
    </xdr:from>
    <xdr:ext cx="762000" cy="259045"/>
    <xdr:sp macro="" textlink="">
      <xdr:nvSpPr>
        <xdr:cNvPr id="135" name="テキスト ボックス 134"/>
        <xdr:cNvSpPr txBox="1"/>
      </xdr:nvSpPr>
      <xdr:spPr>
        <a:xfrm>
          <a:off x="3924300" y="642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275444</xdr:rowOff>
    </xdr:from>
    <xdr:to>
      <xdr:col>3</xdr:col>
      <xdr:colOff>257175</xdr:colOff>
      <xdr:row>35</xdr:row>
      <xdr:rowOff>34144</xdr:rowOff>
    </xdr:to>
    <xdr:sp macro="" textlink="">
      <xdr:nvSpPr>
        <xdr:cNvPr id="136" name="円/楕円 135"/>
        <xdr:cNvSpPr/>
      </xdr:nvSpPr>
      <xdr:spPr bwMode="auto">
        <a:xfrm>
          <a:off x="3556000" y="6542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44321</xdr:rowOff>
    </xdr:from>
    <xdr:ext cx="762000" cy="259045"/>
    <xdr:sp macro="" textlink="">
      <xdr:nvSpPr>
        <xdr:cNvPr id="137" name="テキスト ボックス 136"/>
        <xdr:cNvSpPr txBox="1"/>
      </xdr:nvSpPr>
      <xdr:spPr>
        <a:xfrm>
          <a:off x="3225800" y="63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222866</xdr:rowOff>
    </xdr:from>
    <xdr:to>
      <xdr:col>2</xdr:col>
      <xdr:colOff>692150</xdr:colOff>
      <xdr:row>34</xdr:row>
      <xdr:rowOff>324465</xdr:rowOff>
    </xdr:to>
    <xdr:sp macro="" textlink="">
      <xdr:nvSpPr>
        <xdr:cNvPr id="138" name="円/楕円 137"/>
        <xdr:cNvSpPr/>
      </xdr:nvSpPr>
      <xdr:spPr bwMode="auto">
        <a:xfrm>
          <a:off x="2857500" y="649031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334643</xdr:rowOff>
    </xdr:from>
    <xdr:ext cx="762000" cy="259045"/>
    <xdr:sp macro="" textlink="">
      <xdr:nvSpPr>
        <xdr:cNvPr id="139" name="テキスト ボックス 138"/>
        <xdr:cNvSpPr txBox="1"/>
      </xdr:nvSpPr>
      <xdr:spPr>
        <a:xfrm>
          <a:off x="2527300" y="625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25,115
24,436
85.91
9,423,690
8,824,796
536,000
6,471,584
9,143,969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42956</xdr:rowOff>
    </xdr:from>
    <xdr:to>
      <xdr:col>6</xdr:col>
      <xdr:colOff>511175</xdr:colOff>
      <xdr:row>33</xdr:row>
      <xdr:rowOff>101569</xdr:rowOff>
    </xdr:to>
    <xdr:cxnSp macro="">
      <xdr:nvCxnSpPr>
        <xdr:cNvPr id="59" name="直線コネクタ 58"/>
        <xdr:cNvCxnSpPr/>
      </xdr:nvCxnSpPr>
      <xdr:spPr>
        <a:xfrm flipV="1">
          <a:off x="3797300" y="5700806"/>
          <a:ext cx="8382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101569</xdr:rowOff>
    </xdr:from>
    <xdr:to>
      <xdr:col>5</xdr:col>
      <xdr:colOff>358775</xdr:colOff>
      <xdr:row>36</xdr:row>
      <xdr:rowOff>98346</xdr:rowOff>
    </xdr:to>
    <xdr:cxnSp macro="">
      <xdr:nvCxnSpPr>
        <xdr:cNvPr id="62" name="直線コネクタ 61"/>
        <xdr:cNvCxnSpPr/>
      </xdr:nvCxnSpPr>
      <xdr:spPr>
        <a:xfrm flipV="1">
          <a:off x="2908300" y="5759419"/>
          <a:ext cx="889000" cy="5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13103</xdr:rowOff>
    </xdr:from>
    <xdr:ext cx="534377" cy="259045"/>
    <xdr:sp macro="" textlink="">
      <xdr:nvSpPr>
        <xdr:cNvPr id="64" name="テキスト ボックス 63"/>
        <xdr:cNvSpPr txBox="1"/>
      </xdr:nvSpPr>
      <xdr:spPr>
        <a:xfrm>
          <a:off x="3530111" y="61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58364</xdr:rowOff>
    </xdr:from>
    <xdr:to>
      <xdr:col>4</xdr:col>
      <xdr:colOff>155575</xdr:colOff>
      <xdr:row>36</xdr:row>
      <xdr:rowOff>98346</xdr:rowOff>
    </xdr:to>
    <xdr:cxnSp macro="">
      <xdr:nvCxnSpPr>
        <xdr:cNvPr id="65" name="直線コネクタ 64"/>
        <xdr:cNvCxnSpPr/>
      </xdr:nvCxnSpPr>
      <xdr:spPr>
        <a:xfrm>
          <a:off x="2019300" y="6230564"/>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111632</xdr:rowOff>
    </xdr:from>
    <xdr:ext cx="534377" cy="259045"/>
    <xdr:sp macro="" textlink="">
      <xdr:nvSpPr>
        <xdr:cNvPr id="67" name="テキスト ボックス 66"/>
        <xdr:cNvSpPr txBox="1"/>
      </xdr:nvSpPr>
      <xdr:spPr>
        <a:xfrm>
          <a:off x="2641111" y="59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88357</xdr:rowOff>
    </xdr:from>
    <xdr:to>
      <xdr:col>2</xdr:col>
      <xdr:colOff>638175</xdr:colOff>
      <xdr:row>36</xdr:row>
      <xdr:rowOff>58364</xdr:rowOff>
    </xdr:to>
    <xdr:cxnSp macro="">
      <xdr:nvCxnSpPr>
        <xdr:cNvPr id="68" name="直線コネクタ 67"/>
        <xdr:cNvCxnSpPr/>
      </xdr:nvCxnSpPr>
      <xdr:spPr>
        <a:xfrm>
          <a:off x="1130300" y="6089107"/>
          <a:ext cx="889000" cy="14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163606</xdr:rowOff>
    </xdr:from>
    <xdr:to>
      <xdr:col>6</xdr:col>
      <xdr:colOff>561975</xdr:colOff>
      <xdr:row>33</xdr:row>
      <xdr:rowOff>93756</xdr:rowOff>
    </xdr:to>
    <xdr:sp macro="" textlink="">
      <xdr:nvSpPr>
        <xdr:cNvPr id="78" name="円/楕円 77"/>
        <xdr:cNvSpPr/>
      </xdr:nvSpPr>
      <xdr:spPr>
        <a:xfrm>
          <a:off x="4584700" y="56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15033</xdr:rowOff>
    </xdr:from>
    <xdr:ext cx="534377" cy="259045"/>
    <xdr:sp macro="" textlink="">
      <xdr:nvSpPr>
        <xdr:cNvPr id="79" name="人件費該当値テキスト"/>
        <xdr:cNvSpPr txBox="1"/>
      </xdr:nvSpPr>
      <xdr:spPr>
        <a:xfrm>
          <a:off x="4686300" y="55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50769</xdr:rowOff>
    </xdr:from>
    <xdr:to>
      <xdr:col>5</xdr:col>
      <xdr:colOff>409575</xdr:colOff>
      <xdr:row>33</xdr:row>
      <xdr:rowOff>152369</xdr:rowOff>
    </xdr:to>
    <xdr:sp macro="" textlink="">
      <xdr:nvSpPr>
        <xdr:cNvPr id="80" name="円/楕円 79"/>
        <xdr:cNvSpPr/>
      </xdr:nvSpPr>
      <xdr:spPr>
        <a:xfrm>
          <a:off x="3746500" y="57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168896</xdr:rowOff>
    </xdr:from>
    <xdr:ext cx="534377" cy="259045"/>
    <xdr:sp macro="" textlink="">
      <xdr:nvSpPr>
        <xdr:cNvPr id="81" name="テキスト ボックス 80"/>
        <xdr:cNvSpPr txBox="1"/>
      </xdr:nvSpPr>
      <xdr:spPr>
        <a:xfrm>
          <a:off x="3530111" y="54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47546</xdr:rowOff>
    </xdr:from>
    <xdr:to>
      <xdr:col>4</xdr:col>
      <xdr:colOff>206375</xdr:colOff>
      <xdr:row>36</xdr:row>
      <xdr:rowOff>149146</xdr:rowOff>
    </xdr:to>
    <xdr:sp macro="" textlink="">
      <xdr:nvSpPr>
        <xdr:cNvPr id="82" name="円/楕円 81"/>
        <xdr:cNvSpPr/>
      </xdr:nvSpPr>
      <xdr:spPr>
        <a:xfrm>
          <a:off x="2857500" y="62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140273</xdr:rowOff>
    </xdr:from>
    <xdr:ext cx="534377" cy="259045"/>
    <xdr:sp macro="" textlink="">
      <xdr:nvSpPr>
        <xdr:cNvPr id="83" name="テキスト ボックス 82"/>
        <xdr:cNvSpPr txBox="1"/>
      </xdr:nvSpPr>
      <xdr:spPr>
        <a:xfrm>
          <a:off x="2641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7564</xdr:rowOff>
    </xdr:from>
    <xdr:to>
      <xdr:col>3</xdr:col>
      <xdr:colOff>3175</xdr:colOff>
      <xdr:row>36</xdr:row>
      <xdr:rowOff>109164</xdr:rowOff>
    </xdr:to>
    <xdr:sp macro="" textlink="">
      <xdr:nvSpPr>
        <xdr:cNvPr id="84" name="円/楕円 83"/>
        <xdr:cNvSpPr/>
      </xdr:nvSpPr>
      <xdr:spPr>
        <a:xfrm>
          <a:off x="1968500" y="61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100291</xdr:rowOff>
    </xdr:from>
    <xdr:ext cx="534377" cy="259045"/>
    <xdr:sp macro="" textlink="">
      <xdr:nvSpPr>
        <xdr:cNvPr id="85" name="テキスト ボックス 84"/>
        <xdr:cNvSpPr txBox="1"/>
      </xdr:nvSpPr>
      <xdr:spPr>
        <a:xfrm>
          <a:off x="1752111" y="62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37557</xdr:rowOff>
    </xdr:from>
    <xdr:to>
      <xdr:col>1</xdr:col>
      <xdr:colOff>485775</xdr:colOff>
      <xdr:row>35</xdr:row>
      <xdr:rowOff>139157</xdr:rowOff>
    </xdr:to>
    <xdr:sp macro="" textlink="">
      <xdr:nvSpPr>
        <xdr:cNvPr id="86" name="円/楕円 85"/>
        <xdr:cNvSpPr/>
      </xdr:nvSpPr>
      <xdr:spPr>
        <a:xfrm>
          <a:off x="1079500" y="60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130284</xdr:rowOff>
    </xdr:from>
    <xdr:ext cx="534377" cy="259045"/>
    <xdr:sp macro="" textlink="">
      <xdr:nvSpPr>
        <xdr:cNvPr id="87" name="テキスト ボックス 86"/>
        <xdr:cNvSpPr txBox="1"/>
      </xdr:nvSpPr>
      <xdr:spPr>
        <a:xfrm>
          <a:off x="863111" y="61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137039</xdr:rowOff>
    </xdr:from>
    <xdr:to>
      <xdr:col>6</xdr:col>
      <xdr:colOff>511175</xdr:colOff>
      <xdr:row>58</xdr:row>
      <xdr:rowOff>143430</xdr:rowOff>
    </xdr:to>
    <xdr:cxnSp macro="">
      <xdr:nvCxnSpPr>
        <xdr:cNvPr id="116" name="直線コネクタ 115"/>
        <xdr:cNvCxnSpPr/>
      </xdr:nvCxnSpPr>
      <xdr:spPr>
        <a:xfrm flipV="1">
          <a:off x="3797300" y="10081139"/>
          <a:ext cx="8382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126878</xdr:rowOff>
    </xdr:from>
    <xdr:to>
      <xdr:col>5</xdr:col>
      <xdr:colOff>358775</xdr:colOff>
      <xdr:row>58</xdr:row>
      <xdr:rowOff>143430</xdr:rowOff>
    </xdr:to>
    <xdr:cxnSp macro="">
      <xdr:nvCxnSpPr>
        <xdr:cNvPr id="119" name="直線コネクタ 118"/>
        <xdr:cNvCxnSpPr/>
      </xdr:nvCxnSpPr>
      <xdr:spPr>
        <a:xfrm>
          <a:off x="2908300" y="10070978"/>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125957</xdr:rowOff>
    </xdr:from>
    <xdr:to>
      <xdr:col>4</xdr:col>
      <xdr:colOff>155575</xdr:colOff>
      <xdr:row>58</xdr:row>
      <xdr:rowOff>126878</xdr:rowOff>
    </xdr:to>
    <xdr:cxnSp macro="">
      <xdr:nvCxnSpPr>
        <xdr:cNvPr id="122" name="直線コネクタ 121"/>
        <xdr:cNvCxnSpPr/>
      </xdr:nvCxnSpPr>
      <xdr:spPr>
        <a:xfrm>
          <a:off x="2019300" y="10070057"/>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125957</xdr:rowOff>
    </xdr:from>
    <xdr:to>
      <xdr:col>2</xdr:col>
      <xdr:colOff>638175</xdr:colOff>
      <xdr:row>58</xdr:row>
      <xdr:rowOff>126649</xdr:rowOff>
    </xdr:to>
    <xdr:cxnSp macro="">
      <xdr:nvCxnSpPr>
        <xdr:cNvPr id="125" name="直線コネクタ 124"/>
        <xdr:cNvCxnSpPr/>
      </xdr:nvCxnSpPr>
      <xdr:spPr>
        <a:xfrm flipV="1">
          <a:off x="1130300" y="10070057"/>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86239</xdr:rowOff>
    </xdr:from>
    <xdr:to>
      <xdr:col>6</xdr:col>
      <xdr:colOff>561975</xdr:colOff>
      <xdr:row>59</xdr:row>
      <xdr:rowOff>16389</xdr:rowOff>
    </xdr:to>
    <xdr:sp macro="" textlink="">
      <xdr:nvSpPr>
        <xdr:cNvPr id="135" name="円/楕円 134"/>
        <xdr:cNvSpPr/>
      </xdr:nvSpPr>
      <xdr:spPr>
        <a:xfrm>
          <a:off x="4584700" y="100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10915</xdr:rowOff>
    </xdr:from>
    <xdr:ext cx="534377" cy="259045"/>
    <xdr:sp macro="" textlink="">
      <xdr:nvSpPr>
        <xdr:cNvPr id="136" name="物件費該当値テキスト"/>
        <xdr:cNvSpPr txBox="1"/>
      </xdr:nvSpPr>
      <xdr:spPr>
        <a:xfrm>
          <a:off x="4686300"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92630</xdr:rowOff>
    </xdr:from>
    <xdr:to>
      <xdr:col>5</xdr:col>
      <xdr:colOff>409575</xdr:colOff>
      <xdr:row>59</xdr:row>
      <xdr:rowOff>22780</xdr:rowOff>
    </xdr:to>
    <xdr:sp macro="" textlink="">
      <xdr:nvSpPr>
        <xdr:cNvPr id="137" name="円/楕円 136"/>
        <xdr:cNvSpPr/>
      </xdr:nvSpPr>
      <xdr:spPr>
        <a:xfrm>
          <a:off x="3746500" y="100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13907</xdr:rowOff>
    </xdr:from>
    <xdr:ext cx="534377" cy="259045"/>
    <xdr:sp macro="" textlink="">
      <xdr:nvSpPr>
        <xdr:cNvPr id="138" name="テキスト ボックス 137"/>
        <xdr:cNvSpPr txBox="1"/>
      </xdr:nvSpPr>
      <xdr:spPr>
        <a:xfrm>
          <a:off x="3530111" y="101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76078</xdr:rowOff>
    </xdr:from>
    <xdr:to>
      <xdr:col>4</xdr:col>
      <xdr:colOff>206375</xdr:colOff>
      <xdr:row>59</xdr:row>
      <xdr:rowOff>6228</xdr:rowOff>
    </xdr:to>
    <xdr:sp macro="" textlink="">
      <xdr:nvSpPr>
        <xdr:cNvPr id="139" name="円/楕円 138"/>
        <xdr:cNvSpPr/>
      </xdr:nvSpPr>
      <xdr:spPr>
        <a:xfrm>
          <a:off x="2857500" y="100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168805</xdr:rowOff>
    </xdr:from>
    <xdr:ext cx="534377" cy="259045"/>
    <xdr:sp macro="" textlink="">
      <xdr:nvSpPr>
        <xdr:cNvPr id="140" name="テキスト ボックス 139"/>
        <xdr:cNvSpPr txBox="1"/>
      </xdr:nvSpPr>
      <xdr:spPr>
        <a:xfrm>
          <a:off x="2641111" y="1011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75157</xdr:rowOff>
    </xdr:from>
    <xdr:to>
      <xdr:col>3</xdr:col>
      <xdr:colOff>3175</xdr:colOff>
      <xdr:row>59</xdr:row>
      <xdr:rowOff>5307</xdr:rowOff>
    </xdr:to>
    <xdr:sp macro="" textlink="">
      <xdr:nvSpPr>
        <xdr:cNvPr id="141" name="円/楕円 140"/>
        <xdr:cNvSpPr/>
      </xdr:nvSpPr>
      <xdr:spPr>
        <a:xfrm>
          <a:off x="1968500" y="100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167884</xdr:rowOff>
    </xdr:from>
    <xdr:ext cx="534377" cy="259045"/>
    <xdr:sp macro="" textlink="">
      <xdr:nvSpPr>
        <xdr:cNvPr id="142" name="テキスト ボックス 141"/>
        <xdr:cNvSpPr txBox="1"/>
      </xdr:nvSpPr>
      <xdr:spPr>
        <a:xfrm>
          <a:off x="1752111" y="101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75849</xdr:rowOff>
    </xdr:from>
    <xdr:to>
      <xdr:col>1</xdr:col>
      <xdr:colOff>485775</xdr:colOff>
      <xdr:row>59</xdr:row>
      <xdr:rowOff>5999</xdr:rowOff>
    </xdr:to>
    <xdr:sp macro="" textlink="">
      <xdr:nvSpPr>
        <xdr:cNvPr id="143" name="円/楕円 142"/>
        <xdr:cNvSpPr/>
      </xdr:nvSpPr>
      <xdr:spPr>
        <a:xfrm>
          <a:off x="1079500" y="100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168576</xdr:rowOff>
    </xdr:from>
    <xdr:ext cx="534377" cy="259045"/>
    <xdr:sp macro="" textlink="">
      <xdr:nvSpPr>
        <xdr:cNvPr id="144" name="テキスト ボックス 143"/>
        <xdr:cNvSpPr txBox="1"/>
      </xdr:nvSpPr>
      <xdr:spPr>
        <a:xfrm>
          <a:off x="863111" y="101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3629</xdr:rowOff>
    </xdr:from>
    <xdr:to>
      <xdr:col>6</xdr:col>
      <xdr:colOff>511175</xdr:colOff>
      <xdr:row>78</xdr:row>
      <xdr:rowOff>5587</xdr:rowOff>
    </xdr:to>
    <xdr:cxnSp macro="">
      <xdr:nvCxnSpPr>
        <xdr:cNvPr id="175" name="直線コネクタ 174"/>
        <xdr:cNvCxnSpPr/>
      </xdr:nvCxnSpPr>
      <xdr:spPr>
        <a:xfrm>
          <a:off x="3797300" y="13376729"/>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149171</xdr:rowOff>
    </xdr:from>
    <xdr:to>
      <xdr:col>5</xdr:col>
      <xdr:colOff>358775</xdr:colOff>
      <xdr:row>78</xdr:row>
      <xdr:rowOff>3629</xdr:rowOff>
    </xdr:to>
    <xdr:cxnSp macro="">
      <xdr:nvCxnSpPr>
        <xdr:cNvPr id="178" name="直線コネクタ 177"/>
        <xdr:cNvCxnSpPr/>
      </xdr:nvCxnSpPr>
      <xdr:spPr>
        <a:xfrm>
          <a:off x="2908300" y="1335082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149171</xdr:rowOff>
    </xdr:from>
    <xdr:to>
      <xdr:col>4</xdr:col>
      <xdr:colOff>155575</xdr:colOff>
      <xdr:row>78</xdr:row>
      <xdr:rowOff>471</xdr:rowOff>
    </xdr:to>
    <xdr:cxnSp macro="">
      <xdr:nvCxnSpPr>
        <xdr:cNvPr id="181" name="直線コネクタ 180"/>
        <xdr:cNvCxnSpPr/>
      </xdr:nvCxnSpPr>
      <xdr:spPr>
        <a:xfrm flipV="1">
          <a:off x="2019300" y="13350821"/>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471</xdr:rowOff>
    </xdr:from>
    <xdr:to>
      <xdr:col>2</xdr:col>
      <xdr:colOff>638175</xdr:colOff>
      <xdr:row>78</xdr:row>
      <xdr:rowOff>84510</xdr:rowOff>
    </xdr:to>
    <xdr:cxnSp macro="">
      <xdr:nvCxnSpPr>
        <xdr:cNvPr id="184" name="直線コネクタ 183"/>
        <xdr:cNvCxnSpPr/>
      </xdr:nvCxnSpPr>
      <xdr:spPr>
        <a:xfrm flipV="1">
          <a:off x="1130300" y="13373571"/>
          <a:ext cx="889000" cy="8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126237</xdr:rowOff>
    </xdr:from>
    <xdr:to>
      <xdr:col>6</xdr:col>
      <xdr:colOff>561975</xdr:colOff>
      <xdr:row>78</xdr:row>
      <xdr:rowOff>56387</xdr:rowOff>
    </xdr:to>
    <xdr:sp macro="" textlink="">
      <xdr:nvSpPr>
        <xdr:cNvPr id="194" name="円/楕円 193"/>
        <xdr:cNvSpPr/>
      </xdr:nvSpPr>
      <xdr:spPr>
        <a:xfrm>
          <a:off x="4584700" y="133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104664</xdr:rowOff>
    </xdr:from>
    <xdr:ext cx="469744" cy="259045"/>
    <xdr:sp macro="" textlink="">
      <xdr:nvSpPr>
        <xdr:cNvPr id="195" name="維持補修費該当値テキスト"/>
        <xdr:cNvSpPr txBox="1"/>
      </xdr:nvSpPr>
      <xdr:spPr>
        <a:xfrm>
          <a:off x="4686300" y="133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124279</xdr:rowOff>
    </xdr:from>
    <xdr:to>
      <xdr:col>5</xdr:col>
      <xdr:colOff>409575</xdr:colOff>
      <xdr:row>78</xdr:row>
      <xdr:rowOff>54429</xdr:rowOff>
    </xdr:to>
    <xdr:sp macro="" textlink="">
      <xdr:nvSpPr>
        <xdr:cNvPr id="196" name="円/楕円 195"/>
        <xdr:cNvSpPr/>
      </xdr:nvSpPr>
      <xdr:spPr>
        <a:xfrm>
          <a:off x="3746500" y="133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45556</xdr:rowOff>
    </xdr:from>
    <xdr:ext cx="469744" cy="259045"/>
    <xdr:sp macro="" textlink="">
      <xdr:nvSpPr>
        <xdr:cNvPr id="197" name="テキスト ボックス 196"/>
        <xdr:cNvSpPr txBox="1"/>
      </xdr:nvSpPr>
      <xdr:spPr>
        <a:xfrm>
          <a:off x="3562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98371</xdr:rowOff>
    </xdr:from>
    <xdr:to>
      <xdr:col>4</xdr:col>
      <xdr:colOff>206375</xdr:colOff>
      <xdr:row>78</xdr:row>
      <xdr:rowOff>28521</xdr:rowOff>
    </xdr:to>
    <xdr:sp macro="" textlink="">
      <xdr:nvSpPr>
        <xdr:cNvPr id="198" name="円/楕円 197"/>
        <xdr:cNvSpPr/>
      </xdr:nvSpPr>
      <xdr:spPr>
        <a:xfrm>
          <a:off x="2857500" y="13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19648</xdr:rowOff>
    </xdr:from>
    <xdr:ext cx="469744" cy="259045"/>
    <xdr:sp macro="" textlink="">
      <xdr:nvSpPr>
        <xdr:cNvPr id="199" name="テキスト ボックス 198"/>
        <xdr:cNvSpPr txBox="1"/>
      </xdr:nvSpPr>
      <xdr:spPr>
        <a:xfrm>
          <a:off x="2673427" y="1339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121121</xdr:rowOff>
    </xdr:from>
    <xdr:to>
      <xdr:col>3</xdr:col>
      <xdr:colOff>3175</xdr:colOff>
      <xdr:row>78</xdr:row>
      <xdr:rowOff>51271</xdr:rowOff>
    </xdr:to>
    <xdr:sp macro="" textlink="">
      <xdr:nvSpPr>
        <xdr:cNvPr id="200" name="円/楕円 199"/>
        <xdr:cNvSpPr/>
      </xdr:nvSpPr>
      <xdr:spPr>
        <a:xfrm>
          <a:off x="1968500" y="133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42398</xdr:rowOff>
    </xdr:from>
    <xdr:ext cx="469744" cy="259045"/>
    <xdr:sp macro="" textlink="">
      <xdr:nvSpPr>
        <xdr:cNvPr id="201" name="テキスト ボックス 200"/>
        <xdr:cNvSpPr txBox="1"/>
      </xdr:nvSpPr>
      <xdr:spPr>
        <a:xfrm>
          <a:off x="1784427" y="134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33710</xdr:rowOff>
    </xdr:from>
    <xdr:to>
      <xdr:col>1</xdr:col>
      <xdr:colOff>485775</xdr:colOff>
      <xdr:row>78</xdr:row>
      <xdr:rowOff>135310</xdr:rowOff>
    </xdr:to>
    <xdr:sp macro="" textlink="">
      <xdr:nvSpPr>
        <xdr:cNvPr id="202" name="円/楕円 201"/>
        <xdr:cNvSpPr/>
      </xdr:nvSpPr>
      <xdr:spPr>
        <a:xfrm>
          <a:off x="1079500" y="134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126437</xdr:rowOff>
    </xdr:from>
    <xdr:ext cx="469744" cy="259045"/>
    <xdr:sp macro="" textlink="">
      <xdr:nvSpPr>
        <xdr:cNvPr id="203" name="テキスト ボックス 202"/>
        <xdr:cNvSpPr txBox="1"/>
      </xdr:nvSpPr>
      <xdr:spPr>
        <a:xfrm>
          <a:off x="895427" y="1349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80852</xdr:rowOff>
    </xdr:from>
    <xdr:to>
      <xdr:col>6</xdr:col>
      <xdr:colOff>511175</xdr:colOff>
      <xdr:row>98</xdr:row>
      <xdr:rowOff>161972</xdr:rowOff>
    </xdr:to>
    <xdr:cxnSp macro="">
      <xdr:nvCxnSpPr>
        <xdr:cNvPr id="235" name="直線コネクタ 234"/>
        <xdr:cNvCxnSpPr/>
      </xdr:nvCxnSpPr>
      <xdr:spPr>
        <a:xfrm>
          <a:off x="3797300" y="16882952"/>
          <a:ext cx="838200" cy="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161679</xdr:rowOff>
    </xdr:from>
    <xdr:to>
      <xdr:col>5</xdr:col>
      <xdr:colOff>358775</xdr:colOff>
      <xdr:row>98</xdr:row>
      <xdr:rowOff>80852</xdr:rowOff>
    </xdr:to>
    <xdr:cxnSp macro="">
      <xdr:nvCxnSpPr>
        <xdr:cNvPr id="238" name="直線コネクタ 237"/>
        <xdr:cNvCxnSpPr/>
      </xdr:nvCxnSpPr>
      <xdr:spPr>
        <a:xfrm>
          <a:off x="2908300" y="16792329"/>
          <a:ext cx="8890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57686</xdr:rowOff>
    </xdr:from>
    <xdr:ext cx="534377" cy="259045"/>
    <xdr:sp macro="" textlink="">
      <xdr:nvSpPr>
        <xdr:cNvPr id="240" name="テキスト ボックス 239"/>
        <xdr:cNvSpPr txBox="1"/>
      </xdr:nvSpPr>
      <xdr:spPr>
        <a:xfrm>
          <a:off x="3530111" y="163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161679</xdr:rowOff>
    </xdr:from>
    <xdr:to>
      <xdr:col>4</xdr:col>
      <xdr:colOff>155575</xdr:colOff>
      <xdr:row>98</xdr:row>
      <xdr:rowOff>60082</xdr:rowOff>
    </xdr:to>
    <xdr:cxnSp macro="">
      <xdr:nvCxnSpPr>
        <xdr:cNvPr id="241" name="直線コネクタ 240"/>
        <xdr:cNvCxnSpPr/>
      </xdr:nvCxnSpPr>
      <xdr:spPr>
        <a:xfrm flipV="1">
          <a:off x="2019300" y="16792329"/>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44688</xdr:rowOff>
    </xdr:from>
    <xdr:ext cx="534377" cy="259045"/>
    <xdr:sp macro="" textlink="">
      <xdr:nvSpPr>
        <xdr:cNvPr id="243" name="テキスト ボックス 242"/>
        <xdr:cNvSpPr txBox="1"/>
      </xdr:nvSpPr>
      <xdr:spPr>
        <a:xfrm>
          <a:off x="2641111" y="165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56392</xdr:rowOff>
    </xdr:from>
    <xdr:to>
      <xdr:col>2</xdr:col>
      <xdr:colOff>638175</xdr:colOff>
      <xdr:row>98</xdr:row>
      <xdr:rowOff>60082</xdr:rowOff>
    </xdr:to>
    <xdr:cxnSp macro="">
      <xdr:nvCxnSpPr>
        <xdr:cNvPr id="244" name="直線コネクタ 243"/>
        <xdr:cNvCxnSpPr/>
      </xdr:nvCxnSpPr>
      <xdr:spPr>
        <a:xfrm>
          <a:off x="1130300" y="16858492"/>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64217</xdr:rowOff>
    </xdr:from>
    <xdr:ext cx="534377" cy="259045"/>
    <xdr:sp macro="" textlink="">
      <xdr:nvSpPr>
        <xdr:cNvPr id="246" name="テキスト ボックス 245"/>
        <xdr:cNvSpPr txBox="1"/>
      </xdr:nvSpPr>
      <xdr:spPr>
        <a:xfrm>
          <a:off x="1752111" y="165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39202</xdr:rowOff>
    </xdr:from>
    <xdr:ext cx="534377" cy="259045"/>
    <xdr:sp macro="" textlink="">
      <xdr:nvSpPr>
        <xdr:cNvPr id="248" name="テキスト ボックス 247"/>
        <xdr:cNvSpPr txBox="1"/>
      </xdr:nvSpPr>
      <xdr:spPr>
        <a:xfrm>
          <a:off x="863111" y="164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111172</xdr:rowOff>
    </xdr:from>
    <xdr:to>
      <xdr:col>6</xdr:col>
      <xdr:colOff>561975</xdr:colOff>
      <xdr:row>99</xdr:row>
      <xdr:rowOff>41322</xdr:rowOff>
    </xdr:to>
    <xdr:sp macro="" textlink="">
      <xdr:nvSpPr>
        <xdr:cNvPr id="254" name="円/楕円 253"/>
        <xdr:cNvSpPr/>
      </xdr:nvSpPr>
      <xdr:spPr>
        <a:xfrm>
          <a:off x="4584700" y="169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89599</xdr:rowOff>
    </xdr:from>
    <xdr:ext cx="534377" cy="259045"/>
    <xdr:sp macro="" textlink="">
      <xdr:nvSpPr>
        <xdr:cNvPr id="255" name="扶助費該当値テキスト"/>
        <xdr:cNvSpPr txBox="1"/>
      </xdr:nvSpPr>
      <xdr:spPr>
        <a:xfrm>
          <a:off x="4686300" y="168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30052</xdr:rowOff>
    </xdr:from>
    <xdr:to>
      <xdr:col>5</xdr:col>
      <xdr:colOff>409575</xdr:colOff>
      <xdr:row>98</xdr:row>
      <xdr:rowOff>131652</xdr:rowOff>
    </xdr:to>
    <xdr:sp macro="" textlink="">
      <xdr:nvSpPr>
        <xdr:cNvPr id="256" name="円/楕円 255"/>
        <xdr:cNvSpPr/>
      </xdr:nvSpPr>
      <xdr:spPr>
        <a:xfrm>
          <a:off x="3746500" y="16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122779</xdr:rowOff>
    </xdr:from>
    <xdr:ext cx="534377" cy="259045"/>
    <xdr:sp macro="" textlink="">
      <xdr:nvSpPr>
        <xdr:cNvPr id="257" name="テキスト ボックス 256"/>
        <xdr:cNvSpPr txBox="1"/>
      </xdr:nvSpPr>
      <xdr:spPr>
        <a:xfrm>
          <a:off x="3530111" y="169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110879</xdr:rowOff>
    </xdr:from>
    <xdr:to>
      <xdr:col>4</xdr:col>
      <xdr:colOff>206375</xdr:colOff>
      <xdr:row>98</xdr:row>
      <xdr:rowOff>41029</xdr:rowOff>
    </xdr:to>
    <xdr:sp macro="" textlink="">
      <xdr:nvSpPr>
        <xdr:cNvPr id="258" name="円/楕円 257"/>
        <xdr:cNvSpPr/>
      </xdr:nvSpPr>
      <xdr:spPr>
        <a:xfrm>
          <a:off x="2857500" y="167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32156</xdr:rowOff>
    </xdr:from>
    <xdr:ext cx="534377" cy="259045"/>
    <xdr:sp macro="" textlink="">
      <xdr:nvSpPr>
        <xdr:cNvPr id="259" name="テキスト ボックス 258"/>
        <xdr:cNvSpPr txBox="1"/>
      </xdr:nvSpPr>
      <xdr:spPr>
        <a:xfrm>
          <a:off x="2641111" y="1683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9282</xdr:rowOff>
    </xdr:from>
    <xdr:to>
      <xdr:col>3</xdr:col>
      <xdr:colOff>3175</xdr:colOff>
      <xdr:row>98</xdr:row>
      <xdr:rowOff>110882</xdr:rowOff>
    </xdr:to>
    <xdr:sp macro="" textlink="">
      <xdr:nvSpPr>
        <xdr:cNvPr id="260" name="円/楕円 259"/>
        <xdr:cNvSpPr/>
      </xdr:nvSpPr>
      <xdr:spPr>
        <a:xfrm>
          <a:off x="1968500" y="168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102009</xdr:rowOff>
    </xdr:from>
    <xdr:ext cx="534377" cy="259045"/>
    <xdr:sp macro="" textlink="">
      <xdr:nvSpPr>
        <xdr:cNvPr id="261" name="テキスト ボックス 260"/>
        <xdr:cNvSpPr txBox="1"/>
      </xdr:nvSpPr>
      <xdr:spPr>
        <a:xfrm>
          <a:off x="1752111" y="169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5592</xdr:rowOff>
    </xdr:from>
    <xdr:to>
      <xdr:col>1</xdr:col>
      <xdr:colOff>485775</xdr:colOff>
      <xdr:row>98</xdr:row>
      <xdr:rowOff>107192</xdr:rowOff>
    </xdr:to>
    <xdr:sp macro="" textlink="">
      <xdr:nvSpPr>
        <xdr:cNvPr id="262" name="円/楕円 261"/>
        <xdr:cNvSpPr/>
      </xdr:nvSpPr>
      <xdr:spPr>
        <a:xfrm>
          <a:off x="1079500" y="168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98319</xdr:rowOff>
    </xdr:from>
    <xdr:ext cx="534377" cy="259045"/>
    <xdr:sp macro="" textlink="">
      <xdr:nvSpPr>
        <xdr:cNvPr id="263" name="テキスト ボックス 262"/>
        <xdr:cNvSpPr txBox="1"/>
      </xdr:nvSpPr>
      <xdr:spPr>
        <a:xfrm>
          <a:off x="863111" y="16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11113</xdr:rowOff>
    </xdr:from>
    <xdr:to>
      <xdr:col>15</xdr:col>
      <xdr:colOff>180975</xdr:colOff>
      <xdr:row>34</xdr:row>
      <xdr:rowOff>58057</xdr:rowOff>
    </xdr:to>
    <xdr:cxnSp macro="">
      <xdr:nvCxnSpPr>
        <xdr:cNvPr id="295" name="直線コネクタ 294"/>
        <xdr:cNvCxnSpPr/>
      </xdr:nvCxnSpPr>
      <xdr:spPr>
        <a:xfrm>
          <a:off x="9639300" y="5840413"/>
          <a:ext cx="8382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11113</xdr:rowOff>
    </xdr:from>
    <xdr:to>
      <xdr:col>14</xdr:col>
      <xdr:colOff>28575</xdr:colOff>
      <xdr:row>34</xdr:row>
      <xdr:rowOff>42855</xdr:rowOff>
    </xdr:to>
    <xdr:cxnSp macro="">
      <xdr:nvCxnSpPr>
        <xdr:cNvPr id="298" name="直線コネクタ 297"/>
        <xdr:cNvCxnSpPr/>
      </xdr:nvCxnSpPr>
      <xdr:spPr>
        <a:xfrm flipV="1">
          <a:off x="8750300" y="5840413"/>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156563</xdr:rowOff>
    </xdr:from>
    <xdr:ext cx="534377" cy="259045"/>
    <xdr:sp macro="" textlink="">
      <xdr:nvSpPr>
        <xdr:cNvPr id="300" name="テキスト ボックス 299"/>
        <xdr:cNvSpPr txBox="1"/>
      </xdr:nvSpPr>
      <xdr:spPr>
        <a:xfrm>
          <a:off x="9372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42855</xdr:rowOff>
    </xdr:from>
    <xdr:to>
      <xdr:col>12</xdr:col>
      <xdr:colOff>511175</xdr:colOff>
      <xdr:row>37</xdr:row>
      <xdr:rowOff>3079</xdr:rowOff>
    </xdr:to>
    <xdr:cxnSp macro="">
      <xdr:nvCxnSpPr>
        <xdr:cNvPr id="301" name="直線コネクタ 300"/>
        <xdr:cNvCxnSpPr/>
      </xdr:nvCxnSpPr>
      <xdr:spPr>
        <a:xfrm flipV="1">
          <a:off x="7861300" y="5872155"/>
          <a:ext cx="889000" cy="4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10161</xdr:rowOff>
    </xdr:from>
    <xdr:ext cx="534377" cy="259045"/>
    <xdr:sp macro="" textlink="">
      <xdr:nvSpPr>
        <xdr:cNvPr id="303" name="テキスト ボックス 302"/>
        <xdr:cNvSpPr txBox="1"/>
      </xdr:nvSpPr>
      <xdr:spPr>
        <a:xfrm>
          <a:off x="8483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127878</xdr:rowOff>
    </xdr:from>
    <xdr:to>
      <xdr:col>11</xdr:col>
      <xdr:colOff>307975</xdr:colOff>
      <xdr:row>37</xdr:row>
      <xdr:rowOff>3079</xdr:rowOff>
    </xdr:to>
    <xdr:cxnSp macro="">
      <xdr:nvCxnSpPr>
        <xdr:cNvPr id="304" name="直線コネクタ 303"/>
        <xdr:cNvCxnSpPr/>
      </xdr:nvCxnSpPr>
      <xdr:spPr>
        <a:xfrm>
          <a:off x="6972300" y="630007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6" name="テキスト ボックス 305"/>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08" name="テキスト ボックス 307"/>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7257</xdr:rowOff>
    </xdr:from>
    <xdr:to>
      <xdr:col>15</xdr:col>
      <xdr:colOff>231775</xdr:colOff>
      <xdr:row>34</xdr:row>
      <xdr:rowOff>108857</xdr:rowOff>
    </xdr:to>
    <xdr:sp macro="" textlink="">
      <xdr:nvSpPr>
        <xdr:cNvPr id="314" name="円/楕円 313"/>
        <xdr:cNvSpPr/>
      </xdr:nvSpPr>
      <xdr:spPr>
        <a:xfrm>
          <a:off x="104267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30134</xdr:rowOff>
    </xdr:from>
    <xdr:ext cx="534377" cy="259045"/>
    <xdr:sp macro="" textlink="">
      <xdr:nvSpPr>
        <xdr:cNvPr id="315" name="補助費等該当値テキスト"/>
        <xdr:cNvSpPr txBox="1"/>
      </xdr:nvSpPr>
      <xdr:spPr>
        <a:xfrm>
          <a:off x="10528300" y="56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75,000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131763</xdr:rowOff>
    </xdr:from>
    <xdr:to>
      <xdr:col>14</xdr:col>
      <xdr:colOff>79375</xdr:colOff>
      <xdr:row>34</xdr:row>
      <xdr:rowOff>61913</xdr:rowOff>
    </xdr:to>
    <xdr:sp macro="" textlink="">
      <xdr:nvSpPr>
        <xdr:cNvPr id="316" name="円/楕円 315"/>
        <xdr:cNvSpPr/>
      </xdr:nvSpPr>
      <xdr:spPr>
        <a:xfrm>
          <a:off x="9588500" y="5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78440</xdr:rowOff>
    </xdr:from>
    <xdr:ext cx="534377" cy="259045"/>
    <xdr:sp macro="" textlink="">
      <xdr:nvSpPr>
        <xdr:cNvPr id="317" name="テキスト ボックス 316"/>
        <xdr:cNvSpPr txBox="1"/>
      </xdr:nvSpPr>
      <xdr:spPr>
        <a:xfrm>
          <a:off x="9372111" y="55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163505</xdr:rowOff>
    </xdr:from>
    <xdr:to>
      <xdr:col>12</xdr:col>
      <xdr:colOff>561975</xdr:colOff>
      <xdr:row>34</xdr:row>
      <xdr:rowOff>93655</xdr:rowOff>
    </xdr:to>
    <xdr:sp macro="" textlink="">
      <xdr:nvSpPr>
        <xdr:cNvPr id="318" name="円/楕円 317"/>
        <xdr:cNvSpPr/>
      </xdr:nvSpPr>
      <xdr:spPr>
        <a:xfrm>
          <a:off x="8699500" y="58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110182</xdr:rowOff>
    </xdr:from>
    <xdr:ext cx="534377" cy="259045"/>
    <xdr:sp macro="" textlink="">
      <xdr:nvSpPr>
        <xdr:cNvPr id="319" name="テキスト ボックス 318"/>
        <xdr:cNvSpPr txBox="1"/>
      </xdr:nvSpPr>
      <xdr:spPr>
        <a:xfrm>
          <a:off x="8483111" y="559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123729</xdr:rowOff>
    </xdr:from>
    <xdr:to>
      <xdr:col>11</xdr:col>
      <xdr:colOff>358775</xdr:colOff>
      <xdr:row>37</xdr:row>
      <xdr:rowOff>53879</xdr:rowOff>
    </xdr:to>
    <xdr:sp macro="" textlink="">
      <xdr:nvSpPr>
        <xdr:cNvPr id="320" name="円/楕円 319"/>
        <xdr:cNvSpPr/>
      </xdr:nvSpPr>
      <xdr:spPr>
        <a:xfrm>
          <a:off x="7810500" y="62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70406</xdr:rowOff>
    </xdr:from>
    <xdr:ext cx="534377" cy="259045"/>
    <xdr:sp macro="" textlink="">
      <xdr:nvSpPr>
        <xdr:cNvPr id="321" name="テキスト ボックス 320"/>
        <xdr:cNvSpPr txBox="1"/>
      </xdr:nvSpPr>
      <xdr:spPr>
        <a:xfrm>
          <a:off x="7594111" y="60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77078</xdr:rowOff>
    </xdr:from>
    <xdr:to>
      <xdr:col>10</xdr:col>
      <xdr:colOff>155575</xdr:colOff>
      <xdr:row>37</xdr:row>
      <xdr:rowOff>7228</xdr:rowOff>
    </xdr:to>
    <xdr:sp macro="" textlink="">
      <xdr:nvSpPr>
        <xdr:cNvPr id="322" name="円/楕円 321"/>
        <xdr:cNvSpPr/>
      </xdr:nvSpPr>
      <xdr:spPr>
        <a:xfrm>
          <a:off x="6921500" y="62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23755</xdr:rowOff>
    </xdr:from>
    <xdr:ext cx="534377" cy="259045"/>
    <xdr:sp macro="" textlink="">
      <xdr:nvSpPr>
        <xdr:cNvPr id="323" name="テキスト ボックス 322"/>
        <xdr:cNvSpPr txBox="1"/>
      </xdr:nvSpPr>
      <xdr:spPr>
        <a:xfrm>
          <a:off x="6705111" y="60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72194</xdr:rowOff>
    </xdr:from>
    <xdr:to>
      <xdr:col>15</xdr:col>
      <xdr:colOff>180975</xdr:colOff>
      <xdr:row>57</xdr:row>
      <xdr:rowOff>145232</xdr:rowOff>
    </xdr:to>
    <xdr:cxnSp macro="">
      <xdr:nvCxnSpPr>
        <xdr:cNvPr id="352" name="直線コネクタ 351"/>
        <xdr:cNvCxnSpPr/>
      </xdr:nvCxnSpPr>
      <xdr:spPr>
        <a:xfrm>
          <a:off x="9639300" y="9673394"/>
          <a:ext cx="8382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72194</xdr:rowOff>
    </xdr:from>
    <xdr:to>
      <xdr:col>14</xdr:col>
      <xdr:colOff>28575</xdr:colOff>
      <xdr:row>57</xdr:row>
      <xdr:rowOff>103193</xdr:rowOff>
    </xdr:to>
    <xdr:cxnSp macro="">
      <xdr:nvCxnSpPr>
        <xdr:cNvPr id="355" name="直線コネクタ 354"/>
        <xdr:cNvCxnSpPr/>
      </xdr:nvCxnSpPr>
      <xdr:spPr>
        <a:xfrm flipV="1">
          <a:off x="8750300" y="9673394"/>
          <a:ext cx="889000" cy="20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146057</xdr:rowOff>
    </xdr:from>
    <xdr:ext cx="534377" cy="259045"/>
    <xdr:sp macro="" textlink="">
      <xdr:nvSpPr>
        <xdr:cNvPr id="357" name="テキスト ボックス 356"/>
        <xdr:cNvSpPr txBox="1"/>
      </xdr:nvSpPr>
      <xdr:spPr>
        <a:xfrm>
          <a:off x="9372111" y="97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33378</xdr:rowOff>
    </xdr:from>
    <xdr:to>
      <xdr:col>12</xdr:col>
      <xdr:colOff>511175</xdr:colOff>
      <xdr:row>57</xdr:row>
      <xdr:rowOff>103193</xdr:rowOff>
    </xdr:to>
    <xdr:cxnSp macro="">
      <xdr:nvCxnSpPr>
        <xdr:cNvPr id="358" name="直線コネクタ 357"/>
        <xdr:cNvCxnSpPr/>
      </xdr:nvCxnSpPr>
      <xdr:spPr>
        <a:xfrm>
          <a:off x="7861300" y="9806028"/>
          <a:ext cx="889000" cy="6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33378</xdr:rowOff>
    </xdr:from>
    <xdr:to>
      <xdr:col>11</xdr:col>
      <xdr:colOff>307975</xdr:colOff>
      <xdr:row>57</xdr:row>
      <xdr:rowOff>126929</xdr:rowOff>
    </xdr:to>
    <xdr:cxnSp macro="">
      <xdr:nvCxnSpPr>
        <xdr:cNvPr id="361" name="直線コネクタ 360"/>
        <xdr:cNvCxnSpPr/>
      </xdr:nvCxnSpPr>
      <xdr:spPr>
        <a:xfrm flipV="1">
          <a:off x="6972300" y="9806028"/>
          <a:ext cx="889000" cy="9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94432</xdr:rowOff>
    </xdr:from>
    <xdr:to>
      <xdr:col>15</xdr:col>
      <xdr:colOff>231775</xdr:colOff>
      <xdr:row>58</xdr:row>
      <xdr:rowOff>24582</xdr:rowOff>
    </xdr:to>
    <xdr:sp macro="" textlink="">
      <xdr:nvSpPr>
        <xdr:cNvPr id="371" name="円/楕円 370"/>
        <xdr:cNvSpPr/>
      </xdr:nvSpPr>
      <xdr:spPr>
        <a:xfrm>
          <a:off x="10426700" y="98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72859</xdr:rowOff>
    </xdr:from>
    <xdr:ext cx="534377" cy="259045"/>
    <xdr:sp macro="" textlink="">
      <xdr:nvSpPr>
        <xdr:cNvPr id="372" name="普通建設事業費該当値テキスト"/>
        <xdr:cNvSpPr txBox="1"/>
      </xdr:nvSpPr>
      <xdr:spPr>
        <a:xfrm>
          <a:off x="10528300" y="98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21394</xdr:rowOff>
    </xdr:from>
    <xdr:to>
      <xdr:col>14</xdr:col>
      <xdr:colOff>79375</xdr:colOff>
      <xdr:row>56</xdr:row>
      <xdr:rowOff>122994</xdr:rowOff>
    </xdr:to>
    <xdr:sp macro="" textlink="">
      <xdr:nvSpPr>
        <xdr:cNvPr id="373" name="円/楕円 372"/>
        <xdr:cNvSpPr/>
      </xdr:nvSpPr>
      <xdr:spPr>
        <a:xfrm>
          <a:off x="9588500" y="96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139521</xdr:rowOff>
    </xdr:from>
    <xdr:ext cx="534377" cy="259045"/>
    <xdr:sp macro="" textlink="">
      <xdr:nvSpPr>
        <xdr:cNvPr id="374" name="テキスト ボックス 373"/>
        <xdr:cNvSpPr txBox="1"/>
      </xdr:nvSpPr>
      <xdr:spPr>
        <a:xfrm>
          <a:off x="9372111" y="93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52393</xdr:rowOff>
    </xdr:from>
    <xdr:to>
      <xdr:col>12</xdr:col>
      <xdr:colOff>561975</xdr:colOff>
      <xdr:row>57</xdr:row>
      <xdr:rowOff>153993</xdr:rowOff>
    </xdr:to>
    <xdr:sp macro="" textlink="">
      <xdr:nvSpPr>
        <xdr:cNvPr id="375" name="円/楕円 374"/>
        <xdr:cNvSpPr/>
      </xdr:nvSpPr>
      <xdr:spPr>
        <a:xfrm>
          <a:off x="8699500" y="98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145120</xdr:rowOff>
    </xdr:from>
    <xdr:ext cx="534377" cy="259045"/>
    <xdr:sp macro="" textlink="">
      <xdr:nvSpPr>
        <xdr:cNvPr id="376" name="テキスト ボックス 375"/>
        <xdr:cNvSpPr txBox="1"/>
      </xdr:nvSpPr>
      <xdr:spPr>
        <a:xfrm>
          <a:off x="8483111" y="99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154028</xdr:rowOff>
    </xdr:from>
    <xdr:to>
      <xdr:col>11</xdr:col>
      <xdr:colOff>358775</xdr:colOff>
      <xdr:row>57</xdr:row>
      <xdr:rowOff>84178</xdr:rowOff>
    </xdr:to>
    <xdr:sp macro="" textlink="">
      <xdr:nvSpPr>
        <xdr:cNvPr id="377" name="円/楕円 376"/>
        <xdr:cNvSpPr/>
      </xdr:nvSpPr>
      <xdr:spPr>
        <a:xfrm>
          <a:off x="7810500" y="975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75305</xdr:rowOff>
    </xdr:from>
    <xdr:ext cx="534377" cy="259045"/>
    <xdr:sp macro="" textlink="">
      <xdr:nvSpPr>
        <xdr:cNvPr id="378" name="テキスト ボックス 377"/>
        <xdr:cNvSpPr txBox="1"/>
      </xdr:nvSpPr>
      <xdr:spPr>
        <a:xfrm>
          <a:off x="7594111" y="984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76129</xdr:rowOff>
    </xdr:from>
    <xdr:to>
      <xdr:col>10</xdr:col>
      <xdr:colOff>155575</xdr:colOff>
      <xdr:row>58</xdr:row>
      <xdr:rowOff>6279</xdr:rowOff>
    </xdr:to>
    <xdr:sp macro="" textlink="">
      <xdr:nvSpPr>
        <xdr:cNvPr id="379" name="円/楕円 378"/>
        <xdr:cNvSpPr/>
      </xdr:nvSpPr>
      <xdr:spPr>
        <a:xfrm>
          <a:off x="6921500" y="98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168856</xdr:rowOff>
    </xdr:from>
    <xdr:ext cx="534377" cy="259045"/>
    <xdr:sp macro="" textlink="">
      <xdr:nvSpPr>
        <xdr:cNvPr id="380" name="テキスト ボックス 379"/>
        <xdr:cNvSpPr txBox="1"/>
      </xdr:nvSpPr>
      <xdr:spPr>
        <a:xfrm>
          <a:off x="6705111" y="99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62840</xdr:rowOff>
    </xdr:from>
    <xdr:to>
      <xdr:col>15</xdr:col>
      <xdr:colOff>180975</xdr:colOff>
      <xdr:row>78</xdr:row>
      <xdr:rowOff>169698</xdr:rowOff>
    </xdr:to>
    <xdr:cxnSp macro="">
      <xdr:nvCxnSpPr>
        <xdr:cNvPr id="409" name="直線コネクタ 408"/>
        <xdr:cNvCxnSpPr/>
      </xdr:nvCxnSpPr>
      <xdr:spPr>
        <a:xfrm>
          <a:off x="9639300" y="13093040"/>
          <a:ext cx="838200" cy="4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46575</xdr:rowOff>
    </xdr:from>
    <xdr:ext cx="534377" cy="259045"/>
    <xdr:sp macro="" textlink="">
      <xdr:nvSpPr>
        <xdr:cNvPr id="413" name="テキスト ボックス 412"/>
        <xdr:cNvSpPr txBox="1"/>
      </xdr:nvSpPr>
      <xdr:spPr>
        <a:xfrm>
          <a:off x="9372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118898</xdr:rowOff>
    </xdr:from>
    <xdr:to>
      <xdr:col>15</xdr:col>
      <xdr:colOff>231775</xdr:colOff>
      <xdr:row>79</xdr:row>
      <xdr:rowOff>49048</xdr:rowOff>
    </xdr:to>
    <xdr:sp macro="" textlink="">
      <xdr:nvSpPr>
        <xdr:cNvPr id="419" name="円/楕円 418"/>
        <xdr:cNvSpPr/>
      </xdr:nvSpPr>
      <xdr:spPr>
        <a:xfrm>
          <a:off x="10426700" y="134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33825</xdr:rowOff>
    </xdr:from>
    <xdr:ext cx="469744" cy="259045"/>
    <xdr:sp macro="" textlink="">
      <xdr:nvSpPr>
        <xdr:cNvPr id="420" name="普通建設事業費 （ うち新規整備　）該当値テキスト"/>
        <xdr:cNvSpPr txBox="1"/>
      </xdr:nvSpPr>
      <xdr:spPr>
        <a:xfrm>
          <a:off x="10528300" y="1340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12040</xdr:rowOff>
    </xdr:from>
    <xdr:to>
      <xdr:col>14</xdr:col>
      <xdr:colOff>79375</xdr:colOff>
      <xdr:row>76</xdr:row>
      <xdr:rowOff>113640</xdr:rowOff>
    </xdr:to>
    <xdr:sp macro="" textlink="">
      <xdr:nvSpPr>
        <xdr:cNvPr id="421" name="円/楕円 420"/>
        <xdr:cNvSpPr/>
      </xdr:nvSpPr>
      <xdr:spPr>
        <a:xfrm>
          <a:off x="9588500" y="130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130167</xdr:rowOff>
    </xdr:from>
    <xdr:ext cx="534377" cy="259045"/>
    <xdr:sp macro="" textlink="">
      <xdr:nvSpPr>
        <xdr:cNvPr id="422" name="テキスト ボックス 421"/>
        <xdr:cNvSpPr txBox="1"/>
      </xdr:nvSpPr>
      <xdr:spPr>
        <a:xfrm>
          <a:off x="9372111" y="128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161178</xdr:rowOff>
    </xdr:from>
    <xdr:to>
      <xdr:col>15</xdr:col>
      <xdr:colOff>180975</xdr:colOff>
      <xdr:row>98</xdr:row>
      <xdr:rowOff>30331</xdr:rowOff>
    </xdr:to>
    <xdr:cxnSp macro="">
      <xdr:nvCxnSpPr>
        <xdr:cNvPr id="453" name="直線コネクタ 452"/>
        <xdr:cNvCxnSpPr/>
      </xdr:nvCxnSpPr>
      <xdr:spPr>
        <a:xfrm flipV="1">
          <a:off x="9639300" y="16791828"/>
          <a:ext cx="838200" cy="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88340</xdr:rowOff>
    </xdr:from>
    <xdr:ext cx="534377" cy="259045"/>
    <xdr:sp macro="" textlink="">
      <xdr:nvSpPr>
        <xdr:cNvPr id="457" name="テキスト ボックス 456"/>
        <xdr:cNvSpPr txBox="1"/>
      </xdr:nvSpPr>
      <xdr:spPr>
        <a:xfrm>
          <a:off x="9372111" y="16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110378</xdr:rowOff>
    </xdr:from>
    <xdr:to>
      <xdr:col>15</xdr:col>
      <xdr:colOff>231775</xdr:colOff>
      <xdr:row>98</xdr:row>
      <xdr:rowOff>40528</xdr:rowOff>
    </xdr:to>
    <xdr:sp macro="" textlink="">
      <xdr:nvSpPr>
        <xdr:cNvPr id="463" name="円/楕円 462"/>
        <xdr:cNvSpPr/>
      </xdr:nvSpPr>
      <xdr:spPr>
        <a:xfrm>
          <a:off x="10426700" y="167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133255</xdr:rowOff>
    </xdr:from>
    <xdr:ext cx="534377" cy="259045"/>
    <xdr:sp macro="" textlink="">
      <xdr:nvSpPr>
        <xdr:cNvPr id="464" name="普通建設事業費 （ うち更新整備　）該当値テキスト"/>
        <xdr:cNvSpPr txBox="1"/>
      </xdr:nvSpPr>
      <xdr:spPr>
        <a:xfrm>
          <a:off x="10528300" y="165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150981</xdr:rowOff>
    </xdr:from>
    <xdr:to>
      <xdr:col>14</xdr:col>
      <xdr:colOff>79375</xdr:colOff>
      <xdr:row>98</xdr:row>
      <xdr:rowOff>81131</xdr:rowOff>
    </xdr:to>
    <xdr:sp macro="" textlink="">
      <xdr:nvSpPr>
        <xdr:cNvPr id="465" name="円/楕円 464"/>
        <xdr:cNvSpPr/>
      </xdr:nvSpPr>
      <xdr:spPr>
        <a:xfrm>
          <a:off x="9588500" y="167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72258</xdr:rowOff>
    </xdr:from>
    <xdr:ext cx="534377" cy="259045"/>
    <xdr:sp macro="" textlink="">
      <xdr:nvSpPr>
        <xdr:cNvPr id="466" name="テキスト ボックス 465"/>
        <xdr:cNvSpPr txBox="1"/>
      </xdr:nvSpPr>
      <xdr:spPr>
        <a:xfrm>
          <a:off x="9372111" y="168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84645</xdr:rowOff>
    </xdr:from>
    <xdr:to>
      <xdr:col>23</xdr:col>
      <xdr:colOff>517525</xdr:colOff>
      <xdr:row>39</xdr:row>
      <xdr:rowOff>33782</xdr:rowOff>
    </xdr:to>
    <xdr:cxnSp macro="">
      <xdr:nvCxnSpPr>
        <xdr:cNvPr id="495" name="直線コネクタ 494"/>
        <xdr:cNvCxnSpPr/>
      </xdr:nvCxnSpPr>
      <xdr:spPr>
        <a:xfrm>
          <a:off x="15481300" y="6599745"/>
          <a:ext cx="8382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84645</xdr:rowOff>
    </xdr:from>
    <xdr:to>
      <xdr:col>22</xdr:col>
      <xdr:colOff>365125</xdr:colOff>
      <xdr:row>38</xdr:row>
      <xdr:rowOff>106744</xdr:rowOff>
    </xdr:to>
    <xdr:cxnSp macro="">
      <xdr:nvCxnSpPr>
        <xdr:cNvPr id="498" name="直線コネクタ 497"/>
        <xdr:cNvCxnSpPr/>
      </xdr:nvCxnSpPr>
      <xdr:spPr>
        <a:xfrm flipV="1">
          <a:off x="14592300" y="6599745"/>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127525</xdr:rowOff>
    </xdr:from>
    <xdr:ext cx="378565" cy="259045"/>
    <xdr:sp macro="" textlink="">
      <xdr:nvSpPr>
        <xdr:cNvPr id="500" name="テキスト ボックス 499"/>
        <xdr:cNvSpPr txBox="1"/>
      </xdr:nvSpPr>
      <xdr:spPr>
        <a:xfrm>
          <a:off x="15292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84074</xdr:rowOff>
    </xdr:from>
    <xdr:to>
      <xdr:col>21</xdr:col>
      <xdr:colOff>161925</xdr:colOff>
      <xdr:row>38</xdr:row>
      <xdr:rowOff>106744</xdr:rowOff>
    </xdr:to>
    <xdr:cxnSp macro="">
      <xdr:nvCxnSpPr>
        <xdr:cNvPr id="501" name="直線コネクタ 500"/>
        <xdr:cNvCxnSpPr/>
      </xdr:nvCxnSpPr>
      <xdr:spPr>
        <a:xfrm>
          <a:off x="13703300" y="659917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84074</xdr:rowOff>
    </xdr:from>
    <xdr:to>
      <xdr:col>19</xdr:col>
      <xdr:colOff>644525</xdr:colOff>
      <xdr:row>38</xdr:row>
      <xdr:rowOff>116078</xdr:rowOff>
    </xdr:to>
    <xdr:cxnSp macro="">
      <xdr:nvCxnSpPr>
        <xdr:cNvPr id="504" name="直線コネクタ 503"/>
        <xdr:cNvCxnSpPr/>
      </xdr:nvCxnSpPr>
      <xdr:spPr>
        <a:xfrm flipV="1">
          <a:off x="12814300" y="65991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120921</xdr:rowOff>
    </xdr:from>
    <xdr:ext cx="469744" cy="259045"/>
    <xdr:sp macro="" textlink="">
      <xdr:nvSpPr>
        <xdr:cNvPr id="508" name="テキスト ボックス 507"/>
        <xdr:cNvSpPr txBox="1"/>
      </xdr:nvSpPr>
      <xdr:spPr>
        <a:xfrm>
          <a:off x="12579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154432</xdr:rowOff>
    </xdr:from>
    <xdr:to>
      <xdr:col>23</xdr:col>
      <xdr:colOff>568325</xdr:colOff>
      <xdr:row>39</xdr:row>
      <xdr:rowOff>84582</xdr:rowOff>
    </xdr:to>
    <xdr:sp macro="" textlink="">
      <xdr:nvSpPr>
        <xdr:cNvPr id="514" name="円/楕円 513"/>
        <xdr:cNvSpPr/>
      </xdr:nvSpPr>
      <xdr:spPr>
        <a:xfrm>
          <a:off x="162687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69359</xdr:rowOff>
    </xdr:from>
    <xdr:ext cx="313932" cy="259045"/>
    <xdr:sp macro="" textlink="">
      <xdr:nvSpPr>
        <xdr:cNvPr id="515" name="災害復旧事業費該当値テキスト"/>
        <xdr:cNvSpPr txBox="1"/>
      </xdr:nvSpPr>
      <xdr:spPr>
        <a:xfrm>
          <a:off x="16370300" y="6584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33845</xdr:rowOff>
    </xdr:from>
    <xdr:to>
      <xdr:col>22</xdr:col>
      <xdr:colOff>415925</xdr:colOff>
      <xdr:row>38</xdr:row>
      <xdr:rowOff>135445</xdr:rowOff>
    </xdr:to>
    <xdr:sp macro="" textlink="">
      <xdr:nvSpPr>
        <xdr:cNvPr id="516" name="円/楕円 515"/>
        <xdr:cNvSpPr/>
      </xdr:nvSpPr>
      <xdr:spPr>
        <a:xfrm>
          <a:off x="15430500" y="65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151973</xdr:rowOff>
    </xdr:from>
    <xdr:ext cx="378565" cy="259045"/>
    <xdr:sp macro="" textlink="">
      <xdr:nvSpPr>
        <xdr:cNvPr id="517" name="テキスト ボックス 516"/>
        <xdr:cNvSpPr txBox="1"/>
      </xdr:nvSpPr>
      <xdr:spPr>
        <a:xfrm>
          <a:off x="15292017" y="6324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55944</xdr:rowOff>
    </xdr:from>
    <xdr:to>
      <xdr:col>21</xdr:col>
      <xdr:colOff>212725</xdr:colOff>
      <xdr:row>38</xdr:row>
      <xdr:rowOff>157544</xdr:rowOff>
    </xdr:to>
    <xdr:sp macro="" textlink="">
      <xdr:nvSpPr>
        <xdr:cNvPr id="518" name="円/楕円 517"/>
        <xdr:cNvSpPr/>
      </xdr:nvSpPr>
      <xdr:spPr>
        <a:xfrm>
          <a:off x="14541500" y="65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148671</xdr:rowOff>
    </xdr:from>
    <xdr:ext cx="378565" cy="259045"/>
    <xdr:sp macro="" textlink="">
      <xdr:nvSpPr>
        <xdr:cNvPr id="519" name="テキスト ボックス 518"/>
        <xdr:cNvSpPr txBox="1"/>
      </xdr:nvSpPr>
      <xdr:spPr>
        <a:xfrm>
          <a:off x="14403017" y="666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33274</xdr:rowOff>
    </xdr:from>
    <xdr:to>
      <xdr:col>20</xdr:col>
      <xdr:colOff>9525</xdr:colOff>
      <xdr:row>38</xdr:row>
      <xdr:rowOff>134874</xdr:rowOff>
    </xdr:to>
    <xdr:sp macro="" textlink="">
      <xdr:nvSpPr>
        <xdr:cNvPr id="520" name="円/楕円 519"/>
        <xdr:cNvSpPr/>
      </xdr:nvSpPr>
      <xdr:spPr>
        <a:xfrm>
          <a:off x="13652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126001</xdr:rowOff>
    </xdr:from>
    <xdr:ext cx="378565" cy="259045"/>
    <xdr:sp macro="" textlink="">
      <xdr:nvSpPr>
        <xdr:cNvPr id="521" name="テキスト ボックス 520"/>
        <xdr:cNvSpPr txBox="1"/>
      </xdr:nvSpPr>
      <xdr:spPr>
        <a:xfrm>
          <a:off x="13514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65278</xdr:rowOff>
    </xdr:from>
    <xdr:to>
      <xdr:col>18</xdr:col>
      <xdr:colOff>492125</xdr:colOff>
      <xdr:row>38</xdr:row>
      <xdr:rowOff>166878</xdr:rowOff>
    </xdr:to>
    <xdr:sp macro="" textlink="">
      <xdr:nvSpPr>
        <xdr:cNvPr id="522" name="円/楕円 521"/>
        <xdr:cNvSpPr/>
      </xdr:nvSpPr>
      <xdr:spPr>
        <a:xfrm>
          <a:off x="12763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158005</xdr:rowOff>
    </xdr:from>
    <xdr:ext cx="378565" cy="259045"/>
    <xdr:sp macro="" textlink="">
      <xdr:nvSpPr>
        <xdr:cNvPr id="523" name="テキスト ボックス 522"/>
        <xdr:cNvSpPr txBox="1"/>
      </xdr:nvSpPr>
      <xdr:spPr>
        <a:xfrm>
          <a:off x="12625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50416</xdr:rowOff>
    </xdr:from>
    <xdr:to>
      <xdr:col>23</xdr:col>
      <xdr:colOff>517525</xdr:colOff>
      <xdr:row>76</xdr:row>
      <xdr:rowOff>80411</xdr:rowOff>
    </xdr:to>
    <xdr:cxnSp macro="">
      <xdr:nvCxnSpPr>
        <xdr:cNvPr id="603" name="直線コネクタ 602"/>
        <xdr:cNvCxnSpPr/>
      </xdr:nvCxnSpPr>
      <xdr:spPr>
        <a:xfrm flipV="1">
          <a:off x="15481300" y="13080616"/>
          <a:ext cx="8382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80411</xdr:rowOff>
    </xdr:from>
    <xdr:to>
      <xdr:col>22</xdr:col>
      <xdr:colOff>365125</xdr:colOff>
      <xdr:row>76</xdr:row>
      <xdr:rowOff>85048</xdr:rowOff>
    </xdr:to>
    <xdr:cxnSp macro="">
      <xdr:nvCxnSpPr>
        <xdr:cNvPr id="606" name="直線コネクタ 605"/>
        <xdr:cNvCxnSpPr/>
      </xdr:nvCxnSpPr>
      <xdr:spPr>
        <a:xfrm flipV="1">
          <a:off x="14592300" y="13110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70369</xdr:rowOff>
    </xdr:from>
    <xdr:to>
      <xdr:col>21</xdr:col>
      <xdr:colOff>161925</xdr:colOff>
      <xdr:row>76</xdr:row>
      <xdr:rowOff>85048</xdr:rowOff>
    </xdr:to>
    <xdr:cxnSp macro="">
      <xdr:nvCxnSpPr>
        <xdr:cNvPr id="609" name="直線コネクタ 608"/>
        <xdr:cNvCxnSpPr/>
      </xdr:nvCxnSpPr>
      <xdr:spPr>
        <a:xfrm>
          <a:off x="13703300" y="13100569"/>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86763</xdr:rowOff>
    </xdr:from>
    <xdr:to>
      <xdr:col>19</xdr:col>
      <xdr:colOff>644525</xdr:colOff>
      <xdr:row>76</xdr:row>
      <xdr:rowOff>70369</xdr:rowOff>
    </xdr:to>
    <xdr:cxnSp macro="">
      <xdr:nvCxnSpPr>
        <xdr:cNvPr id="612" name="直線コネクタ 611"/>
        <xdr:cNvCxnSpPr/>
      </xdr:nvCxnSpPr>
      <xdr:spPr>
        <a:xfrm>
          <a:off x="12814300" y="12945513"/>
          <a:ext cx="889000" cy="1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158604</xdr:rowOff>
    </xdr:from>
    <xdr:ext cx="534377" cy="259045"/>
    <xdr:sp macro="" textlink="">
      <xdr:nvSpPr>
        <xdr:cNvPr id="616" name="テキスト ボックス 615"/>
        <xdr:cNvSpPr txBox="1"/>
      </xdr:nvSpPr>
      <xdr:spPr>
        <a:xfrm>
          <a:off x="12547111" y="130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171066</xdr:rowOff>
    </xdr:from>
    <xdr:to>
      <xdr:col>23</xdr:col>
      <xdr:colOff>568325</xdr:colOff>
      <xdr:row>76</xdr:row>
      <xdr:rowOff>101216</xdr:rowOff>
    </xdr:to>
    <xdr:sp macro="" textlink="">
      <xdr:nvSpPr>
        <xdr:cNvPr id="622" name="円/楕円 621"/>
        <xdr:cNvSpPr/>
      </xdr:nvSpPr>
      <xdr:spPr>
        <a:xfrm>
          <a:off x="16268700" y="130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149493</xdr:rowOff>
    </xdr:from>
    <xdr:ext cx="534377" cy="259045"/>
    <xdr:sp macro="" textlink="">
      <xdr:nvSpPr>
        <xdr:cNvPr id="623" name="公債費該当値テキスト"/>
        <xdr:cNvSpPr txBox="1"/>
      </xdr:nvSpPr>
      <xdr:spPr>
        <a:xfrm>
          <a:off x="16370300" y="130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29611</xdr:rowOff>
    </xdr:from>
    <xdr:to>
      <xdr:col>22</xdr:col>
      <xdr:colOff>415925</xdr:colOff>
      <xdr:row>76</xdr:row>
      <xdr:rowOff>131211</xdr:rowOff>
    </xdr:to>
    <xdr:sp macro="" textlink="">
      <xdr:nvSpPr>
        <xdr:cNvPr id="624" name="円/楕円 623"/>
        <xdr:cNvSpPr/>
      </xdr:nvSpPr>
      <xdr:spPr>
        <a:xfrm>
          <a:off x="15430500" y="130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122338</xdr:rowOff>
    </xdr:from>
    <xdr:ext cx="534377" cy="259045"/>
    <xdr:sp macro="" textlink="">
      <xdr:nvSpPr>
        <xdr:cNvPr id="625" name="テキスト ボックス 624"/>
        <xdr:cNvSpPr txBox="1"/>
      </xdr:nvSpPr>
      <xdr:spPr>
        <a:xfrm>
          <a:off x="15214111" y="131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34248</xdr:rowOff>
    </xdr:from>
    <xdr:to>
      <xdr:col>21</xdr:col>
      <xdr:colOff>212725</xdr:colOff>
      <xdr:row>76</xdr:row>
      <xdr:rowOff>135848</xdr:rowOff>
    </xdr:to>
    <xdr:sp macro="" textlink="">
      <xdr:nvSpPr>
        <xdr:cNvPr id="626" name="円/楕円 625"/>
        <xdr:cNvSpPr/>
      </xdr:nvSpPr>
      <xdr:spPr>
        <a:xfrm>
          <a:off x="14541500" y="13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126975</xdr:rowOff>
    </xdr:from>
    <xdr:ext cx="534377" cy="259045"/>
    <xdr:sp macro="" textlink="">
      <xdr:nvSpPr>
        <xdr:cNvPr id="627" name="テキスト ボックス 626"/>
        <xdr:cNvSpPr txBox="1"/>
      </xdr:nvSpPr>
      <xdr:spPr>
        <a:xfrm>
          <a:off x="14325111" y="131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19569</xdr:rowOff>
    </xdr:from>
    <xdr:to>
      <xdr:col>20</xdr:col>
      <xdr:colOff>9525</xdr:colOff>
      <xdr:row>76</xdr:row>
      <xdr:rowOff>121169</xdr:rowOff>
    </xdr:to>
    <xdr:sp macro="" textlink="">
      <xdr:nvSpPr>
        <xdr:cNvPr id="628" name="円/楕円 627"/>
        <xdr:cNvSpPr/>
      </xdr:nvSpPr>
      <xdr:spPr>
        <a:xfrm>
          <a:off x="13652500" y="130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112296</xdr:rowOff>
    </xdr:from>
    <xdr:ext cx="534377" cy="259045"/>
    <xdr:sp macro="" textlink="">
      <xdr:nvSpPr>
        <xdr:cNvPr id="629" name="テキスト ボックス 628"/>
        <xdr:cNvSpPr txBox="1"/>
      </xdr:nvSpPr>
      <xdr:spPr>
        <a:xfrm>
          <a:off x="13436111" y="1314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35963</xdr:rowOff>
    </xdr:from>
    <xdr:to>
      <xdr:col>18</xdr:col>
      <xdr:colOff>492125</xdr:colOff>
      <xdr:row>75</xdr:row>
      <xdr:rowOff>137563</xdr:rowOff>
    </xdr:to>
    <xdr:sp macro="" textlink="">
      <xdr:nvSpPr>
        <xdr:cNvPr id="630" name="円/楕円 629"/>
        <xdr:cNvSpPr/>
      </xdr:nvSpPr>
      <xdr:spPr>
        <a:xfrm>
          <a:off x="12763500" y="128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154090</xdr:rowOff>
    </xdr:from>
    <xdr:ext cx="534377" cy="259045"/>
    <xdr:sp macro="" textlink="">
      <xdr:nvSpPr>
        <xdr:cNvPr id="631" name="テキスト ボックス 630"/>
        <xdr:cNvSpPr txBox="1"/>
      </xdr:nvSpPr>
      <xdr:spPr>
        <a:xfrm>
          <a:off x="12547111" y="126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53136</xdr:rowOff>
    </xdr:from>
    <xdr:to>
      <xdr:col>23</xdr:col>
      <xdr:colOff>517525</xdr:colOff>
      <xdr:row>99</xdr:row>
      <xdr:rowOff>9816</xdr:rowOff>
    </xdr:to>
    <xdr:cxnSp macro="">
      <xdr:nvCxnSpPr>
        <xdr:cNvPr id="660" name="直線コネクタ 659"/>
        <xdr:cNvCxnSpPr/>
      </xdr:nvCxnSpPr>
      <xdr:spPr>
        <a:xfrm>
          <a:off x="15481300" y="16855236"/>
          <a:ext cx="8382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53136</xdr:rowOff>
    </xdr:from>
    <xdr:to>
      <xdr:col>22</xdr:col>
      <xdr:colOff>365125</xdr:colOff>
      <xdr:row>99</xdr:row>
      <xdr:rowOff>37134</xdr:rowOff>
    </xdr:to>
    <xdr:cxnSp macro="">
      <xdr:nvCxnSpPr>
        <xdr:cNvPr id="663" name="直線コネクタ 662"/>
        <xdr:cNvCxnSpPr/>
      </xdr:nvCxnSpPr>
      <xdr:spPr>
        <a:xfrm flipV="1">
          <a:off x="14592300" y="1685523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36754</xdr:rowOff>
    </xdr:from>
    <xdr:to>
      <xdr:col>21</xdr:col>
      <xdr:colOff>161925</xdr:colOff>
      <xdr:row>99</xdr:row>
      <xdr:rowOff>37134</xdr:rowOff>
    </xdr:to>
    <xdr:cxnSp macro="">
      <xdr:nvCxnSpPr>
        <xdr:cNvPr id="666" name="直線コネクタ 665"/>
        <xdr:cNvCxnSpPr/>
      </xdr:nvCxnSpPr>
      <xdr:spPr>
        <a:xfrm>
          <a:off x="13703300" y="1701030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26852</xdr:rowOff>
    </xdr:from>
    <xdr:ext cx="534377" cy="259045"/>
    <xdr:sp macro="" textlink="">
      <xdr:nvSpPr>
        <xdr:cNvPr id="668" name="テキスト ボックス 667"/>
        <xdr:cNvSpPr txBox="1"/>
      </xdr:nvSpPr>
      <xdr:spPr>
        <a:xfrm>
          <a:off x="14325111" y="164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80245</xdr:rowOff>
    </xdr:from>
    <xdr:to>
      <xdr:col>19</xdr:col>
      <xdr:colOff>644525</xdr:colOff>
      <xdr:row>99</xdr:row>
      <xdr:rowOff>36754</xdr:rowOff>
    </xdr:to>
    <xdr:cxnSp macro="">
      <xdr:nvCxnSpPr>
        <xdr:cNvPr id="669" name="直線コネクタ 668"/>
        <xdr:cNvCxnSpPr/>
      </xdr:nvCxnSpPr>
      <xdr:spPr>
        <a:xfrm>
          <a:off x="12814300" y="16882345"/>
          <a:ext cx="889000" cy="12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130466</xdr:rowOff>
    </xdr:from>
    <xdr:to>
      <xdr:col>23</xdr:col>
      <xdr:colOff>568325</xdr:colOff>
      <xdr:row>99</xdr:row>
      <xdr:rowOff>60616</xdr:rowOff>
    </xdr:to>
    <xdr:sp macro="" textlink="">
      <xdr:nvSpPr>
        <xdr:cNvPr id="679" name="円/楕円 678"/>
        <xdr:cNvSpPr/>
      </xdr:nvSpPr>
      <xdr:spPr>
        <a:xfrm>
          <a:off x="16268700" y="169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45393</xdr:rowOff>
    </xdr:from>
    <xdr:ext cx="469744" cy="259045"/>
    <xdr:sp macro="" textlink="">
      <xdr:nvSpPr>
        <xdr:cNvPr id="680" name="積立金該当値テキスト"/>
        <xdr:cNvSpPr txBox="1"/>
      </xdr:nvSpPr>
      <xdr:spPr>
        <a:xfrm>
          <a:off x="16370300" y="168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2336</xdr:rowOff>
    </xdr:from>
    <xdr:to>
      <xdr:col>22</xdr:col>
      <xdr:colOff>415925</xdr:colOff>
      <xdr:row>98</xdr:row>
      <xdr:rowOff>103936</xdr:rowOff>
    </xdr:to>
    <xdr:sp macro="" textlink="">
      <xdr:nvSpPr>
        <xdr:cNvPr id="681" name="円/楕円 680"/>
        <xdr:cNvSpPr/>
      </xdr:nvSpPr>
      <xdr:spPr>
        <a:xfrm>
          <a:off x="15430500" y="16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95063</xdr:rowOff>
    </xdr:from>
    <xdr:ext cx="469744" cy="259045"/>
    <xdr:sp macro="" textlink="">
      <xdr:nvSpPr>
        <xdr:cNvPr id="682" name="テキスト ボックス 681"/>
        <xdr:cNvSpPr txBox="1"/>
      </xdr:nvSpPr>
      <xdr:spPr>
        <a:xfrm>
          <a:off x="15246427" y="168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157784</xdr:rowOff>
    </xdr:from>
    <xdr:to>
      <xdr:col>21</xdr:col>
      <xdr:colOff>212725</xdr:colOff>
      <xdr:row>99</xdr:row>
      <xdr:rowOff>87934</xdr:rowOff>
    </xdr:to>
    <xdr:sp macro="" textlink="">
      <xdr:nvSpPr>
        <xdr:cNvPr id="683" name="円/楕円 682"/>
        <xdr:cNvSpPr/>
      </xdr:nvSpPr>
      <xdr:spPr>
        <a:xfrm>
          <a:off x="14541500" y="169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79061</xdr:rowOff>
    </xdr:from>
    <xdr:ext cx="378565" cy="259045"/>
    <xdr:sp macro="" textlink="">
      <xdr:nvSpPr>
        <xdr:cNvPr id="684" name="テキスト ボックス 683"/>
        <xdr:cNvSpPr txBox="1"/>
      </xdr:nvSpPr>
      <xdr:spPr>
        <a:xfrm>
          <a:off x="14403017" y="1705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157404</xdr:rowOff>
    </xdr:from>
    <xdr:to>
      <xdr:col>20</xdr:col>
      <xdr:colOff>9525</xdr:colOff>
      <xdr:row>99</xdr:row>
      <xdr:rowOff>87554</xdr:rowOff>
    </xdr:to>
    <xdr:sp macro="" textlink="">
      <xdr:nvSpPr>
        <xdr:cNvPr id="685" name="円/楕円 684"/>
        <xdr:cNvSpPr/>
      </xdr:nvSpPr>
      <xdr:spPr>
        <a:xfrm>
          <a:off x="13652500" y="169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78681</xdr:rowOff>
    </xdr:from>
    <xdr:ext cx="378565" cy="259045"/>
    <xdr:sp macro="" textlink="">
      <xdr:nvSpPr>
        <xdr:cNvPr id="686" name="テキスト ボックス 685"/>
        <xdr:cNvSpPr txBox="1"/>
      </xdr:nvSpPr>
      <xdr:spPr>
        <a:xfrm>
          <a:off x="13514017" y="17052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29445</xdr:rowOff>
    </xdr:from>
    <xdr:to>
      <xdr:col>18</xdr:col>
      <xdr:colOff>492125</xdr:colOff>
      <xdr:row>98</xdr:row>
      <xdr:rowOff>131045</xdr:rowOff>
    </xdr:to>
    <xdr:sp macro="" textlink="">
      <xdr:nvSpPr>
        <xdr:cNvPr id="687" name="円/楕円 686"/>
        <xdr:cNvSpPr/>
      </xdr:nvSpPr>
      <xdr:spPr>
        <a:xfrm>
          <a:off x="12763500" y="168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122172</xdr:rowOff>
    </xdr:from>
    <xdr:ext cx="469744" cy="259045"/>
    <xdr:sp macro="" textlink="">
      <xdr:nvSpPr>
        <xdr:cNvPr id="688" name="テキスト ボックス 687"/>
        <xdr:cNvSpPr txBox="1"/>
      </xdr:nvSpPr>
      <xdr:spPr>
        <a:xfrm>
          <a:off x="12579427" y="169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144729</xdr:rowOff>
    </xdr:from>
    <xdr:to>
      <xdr:col>32</xdr:col>
      <xdr:colOff>187325</xdr:colOff>
      <xdr:row>55</xdr:row>
      <xdr:rowOff>147335</xdr:rowOff>
    </xdr:to>
    <xdr:cxnSp macro="">
      <xdr:nvCxnSpPr>
        <xdr:cNvPr id="774" name="直線コネクタ 773"/>
        <xdr:cNvCxnSpPr/>
      </xdr:nvCxnSpPr>
      <xdr:spPr>
        <a:xfrm flipV="1">
          <a:off x="21323300" y="9574479"/>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75"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147335</xdr:rowOff>
    </xdr:from>
    <xdr:to>
      <xdr:col>31</xdr:col>
      <xdr:colOff>34925</xdr:colOff>
      <xdr:row>55</xdr:row>
      <xdr:rowOff>148204</xdr:rowOff>
    </xdr:to>
    <xdr:cxnSp macro="">
      <xdr:nvCxnSpPr>
        <xdr:cNvPr id="777" name="直線コネクタ 776"/>
        <xdr:cNvCxnSpPr/>
      </xdr:nvCxnSpPr>
      <xdr:spPr>
        <a:xfrm flipV="1">
          <a:off x="20434300" y="957708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19138</xdr:rowOff>
    </xdr:from>
    <xdr:ext cx="469744" cy="259045"/>
    <xdr:sp macro="" textlink="">
      <xdr:nvSpPr>
        <xdr:cNvPr id="779" name="テキスト ボックス 778"/>
        <xdr:cNvSpPr txBox="1"/>
      </xdr:nvSpPr>
      <xdr:spPr>
        <a:xfrm>
          <a:off x="21088427" y="996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148204</xdr:rowOff>
    </xdr:from>
    <xdr:to>
      <xdr:col>29</xdr:col>
      <xdr:colOff>517525</xdr:colOff>
      <xdr:row>55</xdr:row>
      <xdr:rowOff>151130</xdr:rowOff>
    </xdr:to>
    <xdr:cxnSp macro="">
      <xdr:nvCxnSpPr>
        <xdr:cNvPr id="780" name="直線コネクタ 779"/>
        <xdr:cNvCxnSpPr/>
      </xdr:nvCxnSpPr>
      <xdr:spPr>
        <a:xfrm flipV="1">
          <a:off x="19545300" y="957795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133530</xdr:rowOff>
    </xdr:from>
    <xdr:ext cx="469744" cy="259045"/>
    <xdr:sp macro="" textlink="">
      <xdr:nvSpPr>
        <xdr:cNvPr id="782" name="テキスト ボックス 781"/>
        <xdr:cNvSpPr txBox="1"/>
      </xdr:nvSpPr>
      <xdr:spPr>
        <a:xfrm>
          <a:off x="20199427" y="990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75098</xdr:rowOff>
    </xdr:from>
    <xdr:to>
      <xdr:col>28</xdr:col>
      <xdr:colOff>314325</xdr:colOff>
      <xdr:row>55</xdr:row>
      <xdr:rowOff>151130</xdr:rowOff>
    </xdr:to>
    <xdr:cxnSp macro="">
      <xdr:nvCxnSpPr>
        <xdr:cNvPr id="783" name="直線コネクタ 782"/>
        <xdr:cNvCxnSpPr/>
      </xdr:nvCxnSpPr>
      <xdr:spPr>
        <a:xfrm>
          <a:off x="18656300" y="9504848"/>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169740</xdr:rowOff>
    </xdr:from>
    <xdr:ext cx="469744" cy="259045"/>
    <xdr:sp macro="" textlink="">
      <xdr:nvSpPr>
        <xdr:cNvPr id="785" name="テキスト ボックス 784"/>
        <xdr:cNvSpPr txBox="1"/>
      </xdr:nvSpPr>
      <xdr:spPr>
        <a:xfrm>
          <a:off x="19310427" y="99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18956</xdr:rowOff>
    </xdr:from>
    <xdr:ext cx="469744" cy="259045"/>
    <xdr:sp macro="" textlink="">
      <xdr:nvSpPr>
        <xdr:cNvPr id="787" name="テキスト ボックス 786"/>
        <xdr:cNvSpPr txBox="1"/>
      </xdr:nvSpPr>
      <xdr:spPr>
        <a:xfrm>
          <a:off x="18421427" y="99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93929</xdr:rowOff>
    </xdr:from>
    <xdr:to>
      <xdr:col>32</xdr:col>
      <xdr:colOff>238125</xdr:colOff>
      <xdr:row>56</xdr:row>
      <xdr:rowOff>24079</xdr:rowOff>
    </xdr:to>
    <xdr:sp macro="" textlink="">
      <xdr:nvSpPr>
        <xdr:cNvPr id="793" name="円/楕円 792"/>
        <xdr:cNvSpPr/>
      </xdr:nvSpPr>
      <xdr:spPr>
        <a:xfrm>
          <a:off x="22110700" y="95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116806</xdr:rowOff>
    </xdr:from>
    <xdr:ext cx="534377" cy="259045"/>
    <xdr:sp macro="" textlink="">
      <xdr:nvSpPr>
        <xdr:cNvPr id="794" name="貸付金該当値テキスト"/>
        <xdr:cNvSpPr txBox="1"/>
      </xdr:nvSpPr>
      <xdr:spPr>
        <a:xfrm>
          <a:off x="22212300" y="93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96535</xdr:rowOff>
    </xdr:from>
    <xdr:to>
      <xdr:col>31</xdr:col>
      <xdr:colOff>85725</xdr:colOff>
      <xdr:row>56</xdr:row>
      <xdr:rowOff>26685</xdr:rowOff>
    </xdr:to>
    <xdr:sp macro="" textlink="">
      <xdr:nvSpPr>
        <xdr:cNvPr id="795" name="円/楕円 794"/>
        <xdr:cNvSpPr/>
      </xdr:nvSpPr>
      <xdr:spPr>
        <a:xfrm>
          <a:off x="21272500" y="95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43212</xdr:rowOff>
    </xdr:from>
    <xdr:ext cx="534377" cy="259045"/>
    <xdr:sp macro="" textlink="">
      <xdr:nvSpPr>
        <xdr:cNvPr id="796" name="テキスト ボックス 795"/>
        <xdr:cNvSpPr txBox="1"/>
      </xdr:nvSpPr>
      <xdr:spPr>
        <a:xfrm>
          <a:off x="21056111" y="93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97404</xdr:rowOff>
    </xdr:from>
    <xdr:to>
      <xdr:col>29</xdr:col>
      <xdr:colOff>568325</xdr:colOff>
      <xdr:row>56</xdr:row>
      <xdr:rowOff>27554</xdr:rowOff>
    </xdr:to>
    <xdr:sp macro="" textlink="">
      <xdr:nvSpPr>
        <xdr:cNvPr id="797" name="円/楕円 796"/>
        <xdr:cNvSpPr/>
      </xdr:nvSpPr>
      <xdr:spPr>
        <a:xfrm>
          <a:off x="20383500" y="95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44081</xdr:rowOff>
    </xdr:from>
    <xdr:ext cx="534377" cy="259045"/>
    <xdr:sp macro="" textlink="">
      <xdr:nvSpPr>
        <xdr:cNvPr id="798" name="テキスト ボックス 797"/>
        <xdr:cNvSpPr txBox="1"/>
      </xdr:nvSpPr>
      <xdr:spPr>
        <a:xfrm>
          <a:off x="20167111" y="930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100330</xdr:rowOff>
    </xdr:from>
    <xdr:to>
      <xdr:col>28</xdr:col>
      <xdr:colOff>365125</xdr:colOff>
      <xdr:row>56</xdr:row>
      <xdr:rowOff>30480</xdr:rowOff>
    </xdr:to>
    <xdr:sp macro="" textlink="">
      <xdr:nvSpPr>
        <xdr:cNvPr id="799" name="円/楕円 798"/>
        <xdr:cNvSpPr/>
      </xdr:nvSpPr>
      <xdr:spPr>
        <a:xfrm>
          <a:off x="194945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47007</xdr:rowOff>
    </xdr:from>
    <xdr:ext cx="534377" cy="259045"/>
    <xdr:sp macro="" textlink="">
      <xdr:nvSpPr>
        <xdr:cNvPr id="800" name="テキスト ボックス 799"/>
        <xdr:cNvSpPr txBox="1"/>
      </xdr:nvSpPr>
      <xdr:spPr>
        <a:xfrm>
          <a:off x="19278111" y="93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24298</xdr:rowOff>
    </xdr:from>
    <xdr:to>
      <xdr:col>27</xdr:col>
      <xdr:colOff>161925</xdr:colOff>
      <xdr:row>55</xdr:row>
      <xdr:rowOff>125898</xdr:rowOff>
    </xdr:to>
    <xdr:sp macro="" textlink="">
      <xdr:nvSpPr>
        <xdr:cNvPr id="801" name="円/楕円 800"/>
        <xdr:cNvSpPr/>
      </xdr:nvSpPr>
      <xdr:spPr>
        <a:xfrm>
          <a:off x="18605500" y="945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142425</xdr:rowOff>
    </xdr:from>
    <xdr:ext cx="534377" cy="259045"/>
    <xdr:sp macro="" textlink="">
      <xdr:nvSpPr>
        <xdr:cNvPr id="802" name="テキスト ボックス 801"/>
        <xdr:cNvSpPr txBox="1"/>
      </xdr:nvSpPr>
      <xdr:spPr>
        <a:xfrm>
          <a:off x="18389111" y="92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58928</xdr:rowOff>
    </xdr:from>
    <xdr:to>
      <xdr:col>32</xdr:col>
      <xdr:colOff>187325</xdr:colOff>
      <xdr:row>78</xdr:row>
      <xdr:rowOff>92247</xdr:rowOff>
    </xdr:to>
    <xdr:cxnSp macro="">
      <xdr:nvCxnSpPr>
        <xdr:cNvPr id="832" name="直線コネクタ 831"/>
        <xdr:cNvCxnSpPr/>
      </xdr:nvCxnSpPr>
      <xdr:spPr>
        <a:xfrm flipV="1">
          <a:off x="21323300" y="13432028"/>
          <a:ext cx="8382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92247</xdr:rowOff>
    </xdr:from>
    <xdr:to>
      <xdr:col>31</xdr:col>
      <xdr:colOff>34925</xdr:colOff>
      <xdr:row>78</xdr:row>
      <xdr:rowOff>107144</xdr:rowOff>
    </xdr:to>
    <xdr:cxnSp macro="">
      <xdr:nvCxnSpPr>
        <xdr:cNvPr id="835" name="直線コネクタ 834"/>
        <xdr:cNvCxnSpPr/>
      </xdr:nvCxnSpPr>
      <xdr:spPr>
        <a:xfrm flipV="1">
          <a:off x="20434300" y="13465347"/>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8526</xdr:rowOff>
    </xdr:from>
    <xdr:ext cx="534377" cy="259045"/>
    <xdr:sp macro="" textlink="">
      <xdr:nvSpPr>
        <xdr:cNvPr id="837" name="テキスト ボックス 836"/>
        <xdr:cNvSpPr txBox="1"/>
      </xdr:nvSpPr>
      <xdr:spPr>
        <a:xfrm>
          <a:off x="21056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141777</xdr:rowOff>
    </xdr:from>
    <xdr:to>
      <xdr:col>29</xdr:col>
      <xdr:colOff>517525</xdr:colOff>
      <xdr:row>78</xdr:row>
      <xdr:rowOff>107144</xdr:rowOff>
    </xdr:to>
    <xdr:cxnSp macro="">
      <xdr:nvCxnSpPr>
        <xdr:cNvPr id="838" name="直線コネクタ 837"/>
        <xdr:cNvCxnSpPr/>
      </xdr:nvCxnSpPr>
      <xdr:spPr>
        <a:xfrm>
          <a:off x="19545300" y="13000527"/>
          <a:ext cx="889000" cy="4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12089</xdr:rowOff>
    </xdr:from>
    <xdr:ext cx="534377" cy="259045"/>
    <xdr:sp macro="" textlink="">
      <xdr:nvSpPr>
        <xdr:cNvPr id="840" name="テキスト ボックス 839"/>
        <xdr:cNvSpPr txBox="1"/>
      </xdr:nvSpPr>
      <xdr:spPr>
        <a:xfrm>
          <a:off x="20167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141777</xdr:rowOff>
    </xdr:from>
    <xdr:to>
      <xdr:col>28</xdr:col>
      <xdr:colOff>314325</xdr:colOff>
      <xdr:row>76</xdr:row>
      <xdr:rowOff>15532</xdr:rowOff>
    </xdr:to>
    <xdr:cxnSp macro="">
      <xdr:nvCxnSpPr>
        <xdr:cNvPr id="841" name="直線コネクタ 840"/>
        <xdr:cNvCxnSpPr/>
      </xdr:nvCxnSpPr>
      <xdr:spPr>
        <a:xfrm flipV="1">
          <a:off x="18656300" y="13000527"/>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11968</xdr:rowOff>
    </xdr:from>
    <xdr:ext cx="534377" cy="259045"/>
    <xdr:sp macro="" textlink="">
      <xdr:nvSpPr>
        <xdr:cNvPr id="843" name="テキスト ボックス 842"/>
        <xdr:cNvSpPr txBox="1"/>
      </xdr:nvSpPr>
      <xdr:spPr>
        <a:xfrm>
          <a:off x="19278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21550</xdr:rowOff>
    </xdr:from>
    <xdr:ext cx="534377" cy="259045"/>
    <xdr:sp macro="" textlink="">
      <xdr:nvSpPr>
        <xdr:cNvPr id="845" name="テキスト ボックス 844"/>
        <xdr:cNvSpPr txBox="1"/>
      </xdr:nvSpPr>
      <xdr:spPr>
        <a:xfrm>
          <a:off x="18389111" y="13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8128</xdr:rowOff>
    </xdr:from>
    <xdr:to>
      <xdr:col>32</xdr:col>
      <xdr:colOff>238125</xdr:colOff>
      <xdr:row>78</xdr:row>
      <xdr:rowOff>109728</xdr:rowOff>
    </xdr:to>
    <xdr:sp macro="" textlink="">
      <xdr:nvSpPr>
        <xdr:cNvPr id="851" name="円/楕円 850"/>
        <xdr:cNvSpPr/>
      </xdr:nvSpPr>
      <xdr:spPr>
        <a:xfrm>
          <a:off x="221107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94505</xdr:rowOff>
    </xdr:from>
    <xdr:ext cx="534377" cy="259045"/>
    <xdr:sp macro="" textlink="">
      <xdr:nvSpPr>
        <xdr:cNvPr id="852" name="繰出金該当値テキスト"/>
        <xdr:cNvSpPr txBox="1"/>
      </xdr:nvSpPr>
      <xdr:spPr>
        <a:xfrm>
          <a:off x="22212300" y="132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41447</xdr:rowOff>
    </xdr:from>
    <xdr:to>
      <xdr:col>31</xdr:col>
      <xdr:colOff>85725</xdr:colOff>
      <xdr:row>78</xdr:row>
      <xdr:rowOff>143047</xdr:rowOff>
    </xdr:to>
    <xdr:sp macro="" textlink="">
      <xdr:nvSpPr>
        <xdr:cNvPr id="853" name="円/楕円 852"/>
        <xdr:cNvSpPr/>
      </xdr:nvSpPr>
      <xdr:spPr>
        <a:xfrm>
          <a:off x="21272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134174</xdr:rowOff>
    </xdr:from>
    <xdr:ext cx="534377" cy="259045"/>
    <xdr:sp macro="" textlink="">
      <xdr:nvSpPr>
        <xdr:cNvPr id="854" name="テキスト ボックス 853"/>
        <xdr:cNvSpPr txBox="1"/>
      </xdr:nvSpPr>
      <xdr:spPr>
        <a:xfrm>
          <a:off x="21056111" y="135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56344</xdr:rowOff>
    </xdr:from>
    <xdr:to>
      <xdr:col>29</xdr:col>
      <xdr:colOff>568325</xdr:colOff>
      <xdr:row>78</xdr:row>
      <xdr:rowOff>157944</xdr:rowOff>
    </xdr:to>
    <xdr:sp macro="" textlink="">
      <xdr:nvSpPr>
        <xdr:cNvPr id="855" name="円/楕円 854"/>
        <xdr:cNvSpPr/>
      </xdr:nvSpPr>
      <xdr:spPr>
        <a:xfrm>
          <a:off x="20383500" y="13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149071</xdr:rowOff>
    </xdr:from>
    <xdr:ext cx="534377" cy="259045"/>
    <xdr:sp macro="" textlink="">
      <xdr:nvSpPr>
        <xdr:cNvPr id="856" name="テキスト ボックス 855"/>
        <xdr:cNvSpPr txBox="1"/>
      </xdr:nvSpPr>
      <xdr:spPr>
        <a:xfrm>
          <a:off x="20167111" y="135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90977</xdr:rowOff>
    </xdr:from>
    <xdr:to>
      <xdr:col>28</xdr:col>
      <xdr:colOff>365125</xdr:colOff>
      <xdr:row>76</xdr:row>
      <xdr:rowOff>21127</xdr:rowOff>
    </xdr:to>
    <xdr:sp macro="" textlink="">
      <xdr:nvSpPr>
        <xdr:cNvPr id="857" name="円/楕円 856"/>
        <xdr:cNvSpPr/>
      </xdr:nvSpPr>
      <xdr:spPr>
        <a:xfrm>
          <a:off x="19494500" y="129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37654</xdr:rowOff>
    </xdr:from>
    <xdr:ext cx="534377" cy="259045"/>
    <xdr:sp macro="" textlink="">
      <xdr:nvSpPr>
        <xdr:cNvPr id="858" name="テキスト ボックス 857"/>
        <xdr:cNvSpPr txBox="1"/>
      </xdr:nvSpPr>
      <xdr:spPr>
        <a:xfrm>
          <a:off x="19278111" y="127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136182</xdr:rowOff>
    </xdr:from>
    <xdr:to>
      <xdr:col>27</xdr:col>
      <xdr:colOff>161925</xdr:colOff>
      <xdr:row>76</xdr:row>
      <xdr:rowOff>66332</xdr:rowOff>
    </xdr:to>
    <xdr:sp macro="" textlink="">
      <xdr:nvSpPr>
        <xdr:cNvPr id="859" name="円/楕円 858"/>
        <xdr:cNvSpPr/>
      </xdr:nvSpPr>
      <xdr:spPr>
        <a:xfrm>
          <a:off x="18605500" y="129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82859</xdr:rowOff>
    </xdr:from>
    <xdr:ext cx="534377" cy="259045"/>
    <xdr:sp macro="" textlink="">
      <xdr:nvSpPr>
        <xdr:cNvPr id="860" name="テキスト ボックス 859"/>
        <xdr:cNvSpPr txBox="1"/>
      </xdr:nvSpPr>
      <xdr:spPr>
        <a:xfrm>
          <a:off x="18389111" y="127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351,375</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主な構成項目である人件費は、住民一人あたり</a:t>
          </a:r>
          <a:r>
            <a:rPr kumimoji="1" lang="en-US" altLang="ja-JP" sz="1300">
              <a:latin typeface="ＭＳ Ｐゴシック"/>
            </a:rPr>
            <a:t>81,732</a:t>
          </a:r>
          <a:r>
            <a:rPr kumimoji="1" lang="ja-JP" altLang="en-US" sz="1300">
              <a:latin typeface="ＭＳ Ｐゴシック"/>
            </a:rPr>
            <a:t>円となっており、昨年度に比べ</a:t>
          </a:r>
          <a:r>
            <a:rPr kumimoji="1" lang="en-US" altLang="ja-JP" sz="1300">
              <a:latin typeface="ＭＳ Ｐゴシック"/>
            </a:rPr>
            <a:t>2,564</a:t>
          </a:r>
          <a:r>
            <a:rPr kumimoji="1" lang="ja-JP" altLang="en-US" sz="1300">
              <a:latin typeface="ＭＳ Ｐゴシック"/>
            </a:rPr>
            <a:t>円増加している。</a:t>
          </a:r>
          <a:r>
            <a:rPr kumimoji="1" lang="en-US" altLang="ja-JP" sz="1300">
              <a:latin typeface="+mn-lt"/>
            </a:rPr>
            <a:t>H26</a:t>
          </a:r>
          <a:r>
            <a:rPr kumimoji="1" lang="ja-JP" altLang="en-US" sz="1300">
              <a:latin typeface="+mn-lt"/>
            </a:rPr>
            <a:t>から</a:t>
          </a:r>
          <a:r>
            <a:rPr kumimoji="1" lang="ja-JP" altLang="en-US" sz="1300">
              <a:latin typeface="ＭＳ Ｐゴシック"/>
            </a:rPr>
            <a:t>非常勤職員報酬が増加しており、合理化・効率化に努める。</a:t>
          </a:r>
          <a:endParaRPr kumimoji="1" lang="en-US" altLang="ja-JP" sz="1300">
            <a:latin typeface="ＭＳ Ｐゴシック"/>
          </a:endParaRPr>
        </a:p>
        <a:p>
          <a:r>
            <a:rPr kumimoji="1" lang="ja-JP" altLang="en-US" sz="1300">
              <a:latin typeface="ＭＳ Ｐゴシック"/>
            </a:rPr>
            <a:t>普通建設事業費は、住民一人あたり</a:t>
          </a:r>
          <a:r>
            <a:rPr kumimoji="1" lang="en-US" altLang="ja-JP" sz="1300">
              <a:latin typeface="ＭＳ Ｐゴシック"/>
            </a:rPr>
            <a:t>31,774</a:t>
          </a:r>
          <a:r>
            <a:rPr kumimoji="1" lang="ja-JP" altLang="en-US" sz="1300">
              <a:latin typeface="ＭＳ Ｐゴシック"/>
            </a:rPr>
            <a:t>円となっており、昨年度に比べ</a:t>
          </a:r>
          <a:r>
            <a:rPr kumimoji="1" lang="en-US" altLang="ja-JP" sz="1300">
              <a:latin typeface="ＭＳ Ｐゴシック"/>
            </a:rPr>
            <a:t>32,085</a:t>
          </a:r>
          <a:r>
            <a:rPr kumimoji="1" lang="ja-JP" altLang="en-US" sz="1300">
              <a:latin typeface="ＭＳ Ｐゴシック"/>
            </a:rPr>
            <a:t>円減少している。保育園建設事業の完了が主な要因となっている。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補助費等及び繰出金については</a:t>
          </a:r>
          <a:r>
            <a:rPr kumimoji="1" lang="ja-JP" altLang="ja-JP" sz="11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300">
            <a:effectLst/>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25,115
24,436
85.91
9,423,690
8,824,796
536,000
6,471,584
9,143,969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69.4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54138</xdr:rowOff>
    </xdr:from>
    <xdr:to>
      <xdr:col>6</xdr:col>
      <xdr:colOff>511175</xdr:colOff>
      <xdr:row>35</xdr:row>
      <xdr:rowOff>91694</xdr:rowOff>
    </xdr:to>
    <xdr:cxnSp macro="">
      <xdr:nvCxnSpPr>
        <xdr:cNvPr id="63" name="直線コネクタ 62"/>
        <xdr:cNvCxnSpPr/>
      </xdr:nvCxnSpPr>
      <xdr:spPr>
        <a:xfrm flipV="1">
          <a:off x="3797300" y="60548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91694</xdr:rowOff>
    </xdr:from>
    <xdr:to>
      <xdr:col>5</xdr:col>
      <xdr:colOff>358775</xdr:colOff>
      <xdr:row>35</xdr:row>
      <xdr:rowOff>125984</xdr:rowOff>
    </xdr:to>
    <xdr:cxnSp macro="">
      <xdr:nvCxnSpPr>
        <xdr:cNvPr id="66" name="直線コネクタ 65"/>
        <xdr:cNvCxnSpPr/>
      </xdr:nvCxnSpPr>
      <xdr:spPr>
        <a:xfrm flipV="1">
          <a:off x="2908300" y="60924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134855</xdr:rowOff>
    </xdr:from>
    <xdr:ext cx="469744" cy="259045"/>
    <xdr:sp macro="" textlink="">
      <xdr:nvSpPr>
        <xdr:cNvPr id="68" name="テキスト ボックス 67"/>
        <xdr:cNvSpPr txBox="1"/>
      </xdr:nvSpPr>
      <xdr:spPr>
        <a:xfrm>
          <a:off x="3562427"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103124</xdr:rowOff>
    </xdr:from>
    <xdr:to>
      <xdr:col>4</xdr:col>
      <xdr:colOff>155575</xdr:colOff>
      <xdr:row>35</xdr:row>
      <xdr:rowOff>125984</xdr:rowOff>
    </xdr:to>
    <xdr:cxnSp macro="">
      <xdr:nvCxnSpPr>
        <xdr:cNvPr id="69" name="直線コネクタ 68"/>
        <xdr:cNvCxnSpPr/>
      </xdr:nvCxnSpPr>
      <xdr:spPr>
        <a:xfrm>
          <a:off x="2019300" y="61038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137141</xdr:rowOff>
    </xdr:from>
    <xdr:ext cx="469744" cy="259045"/>
    <xdr:sp macro="" textlink="">
      <xdr:nvSpPr>
        <xdr:cNvPr id="71" name="テキスト ボックス 70"/>
        <xdr:cNvSpPr txBox="1"/>
      </xdr:nvSpPr>
      <xdr:spPr>
        <a:xfrm>
          <a:off x="2673427" y="57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144599</xdr:rowOff>
    </xdr:from>
    <xdr:to>
      <xdr:col>2</xdr:col>
      <xdr:colOff>638175</xdr:colOff>
      <xdr:row>35</xdr:row>
      <xdr:rowOff>103124</xdr:rowOff>
    </xdr:to>
    <xdr:cxnSp macro="">
      <xdr:nvCxnSpPr>
        <xdr:cNvPr id="72" name="直線コネクタ 71"/>
        <xdr:cNvCxnSpPr/>
      </xdr:nvCxnSpPr>
      <xdr:spPr>
        <a:xfrm>
          <a:off x="1130300" y="5973899"/>
          <a:ext cx="889000" cy="1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95340</xdr:rowOff>
    </xdr:from>
    <xdr:ext cx="469744" cy="259045"/>
    <xdr:sp macro="" textlink="">
      <xdr:nvSpPr>
        <xdr:cNvPr id="74" name="テキスト ボックス 73"/>
        <xdr:cNvSpPr txBox="1"/>
      </xdr:nvSpPr>
      <xdr:spPr>
        <a:xfrm>
          <a:off x="1784427"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87175</xdr:rowOff>
    </xdr:from>
    <xdr:ext cx="469744" cy="259045"/>
    <xdr:sp macro="" textlink="">
      <xdr:nvSpPr>
        <xdr:cNvPr id="76" name="テキスト ボックス 75"/>
        <xdr:cNvSpPr txBox="1"/>
      </xdr:nvSpPr>
      <xdr:spPr>
        <a:xfrm>
          <a:off x="895427"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3338</xdr:rowOff>
    </xdr:from>
    <xdr:to>
      <xdr:col>6</xdr:col>
      <xdr:colOff>561975</xdr:colOff>
      <xdr:row>35</xdr:row>
      <xdr:rowOff>104938</xdr:rowOff>
    </xdr:to>
    <xdr:sp macro="" textlink="">
      <xdr:nvSpPr>
        <xdr:cNvPr id="82" name="円/楕円 81"/>
        <xdr:cNvSpPr/>
      </xdr:nvSpPr>
      <xdr:spPr>
        <a:xfrm>
          <a:off x="45847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153215</xdr:rowOff>
    </xdr:from>
    <xdr:ext cx="469744" cy="259045"/>
    <xdr:sp macro="" textlink="">
      <xdr:nvSpPr>
        <xdr:cNvPr id="83" name="議会費該当値テキスト"/>
        <xdr:cNvSpPr txBox="1"/>
      </xdr:nvSpPr>
      <xdr:spPr>
        <a:xfrm>
          <a:off x="4686300" y="598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40894</xdr:rowOff>
    </xdr:from>
    <xdr:to>
      <xdr:col>5</xdr:col>
      <xdr:colOff>409575</xdr:colOff>
      <xdr:row>35</xdr:row>
      <xdr:rowOff>142494</xdr:rowOff>
    </xdr:to>
    <xdr:sp macro="" textlink="">
      <xdr:nvSpPr>
        <xdr:cNvPr id="84" name="円/楕円 83"/>
        <xdr:cNvSpPr/>
      </xdr:nvSpPr>
      <xdr:spPr>
        <a:xfrm>
          <a:off x="3746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133621</xdr:rowOff>
    </xdr:from>
    <xdr:ext cx="469744" cy="259045"/>
    <xdr:sp macro="" textlink="">
      <xdr:nvSpPr>
        <xdr:cNvPr id="85" name="テキスト ボックス 84"/>
        <xdr:cNvSpPr txBox="1"/>
      </xdr:nvSpPr>
      <xdr:spPr>
        <a:xfrm>
          <a:off x="3562427"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75184</xdr:rowOff>
    </xdr:from>
    <xdr:to>
      <xdr:col>4</xdr:col>
      <xdr:colOff>206375</xdr:colOff>
      <xdr:row>36</xdr:row>
      <xdr:rowOff>5334</xdr:rowOff>
    </xdr:to>
    <xdr:sp macro="" textlink="">
      <xdr:nvSpPr>
        <xdr:cNvPr id="86" name="円/楕円 85"/>
        <xdr:cNvSpPr/>
      </xdr:nvSpPr>
      <xdr:spPr>
        <a:xfrm>
          <a:off x="2857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167911</xdr:rowOff>
    </xdr:from>
    <xdr:ext cx="469744" cy="259045"/>
    <xdr:sp macro="" textlink="">
      <xdr:nvSpPr>
        <xdr:cNvPr id="87" name="テキスト ボックス 86"/>
        <xdr:cNvSpPr txBox="1"/>
      </xdr:nvSpPr>
      <xdr:spPr>
        <a:xfrm>
          <a:off x="2673427"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52324</xdr:rowOff>
    </xdr:from>
    <xdr:to>
      <xdr:col>3</xdr:col>
      <xdr:colOff>3175</xdr:colOff>
      <xdr:row>35</xdr:row>
      <xdr:rowOff>153924</xdr:rowOff>
    </xdr:to>
    <xdr:sp macro="" textlink="">
      <xdr:nvSpPr>
        <xdr:cNvPr id="88" name="円/楕円 87"/>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145051</xdr:rowOff>
    </xdr:from>
    <xdr:ext cx="469744" cy="259045"/>
    <xdr:sp macro="" textlink="">
      <xdr:nvSpPr>
        <xdr:cNvPr id="89" name="テキスト ボックス 88"/>
        <xdr:cNvSpPr txBox="1"/>
      </xdr:nvSpPr>
      <xdr:spPr>
        <a:xfrm>
          <a:off x="1784427"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93799</xdr:rowOff>
    </xdr:from>
    <xdr:to>
      <xdr:col>1</xdr:col>
      <xdr:colOff>485775</xdr:colOff>
      <xdr:row>35</xdr:row>
      <xdr:rowOff>23949</xdr:rowOff>
    </xdr:to>
    <xdr:sp macro="" textlink="">
      <xdr:nvSpPr>
        <xdr:cNvPr id="90" name="円/楕円 89"/>
        <xdr:cNvSpPr/>
      </xdr:nvSpPr>
      <xdr:spPr>
        <a:xfrm>
          <a:off x="1079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15076</xdr:rowOff>
    </xdr:from>
    <xdr:ext cx="469744" cy="259045"/>
    <xdr:sp macro="" textlink="">
      <xdr:nvSpPr>
        <xdr:cNvPr id="91" name="テキスト ボックス 90"/>
        <xdr:cNvSpPr txBox="1"/>
      </xdr:nvSpPr>
      <xdr:spPr>
        <a:xfrm>
          <a:off x="895427" y="601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106771</xdr:rowOff>
    </xdr:from>
    <xdr:to>
      <xdr:col>6</xdr:col>
      <xdr:colOff>511175</xdr:colOff>
      <xdr:row>58</xdr:row>
      <xdr:rowOff>156464</xdr:rowOff>
    </xdr:to>
    <xdr:cxnSp macro="">
      <xdr:nvCxnSpPr>
        <xdr:cNvPr id="123" name="直線コネクタ 122"/>
        <xdr:cNvCxnSpPr/>
      </xdr:nvCxnSpPr>
      <xdr:spPr>
        <a:xfrm flipV="1">
          <a:off x="3797300" y="10050871"/>
          <a:ext cx="838200" cy="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147386</xdr:rowOff>
    </xdr:from>
    <xdr:to>
      <xdr:col>5</xdr:col>
      <xdr:colOff>358775</xdr:colOff>
      <xdr:row>58</xdr:row>
      <xdr:rowOff>156464</xdr:rowOff>
    </xdr:to>
    <xdr:cxnSp macro="">
      <xdr:nvCxnSpPr>
        <xdr:cNvPr id="126" name="直線コネクタ 125"/>
        <xdr:cNvCxnSpPr/>
      </xdr:nvCxnSpPr>
      <xdr:spPr>
        <a:xfrm>
          <a:off x="2908300" y="10091486"/>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147386</xdr:rowOff>
    </xdr:from>
    <xdr:to>
      <xdr:col>4</xdr:col>
      <xdr:colOff>155575</xdr:colOff>
      <xdr:row>59</xdr:row>
      <xdr:rowOff>3792</xdr:rowOff>
    </xdr:to>
    <xdr:cxnSp macro="">
      <xdr:nvCxnSpPr>
        <xdr:cNvPr id="129" name="直線コネクタ 128"/>
        <xdr:cNvCxnSpPr/>
      </xdr:nvCxnSpPr>
      <xdr:spPr>
        <a:xfrm flipV="1">
          <a:off x="2019300" y="1009148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76791</xdr:rowOff>
    </xdr:from>
    <xdr:to>
      <xdr:col>2</xdr:col>
      <xdr:colOff>638175</xdr:colOff>
      <xdr:row>59</xdr:row>
      <xdr:rowOff>3792</xdr:rowOff>
    </xdr:to>
    <xdr:cxnSp macro="">
      <xdr:nvCxnSpPr>
        <xdr:cNvPr id="132" name="直線コネクタ 131"/>
        <xdr:cNvCxnSpPr/>
      </xdr:nvCxnSpPr>
      <xdr:spPr>
        <a:xfrm>
          <a:off x="1130300" y="10020891"/>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55971</xdr:rowOff>
    </xdr:from>
    <xdr:to>
      <xdr:col>6</xdr:col>
      <xdr:colOff>561975</xdr:colOff>
      <xdr:row>58</xdr:row>
      <xdr:rowOff>157571</xdr:rowOff>
    </xdr:to>
    <xdr:sp macro="" textlink="">
      <xdr:nvSpPr>
        <xdr:cNvPr id="142" name="円/楕円 141"/>
        <xdr:cNvSpPr/>
      </xdr:nvSpPr>
      <xdr:spPr>
        <a:xfrm>
          <a:off x="4584700" y="100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34398</xdr:rowOff>
    </xdr:from>
    <xdr:ext cx="534377" cy="259045"/>
    <xdr:sp macro="" textlink="">
      <xdr:nvSpPr>
        <xdr:cNvPr id="143" name="総務費該当値テキスト"/>
        <xdr:cNvSpPr txBox="1"/>
      </xdr:nvSpPr>
      <xdr:spPr>
        <a:xfrm>
          <a:off x="4686300" y="99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105664</xdr:rowOff>
    </xdr:from>
    <xdr:to>
      <xdr:col>5</xdr:col>
      <xdr:colOff>409575</xdr:colOff>
      <xdr:row>59</xdr:row>
      <xdr:rowOff>35814</xdr:rowOff>
    </xdr:to>
    <xdr:sp macro="" textlink="">
      <xdr:nvSpPr>
        <xdr:cNvPr id="144" name="円/楕円 143"/>
        <xdr:cNvSpPr/>
      </xdr:nvSpPr>
      <xdr:spPr>
        <a:xfrm>
          <a:off x="3746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26941</xdr:rowOff>
    </xdr:from>
    <xdr:ext cx="534377" cy="259045"/>
    <xdr:sp macro="" textlink="">
      <xdr:nvSpPr>
        <xdr:cNvPr id="145" name="テキスト ボックス 144"/>
        <xdr:cNvSpPr txBox="1"/>
      </xdr:nvSpPr>
      <xdr:spPr>
        <a:xfrm>
          <a:off x="3530111" y="101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96586</xdr:rowOff>
    </xdr:from>
    <xdr:to>
      <xdr:col>4</xdr:col>
      <xdr:colOff>206375</xdr:colOff>
      <xdr:row>59</xdr:row>
      <xdr:rowOff>26736</xdr:rowOff>
    </xdr:to>
    <xdr:sp macro="" textlink="">
      <xdr:nvSpPr>
        <xdr:cNvPr id="146" name="円/楕円 145"/>
        <xdr:cNvSpPr/>
      </xdr:nvSpPr>
      <xdr:spPr>
        <a:xfrm>
          <a:off x="2857500" y="100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17863</xdr:rowOff>
    </xdr:from>
    <xdr:ext cx="534377" cy="259045"/>
    <xdr:sp macro="" textlink="">
      <xdr:nvSpPr>
        <xdr:cNvPr id="147" name="テキスト ボックス 146"/>
        <xdr:cNvSpPr txBox="1"/>
      </xdr:nvSpPr>
      <xdr:spPr>
        <a:xfrm>
          <a:off x="2641111" y="1013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124442</xdr:rowOff>
    </xdr:from>
    <xdr:to>
      <xdr:col>3</xdr:col>
      <xdr:colOff>3175</xdr:colOff>
      <xdr:row>59</xdr:row>
      <xdr:rowOff>54592</xdr:rowOff>
    </xdr:to>
    <xdr:sp macro="" textlink="">
      <xdr:nvSpPr>
        <xdr:cNvPr id="148" name="円/楕円 147"/>
        <xdr:cNvSpPr/>
      </xdr:nvSpPr>
      <xdr:spPr>
        <a:xfrm>
          <a:off x="1968500" y="100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45719</xdr:rowOff>
    </xdr:from>
    <xdr:ext cx="534377" cy="259045"/>
    <xdr:sp macro="" textlink="">
      <xdr:nvSpPr>
        <xdr:cNvPr id="149" name="テキスト ボックス 148"/>
        <xdr:cNvSpPr txBox="1"/>
      </xdr:nvSpPr>
      <xdr:spPr>
        <a:xfrm>
          <a:off x="1752111" y="101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25991</xdr:rowOff>
    </xdr:from>
    <xdr:to>
      <xdr:col>1</xdr:col>
      <xdr:colOff>485775</xdr:colOff>
      <xdr:row>58</xdr:row>
      <xdr:rowOff>127591</xdr:rowOff>
    </xdr:to>
    <xdr:sp macro="" textlink="">
      <xdr:nvSpPr>
        <xdr:cNvPr id="150" name="円/楕円 149"/>
        <xdr:cNvSpPr/>
      </xdr:nvSpPr>
      <xdr:spPr>
        <a:xfrm>
          <a:off x="1079500" y="99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118718</xdr:rowOff>
    </xdr:from>
    <xdr:ext cx="534377" cy="259045"/>
    <xdr:sp macro="" textlink="">
      <xdr:nvSpPr>
        <xdr:cNvPr id="151" name="テキスト ボックス 150"/>
        <xdr:cNvSpPr txBox="1"/>
      </xdr:nvSpPr>
      <xdr:spPr>
        <a:xfrm>
          <a:off x="863111" y="100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135426</xdr:rowOff>
    </xdr:from>
    <xdr:to>
      <xdr:col>6</xdr:col>
      <xdr:colOff>511175</xdr:colOff>
      <xdr:row>78</xdr:row>
      <xdr:rowOff>3930</xdr:rowOff>
    </xdr:to>
    <xdr:cxnSp macro="">
      <xdr:nvCxnSpPr>
        <xdr:cNvPr id="180" name="直線コネクタ 179"/>
        <xdr:cNvCxnSpPr/>
      </xdr:nvCxnSpPr>
      <xdr:spPr>
        <a:xfrm>
          <a:off x="3797300" y="13337076"/>
          <a:ext cx="8382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135426</xdr:rowOff>
    </xdr:from>
    <xdr:to>
      <xdr:col>5</xdr:col>
      <xdr:colOff>358775</xdr:colOff>
      <xdr:row>78</xdr:row>
      <xdr:rowOff>5153</xdr:rowOff>
    </xdr:to>
    <xdr:cxnSp macro="">
      <xdr:nvCxnSpPr>
        <xdr:cNvPr id="183" name="直線コネクタ 182"/>
        <xdr:cNvCxnSpPr/>
      </xdr:nvCxnSpPr>
      <xdr:spPr>
        <a:xfrm flipV="1">
          <a:off x="2908300" y="13337076"/>
          <a:ext cx="889000" cy="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44586</xdr:rowOff>
    </xdr:from>
    <xdr:ext cx="599010" cy="259045"/>
    <xdr:sp macro="" textlink="">
      <xdr:nvSpPr>
        <xdr:cNvPr id="185" name="テキスト ボックス 184"/>
        <xdr:cNvSpPr txBox="1"/>
      </xdr:nvSpPr>
      <xdr:spPr>
        <a:xfrm>
          <a:off x="3497794" y="1341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5153</xdr:rowOff>
    </xdr:from>
    <xdr:to>
      <xdr:col>4</xdr:col>
      <xdr:colOff>155575</xdr:colOff>
      <xdr:row>78</xdr:row>
      <xdr:rowOff>20278</xdr:rowOff>
    </xdr:to>
    <xdr:cxnSp macro="">
      <xdr:nvCxnSpPr>
        <xdr:cNvPr id="186" name="直線コネクタ 185"/>
        <xdr:cNvCxnSpPr/>
      </xdr:nvCxnSpPr>
      <xdr:spPr>
        <a:xfrm flipV="1">
          <a:off x="2019300" y="13378253"/>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58479</xdr:rowOff>
    </xdr:from>
    <xdr:ext cx="599010" cy="259045"/>
    <xdr:sp macro="" textlink="">
      <xdr:nvSpPr>
        <xdr:cNvPr id="188" name="テキスト ボックス 187"/>
        <xdr:cNvSpPr txBox="1"/>
      </xdr:nvSpPr>
      <xdr:spPr>
        <a:xfrm>
          <a:off x="2608794" y="134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12954</xdr:rowOff>
    </xdr:from>
    <xdr:to>
      <xdr:col>2</xdr:col>
      <xdr:colOff>638175</xdr:colOff>
      <xdr:row>78</xdr:row>
      <xdr:rowOff>20278</xdr:rowOff>
    </xdr:to>
    <xdr:cxnSp macro="">
      <xdr:nvCxnSpPr>
        <xdr:cNvPr id="189" name="直線コネクタ 188"/>
        <xdr:cNvCxnSpPr/>
      </xdr:nvCxnSpPr>
      <xdr:spPr>
        <a:xfrm>
          <a:off x="1130300" y="13386054"/>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65530</xdr:rowOff>
    </xdr:from>
    <xdr:ext cx="599010" cy="259045"/>
    <xdr:sp macro="" textlink="">
      <xdr:nvSpPr>
        <xdr:cNvPr id="191" name="テキスト ボックス 190"/>
        <xdr:cNvSpPr txBox="1"/>
      </xdr:nvSpPr>
      <xdr:spPr>
        <a:xfrm>
          <a:off x="1719794" y="134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61248</xdr:rowOff>
    </xdr:from>
    <xdr:ext cx="599010" cy="259045"/>
    <xdr:sp macro="" textlink="">
      <xdr:nvSpPr>
        <xdr:cNvPr id="193" name="テキスト ボックス 192"/>
        <xdr:cNvSpPr txBox="1"/>
      </xdr:nvSpPr>
      <xdr:spPr>
        <a:xfrm>
          <a:off x="830794" y="1343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124580</xdr:rowOff>
    </xdr:from>
    <xdr:to>
      <xdr:col>6</xdr:col>
      <xdr:colOff>561975</xdr:colOff>
      <xdr:row>78</xdr:row>
      <xdr:rowOff>54730</xdr:rowOff>
    </xdr:to>
    <xdr:sp macro="" textlink="">
      <xdr:nvSpPr>
        <xdr:cNvPr id="199" name="円/楕円 198"/>
        <xdr:cNvSpPr/>
      </xdr:nvSpPr>
      <xdr:spPr>
        <a:xfrm>
          <a:off x="4584700" y="133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70696</xdr:rowOff>
    </xdr:from>
    <xdr:ext cx="599010" cy="259045"/>
    <xdr:sp macro="" textlink="">
      <xdr:nvSpPr>
        <xdr:cNvPr id="200" name="民生費該当値テキスト"/>
        <xdr:cNvSpPr txBox="1"/>
      </xdr:nvSpPr>
      <xdr:spPr>
        <a:xfrm>
          <a:off x="4686300" y="132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84626</xdr:rowOff>
    </xdr:from>
    <xdr:to>
      <xdr:col>5</xdr:col>
      <xdr:colOff>409575</xdr:colOff>
      <xdr:row>78</xdr:row>
      <xdr:rowOff>14776</xdr:rowOff>
    </xdr:to>
    <xdr:sp macro="" textlink="">
      <xdr:nvSpPr>
        <xdr:cNvPr id="201" name="円/楕円 200"/>
        <xdr:cNvSpPr/>
      </xdr:nvSpPr>
      <xdr:spPr>
        <a:xfrm>
          <a:off x="3746500" y="132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31303</xdr:rowOff>
    </xdr:from>
    <xdr:ext cx="599010" cy="259045"/>
    <xdr:sp macro="" textlink="">
      <xdr:nvSpPr>
        <xdr:cNvPr id="202" name="テキスト ボックス 201"/>
        <xdr:cNvSpPr txBox="1"/>
      </xdr:nvSpPr>
      <xdr:spPr>
        <a:xfrm>
          <a:off x="3497794" y="1306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125803</xdr:rowOff>
    </xdr:from>
    <xdr:to>
      <xdr:col>4</xdr:col>
      <xdr:colOff>206375</xdr:colOff>
      <xdr:row>78</xdr:row>
      <xdr:rowOff>55953</xdr:rowOff>
    </xdr:to>
    <xdr:sp macro="" textlink="">
      <xdr:nvSpPr>
        <xdr:cNvPr id="203" name="円/楕円 202"/>
        <xdr:cNvSpPr/>
      </xdr:nvSpPr>
      <xdr:spPr>
        <a:xfrm>
          <a:off x="2857500" y="133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72480</xdr:rowOff>
    </xdr:from>
    <xdr:ext cx="599010" cy="259045"/>
    <xdr:sp macro="" textlink="">
      <xdr:nvSpPr>
        <xdr:cNvPr id="204" name="テキスト ボックス 203"/>
        <xdr:cNvSpPr txBox="1"/>
      </xdr:nvSpPr>
      <xdr:spPr>
        <a:xfrm>
          <a:off x="2608794" y="1310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140928</xdr:rowOff>
    </xdr:from>
    <xdr:to>
      <xdr:col>3</xdr:col>
      <xdr:colOff>3175</xdr:colOff>
      <xdr:row>78</xdr:row>
      <xdr:rowOff>71078</xdr:rowOff>
    </xdr:to>
    <xdr:sp macro="" textlink="">
      <xdr:nvSpPr>
        <xdr:cNvPr id="205" name="円/楕円 204"/>
        <xdr:cNvSpPr/>
      </xdr:nvSpPr>
      <xdr:spPr>
        <a:xfrm>
          <a:off x="1968500" y="133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87605</xdr:rowOff>
    </xdr:from>
    <xdr:ext cx="599010" cy="259045"/>
    <xdr:sp macro="" textlink="">
      <xdr:nvSpPr>
        <xdr:cNvPr id="206" name="テキスト ボックス 205"/>
        <xdr:cNvSpPr txBox="1"/>
      </xdr:nvSpPr>
      <xdr:spPr>
        <a:xfrm>
          <a:off x="1719794" y="1311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133604</xdr:rowOff>
    </xdr:from>
    <xdr:to>
      <xdr:col>1</xdr:col>
      <xdr:colOff>485775</xdr:colOff>
      <xdr:row>78</xdr:row>
      <xdr:rowOff>63754</xdr:rowOff>
    </xdr:to>
    <xdr:sp macro="" textlink="">
      <xdr:nvSpPr>
        <xdr:cNvPr id="207" name="円/楕円 206"/>
        <xdr:cNvSpPr/>
      </xdr:nvSpPr>
      <xdr:spPr>
        <a:xfrm>
          <a:off x="1079500" y="133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80281</xdr:rowOff>
    </xdr:from>
    <xdr:ext cx="599010" cy="259045"/>
    <xdr:sp macro="" textlink="">
      <xdr:nvSpPr>
        <xdr:cNvPr id="208" name="テキスト ボックス 207"/>
        <xdr:cNvSpPr txBox="1"/>
      </xdr:nvSpPr>
      <xdr:spPr>
        <a:xfrm>
          <a:off x="830794" y="1311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155718</xdr:rowOff>
    </xdr:from>
    <xdr:to>
      <xdr:col>6</xdr:col>
      <xdr:colOff>511175</xdr:colOff>
      <xdr:row>99</xdr:row>
      <xdr:rowOff>12108</xdr:rowOff>
    </xdr:to>
    <xdr:cxnSp macro="">
      <xdr:nvCxnSpPr>
        <xdr:cNvPr id="240" name="直線コネクタ 239"/>
        <xdr:cNvCxnSpPr/>
      </xdr:nvCxnSpPr>
      <xdr:spPr>
        <a:xfrm>
          <a:off x="3797300" y="16957818"/>
          <a:ext cx="8382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155718</xdr:rowOff>
    </xdr:from>
    <xdr:to>
      <xdr:col>5</xdr:col>
      <xdr:colOff>358775</xdr:colOff>
      <xdr:row>99</xdr:row>
      <xdr:rowOff>32731</xdr:rowOff>
    </xdr:to>
    <xdr:cxnSp macro="">
      <xdr:nvCxnSpPr>
        <xdr:cNvPr id="243" name="直線コネクタ 242"/>
        <xdr:cNvCxnSpPr/>
      </xdr:nvCxnSpPr>
      <xdr:spPr>
        <a:xfrm flipV="1">
          <a:off x="2908300" y="16957818"/>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168095</xdr:rowOff>
    </xdr:from>
    <xdr:to>
      <xdr:col>4</xdr:col>
      <xdr:colOff>155575</xdr:colOff>
      <xdr:row>99</xdr:row>
      <xdr:rowOff>32731</xdr:rowOff>
    </xdr:to>
    <xdr:cxnSp macro="">
      <xdr:nvCxnSpPr>
        <xdr:cNvPr id="246" name="直線コネクタ 245"/>
        <xdr:cNvCxnSpPr/>
      </xdr:nvCxnSpPr>
      <xdr:spPr>
        <a:xfrm>
          <a:off x="2019300" y="16970195"/>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130736</xdr:rowOff>
    </xdr:from>
    <xdr:to>
      <xdr:col>2</xdr:col>
      <xdr:colOff>638175</xdr:colOff>
      <xdr:row>98</xdr:row>
      <xdr:rowOff>168095</xdr:rowOff>
    </xdr:to>
    <xdr:cxnSp macro="">
      <xdr:nvCxnSpPr>
        <xdr:cNvPr id="249" name="直線コネクタ 248"/>
        <xdr:cNvCxnSpPr/>
      </xdr:nvCxnSpPr>
      <xdr:spPr>
        <a:xfrm>
          <a:off x="1130300" y="16932836"/>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132758</xdr:rowOff>
    </xdr:from>
    <xdr:to>
      <xdr:col>6</xdr:col>
      <xdr:colOff>561975</xdr:colOff>
      <xdr:row>99</xdr:row>
      <xdr:rowOff>62908</xdr:rowOff>
    </xdr:to>
    <xdr:sp macro="" textlink="">
      <xdr:nvSpPr>
        <xdr:cNvPr id="259" name="円/楕円 258"/>
        <xdr:cNvSpPr/>
      </xdr:nvSpPr>
      <xdr:spPr>
        <a:xfrm>
          <a:off x="4584700" y="169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47685</xdr:rowOff>
    </xdr:from>
    <xdr:ext cx="534377" cy="259045"/>
    <xdr:sp macro="" textlink="">
      <xdr:nvSpPr>
        <xdr:cNvPr id="260" name="衛生費該当値テキスト"/>
        <xdr:cNvSpPr txBox="1"/>
      </xdr:nvSpPr>
      <xdr:spPr>
        <a:xfrm>
          <a:off x="4686300" y="168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25,314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104918</xdr:rowOff>
    </xdr:from>
    <xdr:to>
      <xdr:col>5</xdr:col>
      <xdr:colOff>409575</xdr:colOff>
      <xdr:row>99</xdr:row>
      <xdr:rowOff>35068</xdr:rowOff>
    </xdr:to>
    <xdr:sp macro="" textlink="">
      <xdr:nvSpPr>
        <xdr:cNvPr id="261" name="円/楕円 260"/>
        <xdr:cNvSpPr/>
      </xdr:nvSpPr>
      <xdr:spPr>
        <a:xfrm>
          <a:off x="3746500" y="169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26195</xdr:rowOff>
    </xdr:from>
    <xdr:ext cx="534377" cy="259045"/>
    <xdr:sp macro="" textlink="">
      <xdr:nvSpPr>
        <xdr:cNvPr id="262" name="テキスト ボックス 261"/>
        <xdr:cNvSpPr txBox="1"/>
      </xdr:nvSpPr>
      <xdr:spPr>
        <a:xfrm>
          <a:off x="3530111" y="1699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153381</xdr:rowOff>
    </xdr:from>
    <xdr:to>
      <xdr:col>4</xdr:col>
      <xdr:colOff>206375</xdr:colOff>
      <xdr:row>99</xdr:row>
      <xdr:rowOff>83531</xdr:rowOff>
    </xdr:to>
    <xdr:sp macro="" textlink="">
      <xdr:nvSpPr>
        <xdr:cNvPr id="263" name="円/楕円 262"/>
        <xdr:cNvSpPr/>
      </xdr:nvSpPr>
      <xdr:spPr>
        <a:xfrm>
          <a:off x="2857500" y="169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74658</xdr:rowOff>
    </xdr:from>
    <xdr:ext cx="534377" cy="259045"/>
    <xdr:sp macro="" textlink="">
      <xdr:nvSpPr>
        <xdr:cNvPr id="264" name="テキスト ボックス 263"/>
        <xdr:cNvSpPr txBox="1"/>
      </xdr:nvSpPr>
      <xdr:spPr>
        <a:xfrm>
          <a:off x="2641111" y="170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117295</xdr:rowOff>
    </xdr:from>
    <xdr:to>
      <xdr:col>3</xdr:col>
      <xdr:colOff>3175</xdr:colOff>
      <xdr:row>99</xdr:row>
      <xdr:rowOff>47445</xdr:rowOff>
    </xdr:to>
    <xdr:sp macro="" textlink="">
      <xdr:nvSpPr>
        <xdr:cNvPr id="265" name="円/楕円 264"/>
        <xdr:cNvSpPr/>
      </xdr:nvSpPr>
      <xdr:spPr>
        <a:xfrm>
          <a:off x="1968500" y="169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38572</xdr:rowOff>
    </xdr:from>
    <xdr:ext cx="534377" cy="259045"/>
    <xdr:sp macro="" textlink="">
      <xdr:nvSpPr>
        <xdr:cNvPr id="266" name="テキスト ボックス 265"/>
        <xdr:cNvSpPr txBox="1"/>
      </xdr:nvSpPr>
      <xdr:spPr>
        <a:xfrm>
          <a:off x="1752111" y="1701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79936</xdr:rowOff>
    </xdr:from>
    <xdr:to>
      <xdr:col>1</xdr:col>
      <xdr:colOff>485775</xdr:colOff>
      <xdr:row>99</xdr:row>
      <xdr:rowOff>10086</xdr:rowOff>
    </xdr:to>
    <xdr:sp macro="" textlink="">
      <xdr:nvSpPr>
        <xdr:cNvPr id="267" name="円/楕円 266"/>
        <xdr:cNvSpPr/>
      </xdr:nvSpPr>
      <xdr:spPr>
        <a:xfrm>
          <a:off x="1079500" y="168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1213</xdr:rowOff>
    </xdr:from>
    <xdr:ext cx="534377" cy="259045"/>
    <xdr:sp macro="" textlink="">
      <xdr:nvSpPr>
        <xdr:cNvPr id="268" name="テキスト ボックス 267"/>
        <xdr:cNvSpPr txBox="1"/>
      </xdr:nvSpPr>
      <xdr:spPr>
        <a:xfrm>
          <a:off x="863111" y="169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126441</xdr:rowOff>
    </xdr:from>
    <xdr:to>
      <xdr:col>15</xdr:col>
      <xdr:colOff>180975</xdr:colOff>
      <xdr:row>37</xdr:row>
      <xdr:rowOff>126670</xdr:rowOff>
    </xdr:to>
    <xdr:cxnSp macro="">
      <xdr:nvCxnSpPr>
        <xdr:cNvPr id="295" name="直線コネクタ 294"/>
        <xdr:cNvCxnSpPr/>
      </xdr:nvCxnSpPr>
      <xdr:spPr>
        <a:xfrm flipV="1">
          <a:off x="9639300" y="647009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125527</xdr:rowOff>
    </xdr:from>
    <xdr:to>
      <xdr:col>14</xdr:col>
      <xdr:colOff>28575</xdr:colOff>
      <xdr:row>37</xdr:row>
      <xdr:rowOff>126670</xdr:rowOff>
    </xdr:to>
    <xdr:cxnSp macro="">
      <xdr:nvCxnSpPr>
        <xdr:cNvPr id="298" name="直線コネクタ 297"/>
        <xdr:cNvCxnSpPr/>
      </xdr:nvCxnSpPr>
      <xdr:spPr>
        <a:xfrm>
          <a:off x="8750300" y="64691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125527</xdr:rowOff>
    </xdr:from>
    <xdr:to>
      <xdr:col>12</xdr:col>
      <xdr:colOff>511175</xdr:colOff>
      <xdr:row>37</xdr:row>
      <xdr:rowOff>126670</xdr:rowOff>
    </xdr:to>
    <xdr:cxnSp macro="">
      <xdr:nvCxnSpPr>
        <xdr:cNvPr id="301" name="直線コネクタ 300"/>
        <xdr:cNvCxnSpPr/>
      </xdr:nvCxnSpPr>
      <xdr:spPr>
        <a:xfrm flipV="1">
          <a:off x="7861300" y="64691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143358</xdr:rowOff>
    </xdr:from>
    <xdr:to>
      <xdr:col>11</xdr:col>
      <xdr:colOff>307975</xdr:colOff>
      <xdr:row>37</xdr:row>
      <xdr:rowOff>126670</xdr:rowOff>
    </xdr:to>
    <xdr:cxnSp macro="">
      <xdr:nvCxnSpPr>
        <xdr:cNvPr id="304" name="直線コネクタ 303"/>
        <xdr:cNvCxnSpPr/>
      </xdr:nvCxnSpPr>
      <xdr:spPr>
        <a:xfrm>
          <a:off x="6972300" y="6144108"/>
          <a:ext cx="889000" cy="3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69181</xdr:rowOff>
    </xdr:from>
    <xdr:ext cx="469744" cy="259045"/>
    <xdr:sp macro="" textlink="">
      <xdr:nvSpPr>
        <xdr:cNvPr id="308" name="テキスト ボックス 307"/>
        <xdr:cNvSpPr txBox="1"/>
      </xdr:nvSpPr>
      <xdr:spPr>
        <a:xfrm>
          <a:off x="6737427" y="572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75641</xdr:rowOff>
    </xdr:from>
    <xdr:to>
      <xdr:col>15</xdr:col>
      <xdr:colOff>231775</xdr:colOff>
      <xdr:row>38</xdr:row>
      <xdr:rowOff>5791</xdr:rowOff>
    </xdr:to>
    <xdr:sp macro="" textlink="">
      <xdr:nvSpPr>
        <xdr:cNvPr id="314" name="円/楕円 313"/>
        <xdr:cNvSpPr/>
      </xdr:nvSpPr>
      <xdr:spPr>
        <a:xfrm>
          <a:off x="104267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54068</xdr:rowOff>
    </xdr:from>
    <xdr:ext cx="378565" cy="259045"/>
    <xdr:sp macro="" textlink="">
      <xdr:nvSpPr>
        <xdr:cNvPr id="315" name="労働費該当値テキスト"/>
        <xdr:cNvSpPr txBox="1"/>
      </xdr:nvSpPr>
      <xdr:spPr>
        <a:xfrm>
          <a:off x="10528300" y="639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75870</xdr:rowOff>
    </xdr:from>
    <xdr:to>
      <xdr:col>14</xdr:col>
      <xdr:colOff>79375</xdr:colOff>
      <xdr:row>38</xdr:row>
      <xdr:rowOff>6020</xdr:rowOff>
    </xdr:to>
    <xdr:sp macro="" textlink="">
      <xdr:nvSpPr>
        <xdr:cNvPr id="316" name="円/楕円 315"/>
        <xdr:cNvSpPr/>
      </xdr:nvSpPr>
      <xdr:spPr>
        <a:xfrm>
          <a:off x="9588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168597</xdr:rowOff>
    </xdr:from>
    <xdr:ext cx="378565" cy="259045"/>
    <xdr:sp macro="" textlink="">
      <xdr:nvSpPr>
        <xdr:cNvPr id="317" name="テキスト ボックス 316"/>
        <xdr:cNvSpPr txBox="1"/>
      </xdr:nvSpPr>
      <xdr:spPr>
        <a:xfrm>
          <a:off x="9450017" y="651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74727</xdr:rowOff>
    </xdr:from>
    <xdr:to>
      <xdr:col>12</xdr:col>
      <xdr:colOff>561975</xdr:colOff>
      <xdr:row>38</xdr:row>
      <xdr:rowOff>4877</xdr:rowOff>
    </xdr:to>
    <xdr:sp macro="" textlink="">
      <xdr:nvSpPr>
        <xdr:cNvPr id="318" name="円/楕円 317"/>
        <xdr:cNvSpPr/>
      </xdr:nvSpPr>
      <xdr:spPr>
        <a:xfrm>
          <a:off x="8699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167453</xdr:rowOff>
    </xdr:from>
    <xdr:ext cx="378565" cy="259045"/>
    <xdr:sp macro="" textlink="">
      <xdr:nvSpPr>
        <xdr:cNvPr id="319" name="テキスト ボックス 318"/>
        <xdr:cNvSpPr txBox="1"/>
      </xdr:nvSpPr>
      <xdr:spPr>
        <a:xfrm>
          <a:off x="8561017" y="651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75870</xdr:rowOff>
    </xdr:from>
    <xdr:to>
      <xdr:col>11</xdr:col>
      <xdr:colOff>358775</xdr:colOff>
      <xdr:row>38</xdr:row>
      <xdr:rowOff>6020</xdr:rowOff>
    </xdr:to>
    <xdr:sp macro="" textlink="">
      <xdr:nvSpPr>
        <xdr:cNvPr id="320" name="円/楕円 319"/>
        <xdr:cNvSpPr/>
      </xdr:nvSpPr>
      <xdr:spPr>
        <a:xfrm>
          <a:off x="7810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168597</xdr:rowOff>
    </xdr:from>
    <xdr:ext cx="378565" cy="259045"/>
    <xdr:sp macro="" textlink="">
      <xdr:nvSpPr>
        <xdr:cNvPr id="321" name="テキスト ボックス 320"/>
        <xdr:cNvSpPr txBox="1"/>
      </xdr:nvSpPr>
      <xdr:spPr>
        <a:xfrm>
          <a:off x="7672017" y="651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92558</xdr:rowOff>
    </xdr:from>
    <xdr:to>
      <xdr:col>10</xdr:col>
      <xdr:colOff>155575</xdr:colOff>
      <xdr:row>36</xdr:row>
      <xdr:rowOff>22708</xdr:rowOff>
    </xdr:to>
    <xdr:sp macro="" textlink="">
      <xdr:nvSpPr>
        <xdr:cNvPr id="322" name="円/楕円 321"/>
        <xdr:cNvSpPr/>
      </xdr:nvSpPr>
      <xdr:spPr>
        <a:xfrm>
          <a:off x="6921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13835</xdr:rowOff>
    </xdr:from>
    <xdr:ext cx="469744" cy="259045"/>
    <xdr:sp macro="" textlink="">
      <xdr:nvSpPr>
        <xdr:cNvPr id="323" name="テキスト ボックス 322"/>
        <xdr:cNvSpPr txBox="1"/>
      </xdr:nvSpPr>
      <xdr:spPr>
        <a:xfrm>
          <a:off x="6737427"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114897</xdr:rowOff>
    </xdr:from>
    <xdr:to>
      <xdr:col>15</xdr:col>
      <xdr:colOff>180975</xdr:colOff>
      <xdr:row>55</xdr:row>
      <xdr:rowOff>153576</xdr:rowOff>
    </xdr:to>
    <xdr:cxnSp macro="">
      <xdr:nvCxnSpPr>
        <xdr:cNvPr id="350" name="直線コネクタ 349"/>
        <xdr:cNvCxnSpPr/>
      </xdr:nvCxnSpPr>
      <xdr:spPr>
        <a:xfrm>
          <a:off x="9639300" y="9544647"/>
          <a:ext cx="8382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114897</xdr:rowOff>
    </xdr:from>
    <xdr:to>
      <xdr:col>14</xdr:col>
      <xdr:colOff>28575</xdr:colOff>
      <xdr:row>55</xdr:row>
      <xdr:rowOff>161211</xdr:rowOff>
    </xdr:to>
    <xdr:cxnSp macro="">
      <xdr:nvCxnSpPr>
        <xdr:cNvPr id="353" name="直線コネクタ 352"/>
        <xdr:cNvCxnSpPr/>
      </xdr:nvCxnSpPr>
      <xdr:spPr>
        <a:xfrm flipV="1">
          <a:off x="8750300" y="9544647"/>
          <a:ext cx="8890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161211</xdr:rowOff>
    </xdr:from>
    <xdr:to>
      <xdr:col>12</xdr:col>
      <xdr:colOff>511175</xdr:colOff>
      <xdr:row>56</xdr:row>
      <xdr:rowOff>61405</xdr:rowOff>
    </xdr:to>
    <xdr:cxnSp macro="">
      <xdr:nvCxnSpPr>
        <xdr:cNvPr id="356" name="直線コネクタ 355"/>
        <xdr:cNvCxnSpPr/>
      </xdr:nvCxnSpPr>
      <xdr:spPr>
        <a:xfrm flipV="1">
          <a:off x="7861300" y="9590961"/>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153119</xdr:rowOff>
    </xdr:from>
    <xdr:to>
      <xdr:col>11</xdr:col>
      <xdr:colOff>307975</xdr:colOff>
      <xdr:row>56</xdr:row>
      <xdr:rowOff>61405</xdr:rowOff>
    </xdr:to>
    <xdr:cxnSp macro="">
      <xdr:nvCxnSpPr>
        <xdr:cNvPr id="359" name="直線コネクタ 358"/>
        <xdr:cNvCxnSpPr/>
      </xdr:nvCxnSpPr>
      <xdr:spPr>
        <a:xfrm>
          <a:off x="6972300" y="9582869"/>
          <a:ext cx="8890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14018</xdr:rowOff>
    </xdr:from>
    <xdr:ext cx="534377" cy="259045"/>
    <xdr:sp macro="" textlink="">
      <xdr:nvSpPr>
        <xdr:cNvPr id="363" name="テキスト ボックス 362"/>
        <xdr:cNvSpPr txBox="1"/>
      </xdr:nvSpPr>
      <xdr:spPr>
        <a:xfrm>
          <a:off x="6705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102776</xdr:rowOff>
    </xdr:from>
    <xdr:to>
      <xdr:col>15</xdr:col>
      <xdr:colOff>231775</xdr:colOff>
      <xdr:row>56</xdr:row>
      <xdr:rowOff>32926</xdr:rowOff>
    </xdr:to>
    <xdr:sp macro="" textlink="">
      <xdr:nvSpPr>
        <xdr:cNvPr id="369" name="円/楕円 368"/>
        <xdr:cNvSpPr/>
      </xdr:nvSpPr>
      <xdr:spPr>
        <a:xfrm>
          <a:off x="10426700" y="95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125653</xdr:rowOff>
    </xdr:from>
    <xdr:ext cx="534377" cy="259045"/>
    <xdr:sp macro="" textlink="">
      <xdr:nvSpPr>
        <xdr:cNvPr id="370" name="農林水産業費該当値テキスト"/>
        <xdr:cNvSpPr txBox="1"/>
      </xdr:nvSpPr>
      <xdr:spPr>
        <a:xfrm>
          <a:off x="10528300" y="93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64097</xdr:rowOff>
    </xdr:from>
    <xdr:to>
      <xdr:col>14</xdr:col>
      <xdr:colOff>79375</xdr:colOff>
      <xdr:row>55</xdr:row>
      <xdr:rowOff>165697</xdr:rowOff>
    </xdr:to>
    <xdr:sp macro="" textlink="">
      <xdr:nvSpPr>
        <xdr:cNvPr id="371" name="円/楕円 370"/>
        <xdr:cNvSpPr/>
      </xdr:nvSpPr>
      <xdr:spPr>
        <a:xfrm>
          <a:off x="9588500" y="94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10774</xdr:rowOff>
    </xdr:from>
    <xdr:ext cx="534377" cy="259045"/>
    <xdr:sp macro="" textlink="">
      <xdr:nvSpPr>
        <xdr:cNvPr id="372" name="テキスト ボックス 371"/>
        <xdr:cNvSpPr txBox="1"/>
      </xdr:nvSpPr>
      <xdr:spPr>
        <a:xfrm>
          <a:off x="9372111" y="92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110411</xdr:rowOff>
    </xdr:from>
    <xdr:to>
      <xdr:col>12</xdr:col>
      <xdr:colOff>561975</xdr:colOff>
      <xdr:row>56</xdr:row>
      <xdr:rowOff>40561</xdr:rowOff>
    </xdr:to>
    <xdr:sp macro="" textlink="">
      <xdr:nvSpPr>
        <xdr:cNvPr id="373" name="円/楕円 372"/>
        <xdr:cNvSpPr/>
      </xdr:nvSpPr>
      <xdr:spPr>
        <a:xfrm>
          <a:off x="8699500" y="95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57088</xdr:rowOff>
    </xdr:from>
    <xdr:ext cx="534377" cy="259045"/>
    <xdr:sp macro="" textlink="">
      <xdr:nvSpPr>
        <xdr:cNvPr id="374" name="テキスト ボックス 373"/>
        <xdr:cNvSpPr txBox="1"/>
      </xdr:nvSpPr>
      <xdr:spPr>
        <a:xfrm>
          <a:off x="8483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10605</xdr:rowOff>
    </xdr:from>
    <xdr:to>
      <xdr:col>11</xdr:col>
      <xdr:colOff>358775</xdr:colOff>
      <xdr:row>56</xdr:row>
      <xdr:rowOff>112205</xdr:rowOff>
    </xdr:to>
    <xdr:sp macro="" textlink="">
      <xdr:nvSpPr>
        <xdr:cNvPr id="375" name="円/楕円 374"/>
        <xdr:cNvSpPr/>
      </xdr:nvSpPr>
      <xdr:spPr>
        <a:xfrm>
          <a:off x="7810500" y="96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128732</xdr:rowOff>
    </xdr:from>
    <xdr:ext cx="534377" cy="259045"/>
    <xdr:sp macro="" textlink="">
      <xdr:nvSpPr>
        <xdr:cNvPr id="376" name="テキスト ボックス 375"/>
        <xdr:cNvSpPr txBox="1"/>
      </xdr:nvSpPr>
      <xdr:spPr>
        <a:xfrm>
          <a:off x="7594111" y="938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102319</xdr:rowOff>
    </xdr:from>
    <xdr:to>
      <xdr:col>10</xdr:col>
      <xdr:colOff>155575</xdr:colOff>
      <xdr:row>56</xdr:row>
      <xdr:rowOff>32469</xdr:rowOff>
    </xdr:to>
    <xdr:sp macro="" textlink="">
      <xdr:nvSpPr>
        <xdr:cNvPr id="377" name="円/楕円 376"/>
        <xdr:cNvSpPr/>
      </xdr:nvSpPr>
      <xdr:spPr>
        <a:xfrm>
          <a:off x="6921500" y="95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48996</xdr:rowOff>
    </xdr:from>
    <xdr:ext cx="534377" cy="259045"/>
    <xdr:sp macro="" textlink="">
      <xdr:nvSpPr>
        <xdr:cNvPr id="378" name="テキスト ボックス 377"/>
        <xdr:cNvSpPr txBox="1"/>
      </xdr:nvSpPr>
      <xdr:spPr>
        <a:xfrm>
          <a:off x="6705111" y="930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46006</xdr:rowOff>
    </xdr:from>
    <xdr:to>
      <xdr:col>15</xdr:col>
      <xdr:colOff>180975</xdr:colOff>
      <xdr:row>75</xdr:row>
      <xdr:rowOff>114097</xdr:rowOff>
    </xdr:to>
    <xdr:cxnSp macro="">
      <xdr:nvCxnSpPr>
        <xdr:cNvPr id="409" name="直線コネクタ 408"/>
        <xdr:cNvCxnSpPr/>
      </xdr:nvCxnSpPr>
      <xdr:spPr>
        <a:xfrm flipV="1">
          <a:off x="9639300" y="12904756"/>
          <a:ext cx="8382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114097</xdr:rowOff>
    </xdr:from>
    <xdr:to>
      <xdr:col>14</xdr:col>
      <xdr:colOff>28575</xdr:colOff>
      <xdr:row>75</xdr:row>
      <xdr:rowOff>163474</xdr:rowOff>
    </xdr:to>
    <xdr:cxnSp macro="">
      <xdr:nvCxnSpPr>
        <xdr:cNvPr id="412" name="直線コネクタ 411"/>
        <xdr:cNvCxnSpPr/>
      </xdr:nvCxnSpPr>
      <xdr:spPr>
        <a:xfrm flipV="1">
          <a:off x="8750300" y="1297284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136527</xdr:rowOff>
    </xdr:from>
    <xdr:ext cx="534377" cy="259045"/>
    <xdr:sp macro="" textlink="">
      <xdr:nvSpPr>
        <xdr:cNvPr id="414" name="テキスト ボックス 413"/>
        <xdr:cNvSpPr txBox="1"/>
      </xdr:nvSpPr>
      <xdr:spPr>
        <a:xfrm>
          <a:off x="9372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140419</xdr:rowOff>
    </xdr:from>
    <xdr:to>
      <xdr:col>12</xdr:col>
      <xdr:colOff>511175</xdr:colOff>
      <xdr:row>75</xdr:row>
      <xdr:rowOff>163474</xdr:rowOff>
    </xdr:to>
    <xdr:cxnSp macro="">
      <xdr:nvCxnSpPr>
        <xdr:cNvPr id="415" name="直線コネクタ 414"/>
        <xdr:cNvCxnSpPr/>
      </xdr:nvCxnSpPr>
      <xdr:spPr>
        <a:xfrm>
          <a:off x="7861300" y="12827719"/>
          <a:ext cx="889000" cy="19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140316</xdr:rowOff>
    </xdr:from>
    <xdr:ext cx="534377" cy="259045"/>
    <xdr:sp macro="" textlink="">
      <xdr:nvSpPr>
        <xdr:cNvPr id="417" name="テキスト ボックス 416"/>
        <xdr:cNvSpPr txBox="1"/>
      </xdr:nvSpPr>
      <xdr:spPr>
        <a:xfrm>
          <a:off x="8483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140419</xdr:rowOff>
    </xdr:from>
    <xdr:to>
      <xdr:col>11</xdr:col>
      <xdr:colOff>307975</xdr:colOff>
      <xdr:row>75</xdr:row>
      <xdr:rowOff>74581</xdr:rowOff>
    </xdr:to>
    <xdr:cxnSp macro="">
      <xdr:nvCxnSpPr>
        <xdr:cNvPr id="418" name="直線コネクタ 417"/>
        <xdr:cNvCxnSpPr/>
      </xdr:nvCxnSpPr>
      <xdr:spPr>
        <a:xfrm flipV="1">
          <a:off x="6972300" y="12827719"/>
          <a:ext cx="889000" cy="1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44108</xdr:rowOff>
    </xdr:from>
    <xdr:ext cx="469744" cy="259045"/>
    <xdr:sp macro="" textlink="">
      <xdr:nvSpPr>
        <xdr:cNvPr id="420" name="テキスト ボックス 419"/>
        <xdr:cNvSpPr txBox="1"/>
      </xdr:nvSpPr>
      <xdr:spPr>
        <a:xfrm>
          <a:off x="7626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40939</xdr:rowOff>
    </xdr:from>
    <xdr:ext cx="469744" cy="259045"/>
    <xdr:sp macro="" textlink="">
      <xdr:nvSpPr>
        <xdr:cNvPr id="422" name="テキスト ボックス 421"/>
        <xdr:cNvSpPr txBox="1"/>
      </xdr:nvSpPr>
      <xdr:spPr>
        <a:xfrm>
          <a:off x="6737427" y="134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166656</xdr:rowOff>
    </xdr:from>
    <xdr:to>
      <xdr:col>15</xdr:col>
      <xdr:colOff>231775</xdr:colOff>
      <xdr:row>75</xdr:row>
      <xdr:rowOff>96806</xdr:rowOff>
    </xdr:to>
    <xdr:sp macro="" textlink="">
      <xdr:nvSpPr>
        <xdr:cNvPr id="428" name="円/楕円 427"/>
        <xdr:cNvSpPr/>
      </xdr:nvSpPr>
      <xdr:spPr>
        <a:xfrm>
          <a:off x="10426700" y="128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18083</xdr:rowOff>
    </xdr:from>
    <xdr:ext cx="534377" cy="259045"/>
    <xdr:sp macro="" textlink="">
      <xdr:nvSpPr>
        <xdr:cNvPr id="429" name="商工費該当値テキスト"/>
        <xdr:cNvSpPr txBox="1"/>
      </xdr:nvSpPr>
      <xdr:spPr>
        <a:xfrm>
          <a:off x="10528300" y="1270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63297</xdr:rowOff>
    </xdr:from>
    <xdr:to>
      <xdr:col>14</xdr:col>
      <xdr:colOff>79375</xdr:colOff>
      <xdr:row>75</xdr:row>
      <xdr:rowOff>164897</xdr:rowOff>
    </xdr:to>
    <xdr:sp macro="" textlink="">
      <xdr:nvSpPr>
        <xdr:cNvPr id="430" name="円/楕円 429"/>
        <xdr:cNvSpPr/>
      </xdr:nvSpPr>
      <xdr:spPr>
        <a:xfrm>
          <a:off x="9588500" y="12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9974</xdr:rowOff>
    </xdr:from>
    <xdr:ext cx="534377" cy="259045"/>
    <xdr:sp macro="" textlink="">
      <xdr:nvSpPr>
        <xdr:cNvPr id="431" name="テキスト ボックス 430"/>
        <xdr:cNvSpPr txBox="1"/>
      </xdr:nvSpPr>
      <xdr:spPr>
        <a:xfrm>
          <a:off x="9372111" y="126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112675</xdr:rowOff>
    </xdr:from>
    <xdr:to>
      <xdr:col>12</xdr:col>
      <xdr:colOff>561975</xdr:colOff>
      <xdr:row>76</xdr:row>
      <xdr:rowOff>42825</xdr:rowOff>
    </xdr:to>
    <xdr:sp macro="" textlink="">
      <xdr:nvSpPr>
        <xdr:cNvPr id="432" name="円/楕円 431"/>
        <xdr:cNvSpPr/>
      </xdr:nvSpPr>
      <xdr:spPr>
        <a:xfrm>
          <a:off x="8699500" y="129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59352</xdr:rowOff>
    </xdr:from>
    <xdr:ext cx="534377" cy="259045"/>
    <xdr:sp macro="" textlink="">
      <xdr:nvSpPr>
        <xdr:cNvPr id="433" name="テキスト ボックス 432"/>
        <xdr:cNvSpPr txBox="1"/>
      </xdr:nvSpPr>
      <xdr:spPr>
        <a:xfrm>
          <a:off x="8483111" y="127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89619</xdr:rowOff>
    </xdr:from>
    <xdr:to>
      <xdr:col>11</xdr:col>
      <xdr:colOff>358775</xdr:colOff>
      <xdr:row>75</xdr:row>
      <xdr:rowOff>19769</xdr:rowOff>
    </xdr:to>
    <xdr:sp macro="" textlink="">
      <xdr:nvSpPr>
        <xdr:cNvPr id="434" name="円/楕円 433"/>
        <xdr:cNvSpPr/>
      </xdr:nvSpPr>
      <xdr:spPr>
        <a:xfrm>
          <a:off x="7810500" y="127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36296</xdr:rowOff>
    </xdr:from>
    <xdr:ext cx="534377" cy="259045"/>
    <xdr:sp macro="" textlink="">
      <xdr:nvSpPr>
        <xdr:cNvPr id="435" name="テキスト ボックス 434"/>
        <xdr:cNvSpPr txBox="1"/>
      </xdr:nvSpPr>
      <xdr:spPr>
        <a:xfrm>
          <a:off x="7594111" y="1255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23781</xdr:rowOff>
    </xdr:from>
    <xdr:to>
      <xdr:col>10</xdr:col>
      <xdr:colOff>155575</xdr:colOff>
      <xdr:row>75</xdr:row>
      <xdr:rowOff>125381</xdr:rowOff>
    </xdr:to>
    <xdr:sp macro="" textlink="">
      <xdr:nvSpPr>
        <xdr:cNvPr id="436" name="円/楕円 435"/>
        <xdr:cNvSpPr/>
      </xdr:nvSpPr>
      <xdr:spPr>
        <a:xfrm>
          <a:off x="6921500" y="128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141908</xdr:rowOff>
    </xdr:from>
    <xdr:ext cx="534377" cy="259045"/>
    <xdr:sp macro="" textlink="">
      <xdr:nvSpPr>
        <xdr:cNvPr id="437" name="テキスト ボックス 436"/>
        <xdr:cNvSpPr txBox="1"/>
      </xdr:nvSpPr>
      <xdr:spPr>
        <a:xfrm>
          <a:off x="6705111" y="126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102271</xdr:rowOff>
    </xdr:from>
    <xdr:to>
      <xdr:col>15</xdr:col>
      <xdr:colOff>180975</xdr:colOff>
      <xdr:row>97</xdr:row>
      <xdr:rowOff>146101</xdr:rowOff>
    </xdr:to>
    <xdr:cxnSp macro="">
      <xdr:nvCxnSpPr>
        <xdr:cNvPr id="466" name="直線コネクタ 465"/>
        <xdr:cNvCxnSpPr/>
      </xdr:nvCxnSpPr>
      <xdr:spPr>
        <a:xfrm>
          <a:off x="9639300" y="16732921"/>
          <a:ext cx="838200" cy="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102271</xdr:rowOff>
    </xdr:from>
    <xdr:to>
      <xdr:col>14</xdr:col>
      <xdr:colOff>28575</xdr:colOff>
      <xdr:row>97</xdr:row>
      <xdr:rowOff>118867</xdr:rowOff>
    </xdr:to>
    <xdr:cxnSp macro="">
      <xdr:nvCxnSpPr>
        <xdr:cNvPr id="469" name="直線コネクタ 468"/>
        <xdr:cNvCxnSpPr/>
      </xdr:nvCxnSpPr>
      <xdr:spPr>
        <a:xfrm flipV="1">
          <a:off x="8750300" y="16732921"/>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118867</xdr:rowOff>
    </xdr:from>
    <xdr:to>
      <xdr:col>12</xdr:col>
      <xdr:colOff>511175</xdr:colOff>
      <xdr:row>97</xdr:row>
      <xdr:rowOff>131249</xdr:rowOff>
    </xdr:to>
    <xdr:cxnSp macro="">
      <xdr:nvCxnSpPr>
        <xdr:cNvPr id="472" name="直線コネクタ 471"/>
        <xdr:cNvCxnSpPr/>
      </xdr:nvCxnSpPr>
      <xdr:spPr>
        <a:xfrm flipV="1">
          <a:off x="7861300" y="16749517"/>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140588</xdr:rowOff>
    </xdr:from>
    <xdr:ext cx="534377" cy="259045"/>
    <xdr:sp macro="" textlink="">
      <xdr:nvSpPr>
        <xdr:cNvPr id="474" name="テキスト ボックス 473"/>
        <xdr:cNvSpPr txBox="1"/>
      </xdr:nvSpPr>
      <xdr:spPr>
        <a:xfrm>
          <a:off x="8483111" y="164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131249</xdr:rowOff>
    </xdr:from>
    <xdr:to>
      <xdr:col>11</xdr:col>
      <xdr:colOff>307975</xdr:colOff>
      <xdr:row>97</xdr:row>
      <xdr:rowOff>159534</xdr:rowOff>
    </xdr:to>
    <xdr:cxnSp macro="">
      <xdr:nvCxnSpPr>
        <xdr:cNvPr id="475" name="直線コネクタ 474"/>
        <xdr:cNvCxnSpPr/>
      </xdr:nvCxnSpPr>
      <xdr:spPr>
        <a:xfrm flipV="1">
          <a:off x="6972300" y="16761899"/>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2064</xdr:rowOff>
    </xdr:from>
    <xdr:ext cx="534377" cy="259045"/>
    <xdr:sp macro="" textlink="">
      <xdr:nvSpPr>
        <xdr:cNvPr id="477" name="テキスト ボックス 476"/>
        <xdr:cNvSpPr txBox="1"/>
      </xdr:nvSpPr>
      <xdr:spPr>
        <a:xfrm>
          <a:off x="7594111" y="164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136</xdr:rowOff>
    </xdr:from>
    <xdr:ext cx="534377" cy="259045"/>
    <xdr:sp macro="" textlink="">
      <xdr:nvSpPr>
        <xdr:cNvPr id="479" name="テキスト ボックス 478"/>
        <xdr:cNvSpPr txBox="1"/>
      </xdr:nvSpPr>
      <xdr:spPr>
        <a:xfrm>
          <a:off x="6705111" y="164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95301</xdr:rowOff>
    </xdr:from>
    <xdr:to>
      <xdr:col>15</xdr:col>
      <xdr:colOff>231775</xdr:colOff>
      <xdr:row>98</xdr:row>
      <xdr:rowOff>25451</xdr:rowOff>
    </xdr:to>
    <xdr:sp macro="" textlink="">
      <xdr:nvSpPr>
        <xdr:cNvPr id="485" name="円/楕円 484"/>
        <xdr:cNvSpPr/>
      </xdr:nvSpPr>
      <xdr:spPr>
        <a:xfrm>
          <a:off x="10426700" y="167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27002</xdr:rowOff>
    </xdr:from>
    <xdr:ext cx="534377" cy="259045"/>
    <xdr:sp macro="" textlink="">
      <xdr:nvSpPr>
        <xdr:cNvPr id="486" name="土木費該当値テキスト"/>
        <xdr:cNvSpPr txBox="1"/>
      </xdr:nvSpPr>
      <xdr:spPr>
        <a:xfrm>
          <a:off x="10528300" y="1665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51471</xdr:rowOff>
    </xdr:from>
    <xdr:to>
      <xdr:col>14</xdr:col>
      <xdr:colOff>79375</xdr:colOff>
      <xdr:row>97</xdr:row>
      <xdr:rowOff>153071</xdr:rowOff>
    </xdr:to>
    <xdr:sp macro="" textlink="">
      <xdr:nvSpPr>
        <xdr:cNvPr id="487" name="円/楕円 486"/>
        <xdr:cNvSpPr/>
      </xdr:nvSpPr>
      <xdr:spPr>
        <a:xfrm>
          <a:off x="9588500" y="166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144198</xdr:rowOff>
    </xdr:from>
    <xdr:ext cx="534377" cy="259045"/>
    <xdr:sp macro="" textlink="">
      <xdr:nvSpPr>
        <xdr:cNvPr id="488" name="テキスト ボックス 487"/>
        <xdr:cNvSpPr txBox="1"/>
      </xdr:nvSpPr>
      <xdr:spPr>
        <a:xfrm>
          <a:off x="9372111" y="167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68067</xdr:rowOff>
    </xdr:from>
    <xdr:to>
      <xdr:col>12</xdr:col>
      <xdr:colOff>561975</xdr:colOff>
      <xdr:row>97</xdr:row>
      <xdr:rowOff>169667</xdr:rowOff>
    </xdr:to>
    <xdr:sp macro="" textlink="">
      <xdr:nvSpPr>
        <xdr:cNvPr id="489" name="円/楕円 488"/>
        <xdr:cNvSpPr/>
      </xdr:nvSpPr>
      <xdr:spPr>
        <a:xfrm>
          <a:off x="8699500" y="166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160794</xdr:rowOff>
    </xdr:from>
    <xdr:ext cx="534377" cy="259045"/>
    <xdr:sp macro="" textlink="">
      <xdr:nvSpPr>
        <xdr:cNvPr id="490" name="テキスト ボックス 489"/>
        <xdr:cNvSpPr txBox="1"/>
      </xdr:nvSpPr>
      <xdr:spPr>
        <a:xfrm>
          <a:off x="8483111" y="167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80449</xdr:rowOff>
    </xdr:from>
    <xdr:to>
      <xdr:col>11</xdr:col>
      <xdr:colOff>358775</xdr:colOff>
      <xdr:row>98</xdr:row>
      <xdr:rowOff>10599</xdr:rowOff>
    </xdr:to>
    <xdr:sp macro="" textlink="">
      <xdr:nvSpPr>
        <xdr:cNvPr id="491" name="円/楕円 490"/>
        <xdr:cNvSpPr/>
      </xdr:nvSpPr>
      <xdr:spPr>
        <a:xfrm>
          <a:off x="7810500" y="167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1726</xdr:rowOff>
    </xdr:from>
    <xdr:ext cx="534377" cy="259045"/>
    <xdr:sp macro="" textlink="">
      <xdr:nvSpPr>
        <xdr:cNvPr id="492" name="テキスト ボックス 491"/>
        <xdr:cNvSpPr txBox="1"/>
      </xdr:nvSpPr>
      <xdr:spPr>
        <a:xfrm>
          <a:off x="7594111" y="168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108734</xdr:rowOff>
    </xdr:from>
    <xdr:to>
      <xdr:col>10</xdr:col>
      <xdr:colOff>155575</xdr:colOff>
      <xdr:row>98</xdr:row>
      <xdr:rowOff>38884</xdr:rowOff>
    </xdr:to>
    <xdr:sp macro="" textlink="">
      <xdr:nvSpPr>
        <xdr:cNvPr id="493" name="円/楕円 492"/>
        <xdr:cNvSpPr/>
      </xdr:nvSpPr>
      <xdr:spPr>
        <a:xfrm>
          <a:off x="6921500" y="167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30011</xdr:rowOff>
    </xdr:from>
    <xdr:ext cx="534377" cy="259045"/>
    <xdr:sp macro="" textlink="">
      <xdr:nvSpPr>
        <xdr:cNvPr id="494" name="テキスト ボックス 493"/>
        <xdr:cNvSpPr txBox="1"/>
      </xdr:nvSpPr>
      <xdr:spPr>
        <a:xfrm>
          <a:off x="6705111" y="1683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110401</xdr:rowOff>
    </xdr:from>
    <xdr:to>
      <xdr:col>23</xdr:col>
      <xdr:colOff>517525</xdr:colOff>
      <xdr:row>38</xdr:row>
      <xdr:rowOff>101029</xdr:rowOff>
    </xdr:to>
    <xdr:cxnSp macro="">
      <xdr:nvCxnSpPr>
        <xdr:cNvPr id="524" name="直線コネクタ 523"/>
        <xdr:cNvCxnSpPr/>
      </xdr:nvCxnSpPr>
      <xdr:spPr>
        <a:xfrm>
          <a:off x="15481300" y="6454051"/>
          <a:ext cx="838200" cy="1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110401</xdr:rowOff>
    </xdr:from>
    <xdr:to>
      <xdr:col>22</xdr:col>
      <xdr:colOff>365125</xdr:colOff>
      <xdr:row>38</xdr:row>
      <xdr:rowOff>58242</xdr:rowOff>
    </xdr:to>
    <xdr:cxnSp macro="">
      <xdr:nvCxnSpPr>
        <xdr:cNvPr id="527" name="直線コネクタ 526"/>
        <xdr:cNvCxnSpPr/>
      </xdr:nvCxnSpPr>
      <xdr:spPr>
        <a:xfrm flipV="1">
          <a:off x="14592300" y="6454051"/>
          <a:ext cx="889000" cy="1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120536</xdr:rowOff>
    </xdr:from>
    <xdr:to>
      <xdr:col>21</xdr:col>
      <xdr:colOff>161925</xdr:colOff>
      <xdr:row>38</xdr:row>
      <xdr:rowOff>58242</xdr:rowOff>
    </xdr:to>
    <xdr:cxnSp macro="">
      <xdr:nvCxnSpPr>
        <xdr:cNvPr id="530" name="直線コネクタ 529"/>
        <xdr:cNvCxnSpPr/>
      </xdr:nvCxnSpPr>
      <xdr:spPr>
        <a:xfrm>
          <a:off x="13703300" y="6292736"/>
          <a:ext cx="889000" cy="2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120536</xdr:rowOff>
    </xdr:from>
    <xdr:to>
      <xdr:col>19</xdr:col>
      <xdr:colOff>644525</xdr:colOff>
      <xdr:row>38</xdr:row>
      <xdr:rowOff>95580</xdr:rowOff>
    </xdr:to>
    <xdr:cxnSp macro="">
      <xdr:nvCxnSpPr>
        <xdr:cNvPr id="533" name="直線コネクタ 532"/>
        <xdr:cNvCxnSpPr/>
      </xdr:nvCxnSpPr>
      <xdr:spPr>
        <a:xfrm flipV="1">
          <a:off x="12814300" y="6292736"/>
          <a:ext cx="889000" cy="3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3891</xdr:rowOff>
    </xdr:from>
    <xdr:ext cx="534377" cy="259045"/>
    <xdr:sp macro="" textlink="">
      <xdr:nvSpPr>
        <xdr:cNvPr id="535" name="テキスト ボックス 534"/>
        <xdr:cNvSpPr txBox="1"/>
      </xdr:nvSpPr>
      <xdr:spPr>
        <a:xfrm>
          <a:off x="13436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54856</xdr:rowOff>
    </xdr:from>
    <xdr:ext cx="534377" cy="259045"/>
    <xdr:sp macro="" textlink="">
      <xdr:nvSpPr>
        <xdr:cNvPr id="537" name="テキスト ボックス 536"/>
        <xdr:cNvSpPr txBox="1"/>
      </xdr:nvSpPr>
      <xdr:spPr>
        <a:xfrm>
          <a:off x="12547111" y="62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50229</xdr:rowOff>
    </xdr:from>
    <xdr:to>
      <xdr:col>23</xdr:col>
      <xdr:colOff>568325</xdr:colOff>
      <xdr:row>38</xdr:row>
      <xdr:rowOff>151829</xdr:rowOff>
    </xdr:to>
    <xdr:sp macro="" textlink="">
      <xdr:nvSpPr>
        <xdr:cNvPr id="543" name="円/楕円 542"/>
        <xdr:cNvSpPr/>
      </xdr:nvSpPr>
      <xdr:spPr>
        <a:xfrm>
          <a:off x="16268700" y="65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136606</xdr:rowOff>
    </xdr:from>
    <xdr:ext cx="534377" cy="259045"/>
    <xdr:sp macro="" textlink="">
      <xdr:nvSpPr>
        <xdr:cNvPr id="544" name="消防費該当値テキスト"/>
        <xdr:cNvSpPr txBox="1"/>
      </xdr:nvSpPr>
      <xdr:spPr>
        <a:xfrm>
          <a:off x="16370300" y="64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59601</xdr:rowOff>
    </xdr:from>
    <xdr:to>
      <xdr:col>22</xdr:col>
      <xdr:colOff>415925</xdr:colOff>
      <xdr:row>37</xdr:row>
      <xdr:rowOff>161201</xdr:rowOff>
    </xdr:to>
    <xdr:sp macro="" textlink="">
      <xdr:nvSpPr>
        <xdr:cNvPr id="545" name="円/楕円 544"/>
        <xdr:cNvSpPr/>
      </xdr:nvSpPr>
      <xdr:spPr>
        <a:xfrm>
          <a:off x="15430500" y="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152328</xdr:rowOff>
    </xdr:from>
    <xdr:ext cx="534377" cy="259045"/>
    <xdr:sp macro="" textlink="">
      <xdr:nvSpPr>
        <xdr:cNvPr id="546" name="テキスト ボックス 545"/>
        <xdr:cNvSpPr txBox="1"/>
      </xdr:nvSpPr>
      <xdr:spPr>
        <a:xfrm>
          <a:off x="15214111" y="64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7442</xdr:rowOff>
    </xdr:from>
    <xdr:to>
      <xdr:col>21</xdr:col>
      <xdr:colOff>212725</xdr:colOff>
      <xdr:row>38</xdr:row>
      <xdr:rowOff>109042</xdr:rowOff>
    </xdr:to>
    <xdr:sp macro="" textlink="">
      <xdr:nvSpPr>
        <xdr:cNvPr id="547" name="円/楕円 546"/>
        <xdr:cNvSpPr/>
      </xdr:nvSpPr>
      <xdr:spPr>
        <a:xfrm>
          <a:off x="14541500" y="65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100169</xdr:rowOff>
    </xdr:from>
    <xdr:ext cx="534377" cy="259045"/>
    <xdr:sp macro="" textlink="">
      <xdr:nvSpPr>
        <xdr:cNvPr id="548" name="テキスト ボックス 547"/>
        <xdr:cNvSpPr txBox="1"/>
      </xdr:nvSpPr>
      <xdr:spPr>
        <a:xfrm>
          <a:off x="14325111" y="66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69736</xdr:rowOff>
    </xdr:from>
    <xdr:to>
      <xdr:col>20</xdr:col>
      <xdr:colOff>9525</xdr:colOff>
      <xdr:row>36</xdr:row>
      <xdr:rowOff>171336</xdr:rowOff>
    </xdr:to>
    <xdr:sp macro="" textlink="">
      <xdr:nvSpPr>
        <xdr:cNvPr id="549" name="円/楕円 548"/>
        <xdr:cNvSpPr/>
      </xdr:nvSpPr>
      <xdr:spPr>
        <a:xfrm>
          <a:off x="13652500" y="62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16413</xdr:rowOff>
    </xdr:from>
    <xdr:ext cx="534377" cy="259045"/>
    <xdr:sp macro="" textlink="">
      <xdr:nvSpPr>
        <xdr:cNvPr id="550" name="テキスト ボックス 549"/>
        <xdr:cNvSpPr txBox="1"/>
      </xdr:nvSpPr>
      <xdr:spPr>
        <a:xfrm>
          <a:off x="13436111" y="60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44780</xdr:rowOff>
    </xdr:from>
    <xdr:to>
      <xdr:col>18</xdr:col>
      <xdr:colOff>492125</xdr:colOff>
      <xdr:row>38</xdr:row>
      <xdr:rowOff>146380</xdr:rowOff>
    </xdr:to>
    <xdr:sp macro="" textlink="">
      <xdr:nvSpPr>
        <xdr:cNvPr id="551" name="円/楕円 550"/>
        <xdr:cNvSpPr/>
      </xdr:nvSpPr>
      <xdr:spPr>
        <a:xfrm>
          <a:off x="12763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137507</xdr:rowOff>
    </xdr:from>
    <xdr:ext cx="534377" cy="259045"/>
    <xdr:sp macro="" textlink="">
      <xdr:nvSpPr>
        <xdr:cNvPr id="552" name="テキスト ボックス 551"/>
        <xdr:cNvSpPr txBox="1"/>
      </xdr:nvSpPr>
      <xdr:spPr>
        <a:xfrm>
          <a:off x="12547111" y="66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135115</xdr:rowOff>
    </xdr:from>
    <xdr:to>
      <xdr:col>23</xdr:col>
      <xdr:colOff>517525</xdr:colOff>
      <xdr:row>58</xdr:row>
      <xdr:rowOff>76060</xdr:rowOff>
    </xdr:to>
    <xdr:cxnSp macro="">
      <xdr:nvCxnSpPr>
        <xdr:cNvPr id="582" name="直線コネクタ 581"/>
        <xdr:cNvCxnSpPr/>
      </xdr:nvCxnSpPr>
      <xdr:spPr>
        <a:xfrm>
          <a:off x="15481300" y="990776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135115</xdr:rowOff>
    </xdr:from>
    <xdr:to>
      <xdr:col>22</xdr:col>
      <xdr:colOff>365125</xdr:colOff>
      <xdr:row>58</xdr:row>
      <xdr:rowOff>159639</xdr:rowOff>
    </xdr:to>
    <xdr:cxnSp macro="">
      <xdr:nvCxnSpPr>
        <xdr:cNvPr id="585" name="直線コネクタ 584"/>
        <xdr:cNvCxnSpPr/>
      </xdr:nvCxnSpPr>
      <xdr:spPr>
        <a:xfrm flipV="1">
          <a:off x="14592300" y="9907765"/>
          <a:ext cx="889000" cy="1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155109</xdr:rowOff>
    </xdr:from>
    <xdr:ext cx="534377" cy="259045"/>
    <xdr:sp macro="" textlink="">
      <xdr:nvSpPr>
        <xdr:cNvPr id="587" name="テキスト ボックス 586"/>
        <xdr:cNvSpPr txBox="1"/>
      </xdr:nvSpPr>
      <xdr:spPr>
        <a:xfrm>
          <a:off x="15214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98946</xdr:rowOff>
    </xdr:from>
    <xdr:to>
      <xdr:col>21</xdr:col>
      <xdr:colOff>161925</xdr:colOff>
      <xdr:row>58</xdr:row>
      <xdr:rowOff>159639</xdr:rowOff>
    </xdr:to>
    <xdr:cxnSp macro="">
      <xdr:nvCxnSpPr>
        <xdr:cNvPr id="588" name="直線コネクタ 587"/>
        <xdr:cNvCxnSpPr/>
      </xdr:nvCxnSpPr>
      <xdr:spPr>
        <a:xfrm>
          <a:off x="13703300" y="10043046"/>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155160</xdr:rowOff>
    </xdr:from>
    <xdr:ext cx="534377" cy="259045"/>
    <xdr:sp macro="" textlink="">
      <xdr:nvSpPr>
        <xdr:cNvPr id="590" name="テキスト ボックス 589"/>
        <xdr:cNvSpPr txBox="1"/>
      </xdr:nvSpPr>
      <xdr:spPr>
        <a:xfrm>
          <a:off x="14325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98946</xdr:rowOff>
    </xdr:from>
    <xdr:to>
      <xdr:col>19</xdr:col>
      <xdr:colOff>644525</xdr:colOff>
      <xdr:row>58</xdr:row>
      <xdr:rowOff>142672</xdr:rowOff>
    </xdr:to>
    <xdr:cxnSp macro="">
      <xdr:nvCxnSpPr>
        <xdr:cNvPr id="591" name="直線コネクタ 590"/>
        <xdr:cNvCxnSpPr/>
      </xdr:nvCxnSpPr>
      <xdr:spPr>
        <a:xfrm flipV="1">
          <a:off x="12814300" y="10043046"/>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39464</xdr:rowOff>
    </xdr:from>
    <xdr:ext cx="534377" cy="259045"/>
    <xdr:sp macro="" textlink="">
      <xdr:nvSpPr>
        <xdr:cNvPr id="593" name="テキスト ボックス 592"/>
        <xdr:cNvSpPr txBox="1"/>
      </xdr:nvSpPr>
      <xdr:spPr>
        <a:xfrm>
          <a:off x="13436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26243</xdr:rowOff>
    </xdr:from>
    <xdr:ext cx="534377" cy="259045"/>
    <xdr:sp macro="" textlink="">
      <xdr:nvSpPr>
        <xdr:cNvPr id="595" name="テキスト ボックス 594"/>
        <xdr:cNvSpPr txBox="1"/>
      </xdr:nvSpPr>
      <xdr:spPr>
        <a:xfrm>
          <a:off x="12547111" y="96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25260</xdr:rowOff>
    </xdr:from>
    <xdr:to>
      <xdr:col>23</xdr:col>
      <xdr:colOff>568325</xdr:colOff>
      <xdr:row>58</xdr:row>
      <xdr:rowOff>126860</xdr:rowOff>
    </xdr:to>
    <xdr:sp macro="" textlink="">
      <xdr:nvSpPr>
        <xdr:cNvPr id="601" name="円/楕円 600"/>
        <xdr:cNvSpPr/>
      </xdr:nvSpPr>
      <xdr:spPr>
        <a:xfrm>
          <a:off x="16268700" y="99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3687</xdr:rowOff>
    </xdr:from>
    <xdr:ext cx="534377" cy="259045"/>
    <xdr:sp macro="" textlink="">
      <xdr:nvSpPr>
        <xdr:cNvPr id="602" name="教育費該当値テキスト"/>
        <xdr:cNvSpPr txBox="1"/>
      </xdr:nvSpPr>
      <xdr:spPr>
        <a:xfrm>
          <a:off x="16370300" y="99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84315</xdr:rowOff>
    </xdr:from>
    <xdr:to>
      <xdr:col>22</xdr:col>
      <xdr:colOff>415925</xdr:colOff>
      <xdr:row>58</xdr:row>
      <xdr:rowOff>14465</xdr:rowOff>
    </xdr:to>
    <xdr:sp macro="" textlink="">
      <xdr:nvSpPr>
        <xdr:cNvPr id="603" name="円/楕円 602"/>
        <xdr:cNvSpPr/>
      </xdr:nvSpPr>
      <xdr:spPr>
        <a:xfrm>
          <a:off x="15430500" y="98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5592</xdr:rowOff>
    </xdr:from>
    <xdr:ext cx="534377" cy="259045"/>
    <xdr:sp macro="" textlink="">
      <xdr:nvSpPr>
        <xdr:cNvPr id="604" name="テキスト ボックス 603"/>
        <xdr:cNvSpPr txBox="1"/>
      </xdr:nvSpPr>
      <xdr:spPr>
        <a:xfrm>
          <a:off x="15214111" y="994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108839</xdr:rowOff>
    </xdr:from>
    <xdr:to>
      <xdr:col>21</xdr:col>
      <xdr:colOff>212725</xdr:colOff>
      <xdr:row>59</xdr:row>
      <xdr:rowOff>38989</xdr:rowOff>
    </xdr:to>
    <xdr:sp macro="" textlink="">
      <xdr:nvSpPr>
        <xdr:cNvPr id="605" name="円/楕円 604"/>
        <xdr:cNvSpPr/>
      </xdr:nvSpPr>
      <xdr:spPr>
        <a:xfrm>
          <a:off x="14541500" y="100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30116</xdr:rowOff>
    </xdr:from>
    <xdr:ext cx="534377" cy="259045"/>
    <xdr:sp macro="" textlink="">
      <xdr:nvSpPr>
        <xdr:cNvPr id="606" name="テキスト ボックス 605"/>
        <xdr:cNvSpPr txBox="1"/>
      </xdr:nvSpPr>
      <xdr:spPr>
        <a:xfrm>
          <a:off x="14325111" y="101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48146</xdr:rowOff>
    </xdr:from>
    <xdr:to>
      <xdr:col>20</xdr:col>
      <xdr:colOff>9525</xdr:colOff>
      <xdr:row>58</xdr:row>
      <xdr:rowOff>149746</xdr:rowOff>
    </xdr:to>
    <xdr:sp macro="" textlink="">
      <xdr:nvSpPr>
        <xdr:cNvPr id="607" name="円/楕円 606"/>
        <xdr:cNvSpPr/>
      </xdr:nvSpPr>
      <xdr:spPr>
        <a:xfrm>
          <a:off x="13652500" y="99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140873</xdr:rowOff>
    </xdr:from>
    <xdr:ext cx="534377" cy="259045"/>
    <xdr:sp macro="" textlink="">
      <xdr:nvSpPr>
        <xdr:cNvPr id="608" name="テキスト ボックス 607"/>
        <xdr:cNvSpPr txBox="1"/>
      </xdr:nvSpPr>
      <xdr:spPr>
        <a:xfrm>
          <a:off x="13436111" y="100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91872</xdr:rowOff>
    </xdr:from>
    <xdr:to>
      <xdr:col>18</xdr:col>
      <xdr:colOff>492125</xdr:colOff>
      <xdr:row>59</xdr:row>
      <xdr:rowOff>22022</xdr:rowOff>
    </xdr:to>
    <xdr:sp macro="" textlink="">
      <xdr:nvSpPr>
        <xdr:cNvPr id="609" name="円/楕円 608"/>
        <xdr:cNvSpPr/>
      </xdr:nvSpPr>
      <xdr:spPr>
        <a:xfrm>
          <a:off x="12763500" y="100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13149</xdr:rowOff>
    </xdr:from>
    <xdr:ext cx="534377" cy="259045"/>
    <xdr:sp macro="" textlink="">
      <xdr:nvSpPr>
        <xdr:cNvPr id="610" name="テキスト ボックス 609"/>
        <xdr:cNvSpPr txBox="1"/>
      </xdr:nvSpPr>
      <xdr:spPr>
        <a:xfrm>
          <a:off x="12547111" y="101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84646</xdr:rowOff>
    </xdr:from>
    <xdr:to>
      <xdr:col>23</xdr:col>
      <xdr:colOff>517525</xdr:colOff>
      <xdr:row>79</xdr:row>
      <xdr:rowOff>33782</xdr:rowOff>
    </xdr:to>
    <xdr:cxnSp macro="">
      <xdr:nvCxnSpPr>
        <xdr:cNvPr id="639" name="直線コネクタ 638"/>
        <xdr:cNvCxnSpPr/>
      </xdr:nvCxnSpPr>
      <xdr:spPr>
        <a:xfrm>
          <a:off x="15481300" y="13457746"/>
          <a:ext cx="838200" cy="1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84646</xdr:rowOff>
    </xdr:from>
    <xdr:to>
      <xdr:col>22</xdr:col>
      <xdr:colOff>365125</xdr:colOff>
      <xdr:row>78</xdr:row>
      <xdr:rowOff>106744</xdr:rowOff>
    </xdr:to>
    <xdr:cxnSp macro="">
      <xdr:nvCxnSpPr>
        <xdr:cNvPr id="642" name="直線コネクタ 641"/>
        <xdr:cNvCxnSpPr/>
      </xdr:nvCxnSpPr>
      <xdr:spPr>
        <a:xfrm flipV="1">
          <a:off x="14592300" y="1345774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127525</xdr:rowOff>
    </xdr:from>
    <xdr:ext cx="378565" cy="259045"/>
    <xdr:sp macro="" textlink="">
      <xdr:nvSpPr>
        <xdr:cNvPr id="644" name="テキスト ボックス 643"/>
        <xdr:cNvSpPr txBox="1"/>
      </xdr:nvSpPr>
      <xdr:spPr>
        <a:xfrm>
          <a:off x="15292017" y="13500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84074</xdr:rowOff>
    </xdr:from>
    <xdr:to>
      <xdr:col>21</xdr:col>
      <xdr:colOff>161925</xdr:colOff>
      <xdr:row>78</xdr:row>
      <xdr:rowOff>106744</xdr:rowOff>
    </xdr:to>
    <xdr:cxnSp macro="">
      <xdr:nvCxnSpPr>
        <xdr:cNvPr id="645" name="直線コネクタ 644"/>
        <xdr:cNvCxnSpPr/>
      </xdr:nvCxnSpPr>
      <xdr:spPr>
        <a:xfrm>
          <a:off x="13703300" y="1345717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7" name="テキスト ボックス 646"/>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84074</xdr:rowOff>
    </xdr:from>
    <xdr:to>
      <xdr:col>19</xdr:col>
      <xdr:colOff>644525</xdr:colOff>
      <xdr:row>78</xdr:row>
      <xdr:rowOff>116078</xdr:rowOff>
    </xdr:to>
    <xdr:cxnSp macro="">
      <xdr:nvCxnSpPr>
        <xdr:cNvPr id="648" name="直線コネクタ 647"/>
        <xdr:cNvCxnSpPr/>
      </xdr:nvCxnSpPr>
      <xdr:spPr>
        <a:xfrm flipV="1">
          <a:off x="12814300" y="134571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120921</xdr:rowOff>
    </xdr:from>
    <xdr:ext cx="469744" cy="259045"/>
    <xdr:sp macro="" textlink="">
      <xdr:nvSpPr>
        <xdr:cNvPr id="652" name="テキスト ボックス 651"/>
        <xdr:cNvSpPr txBox="1"/>
      </xdr:nvSpPr>
      <xdr:spPr>
        <a:xfrm>
          <a:off x="12579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154432</xdr:rowOff>
    </xdr:from>
    <xdr:to>
      <xdr:col>23</xdr:col>
      <xdr:colOff>568325</xdr:colOff>
      <xdr:row>79</xdr:row>
      <xdr:rowOff>84582</xdr:rowOff>
    </xdr:to>
    <xdr:sp macro="" textlink="">
      <xdr:nvSpPr>
        <xdr:cNvPr id="658" name="円/楕円 657"/>
        <xdr:cNvSpPr/>
      </xdr:nvSpPr>
      <xdr:spPr>
        <a:xfrm>
          <a:off x="16268700" y="13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69359</xdr:rowOff>
    </xdr:from>
    <xdr:ext cx="313932" cy="259045"/>
    <xdr:sp macro="" textlink="">
      <xdr:nvSpPr>
        <xdr:cNvPr id="659" name="災害復旧費該当値テキスト"/>
        <xdr:cNvSpPr txBox="1"/>
      </xdr:nvSpPr>
      <xdr:spPr>
        <a:xfrm>
          <a:off x="16370300" y="13442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33846</xdr:rowOff>
    </xdr:from>
    <xdr:to>
      <xdr:col>22</xdr:col>
      <xdr:colOff>415925</xdr:colOff>
      <xdr:row>78</xdr:row>
      <xdr:rowOff>135446</xdr:rowOff>
    </xdr:to>
    <xdr:sp macro="" textlink="">
      <xdr:nvSpPr>
        <xdr:cNvPr id="660" name="円/楕円 659"/>
        <xdr:cNvSpPr/>
      </xdr:nvSpPr>
      <xdr:spPr>
        <a:xfrm>
          <a:off x="15430500" y="134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151973</xdr:rowOff>
    </xdr:from>
    <xdr:ext cx="378565" cy="259045"/>
    <xdr:sp macro="" textlink="">
      <xdr:nvSpPr>
        <xdr:cNvPr id="661" name="テキスト ボックス 660"/>
        <xdr:cNvSpPr txBox="1"/>
      </xdr:nvSpPr>
      <xdr:spPr>
        <a:xfrm>
          <a:off x="15292017" y="131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55944</xdr:rowOff>
    </xdr:from>
    <xdr:to>
      <xdr:col>21</xdr:col>
      <xdr:colOff>212725</xdr:colOff>
      <xdr:row>78</xdr:row>
      <xdr:rowOff>157544</xdr:rowOff>
    </xdr:to>
    <xdr:sp macro="" textlink="">
      <xdr:nvSpPr>
        <xdr:cNvPr id="662" name="円/楕円 661"/>
        <xdr:cNvSpPr/>
      </xdr:nvSpPr>
      <xdr:spPr>
        <a:xfrm>
          <a:off x="14541500" y="134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148671</xdr:rowOff>
    </xdr:from>
    <xdr:ext cx="378565" cy="259045"/>
    <xdr:sp macro="" textlink="">
      <xdr:nvSpPr>
        <xdr:cNvPr id="663" name="テキスト ボックス 662"/>
        <xdr:cNvSpPr txBox="1"/>
      </xdr:nvSpPr>
      <xdr:spPr>
        <a:xfrm>
          <a:off x="14403017" y="135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33274</xdr:rowOff>
    </xdr:from>
    <xdr:to>
      <xdr:col>20</xdr:col>
      <xdr:colOff>9525</xdr:colOff>
      <xdr:row>78</xdr:row>
      <xdr:rowOff>134874</xdr:rowOff>
    </xdr:to>
    <xdr:sp macro="" textlink="">
      <xdr:nvSpPr>
        <xdr:cNvPr id="664" name="円/楕円 663"/>
        <xdr:cNvSpPr/>
      </xdr:nvSpPr>
      <xdr:spPr>
        <a:xfrm>
          <a:off x="13652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126001</xdr:rowOff>
    </xdr:from>
    <xdr:ext cx="378565" cy="259045"/>
    <xdr:sp macro="" textlink="">
      <xdr:nvSpPr>
        <xdr:cNvPr id="665" name="テキスト ボックス 664"/>
        <xdr:cNvSpPr txBox="1"/>
      </xdr:nvSpPr>
      <xdr:spPr>
        <a:xfrm>
          <a:off x="13514017" y="13499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65278</xdr:rowOff>
    </xdr:from>
    <xdr:to>
      <xdr:col>18</xdr:col>
      <xdr:colOff>492125</xdr:colOff>
      <xdr:row>78</xdr:row>
      <xdr:rowOff>166878</xdr:rowOff>
    </xdr:to>
    <xdr:sp macro="" textlink="">
      <xdr:nvSpPr>
        <xdr:cNvPr id="666" name="円/楕円 665"/>
        <xdr:cNvSpPr/>
      </xdr:nvSpPr>
      <xdr:spPr>
        <a:xfrm>
          <a:off x="12763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158005</xdr:rowOff>
    </xdr:from>
    <xdr:ext cx="378565" cy="259045"/>
    <xdr:sp macro="" textlink="">
      <xdr:nvSpPr>
        <xdr:cNvPr id="667" name="テキスト ボックス 666"/>
        <xdr:cNvSpPr txBox="1"/>
      </xdr:nvSpPr>
      <xdr:spPr>
        <a:xfrm>
          <a:off x="12625017" y="13531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50416</xdr:rowOff>
    </xdr:from>
    <xdr:to>
      <xdr:col>23</xdr:col>
      <xdr:colOff>517525</xdr:colOff>
      <xdr:row>96</xdr:row>
      <xdr:rowOff>80411</xdr:rowOff>
    </xdr:to>
    <xdr:cxnSp macro="">
      <xdr:nvCxnSpPr>
        <xdr:cNvPr id="698" name="直線コネクタ 697"/>
        <xdr:cNvCxnSpPr/>
      </xdr:nvCxnSpPr>
      <xdr:spPr>
        <a:xfrm flipV="1">
          <a:off x="15481300" y="16509616"/>
          <a:ext cx="8382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80411</xdr:rowOff>
    </xdr:from>
    <xdr:to>
      <xdr:col>22</xdr:col>
      <xdr:colOff>365125</xdr:colOff>
      <xdr:row>96</xdr:row>
      <xdr:rowOff>85048</xdr:rowOff>
    </xdr:to>
    <xdr:cxnSp macro="">
      <xdr:nvCxnSpPr>
        <xdr:cNvPr id="701" name="直線コネクタ 700"/>
        <xdr:cNvCxnSpPr/>
      </xdr:nvCxnSpPr>
      <xdr:spPr>
        <a:xfrm flipV="1">
          <a:off x="14592300" y="16539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70369</xdr:rowOff>
    </xdr:from>
    <xdr:to>
      <xdr:col>21</xdr:col>
      <xdr:colOff>161925</xdr:colOff>
      <xdr:row>96</xdr:row>
      <xdr:rowOff>85048</xdr:rowOff>
    </xdr:to>
    <xdr:cxnSp macro="">
      <xdr:nvCxnSpPr>
        <xdr:cNvPr id="704" name="直線コネクタ 703"/>
        <xdr:cNvCxnSpPr/>
      </xdr:nvCxnSpPr>
      <xdr:spPr>
        <a:xfrm>
          <a:off x="13703300" y="16529569"/>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86762</xdr:rowOff>
    </xdr:from>
    <xdr:to>
      <xdr:col>19</xdr:col>
      <xdr:colOff>644525</xdr:colOff>
      <xdr:row>96</xdr:row>
      <xdr:rowOff>70369</xdr:rowOff>
    </xdr:to>
    <xdr:cxnSp macro="">
      <xdr:nvCxnSpPr>
        <xdr:cNvPr id="707" name="直線コネクタ 706"/>
        <xdr:cNvCxnSpPr/>
      </xdr:nvCxnSpPr>
      <xdr:spPr>
        <a:xfrm>
          <a:off x="12814300" y="16374512"/>
          <a:ext cx="889000" cy="15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158604</xdr:rowOff>
    </xdr:from>
    <xdr:ext cx="534377" cy="259045"/>
    <xdr:sp macro="" textlink="">
      <xdr:nvSpPr>
        <xdr:cNvPr id="711" name="テキスト ボックス 710"/>
        <xdr:cNvSpPr txBox="1"/>
      </xdr:nvSpPr>
      <xdr:spPr>
        <a:xfrm>
          <a:off x="12547111" y="164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171066</xdr:rowOff>
    </xdr:from>
    <xdr:to>
      <xdr:col>23</xdr:col>
      <xdr:colOff>568325</xdr:colOff>
      <xdr:row>96</xdr:row>
      <xdr:rowOff>101216</xdr:rowOff>
    </xdr:to>
    <xdr:sp macro="" textlink="">
      <xdr:nvSpPr>
        <xdr:cNvPr id="717" name="円/楕円 716"/>
        <xdr:cNvSpPr/>
      </xdr:nvSpPr>
      <xdr:spPr>
        <a:xfrm>
          <a:off x="16268700" y="16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149493</xdr:rowOff>
    </xdr:from>
    <xdr:ext cx="534377" cy="259045"/>
    <xdr:sp macro="" textlink="">
      <xdr:nvSpPr>
        <xdr:cNvPr id="718" name="公債費該当値テキスト"/>
        <xdr:cNvSpPr txBox="1"/>
      </xdr:nvSpPr>
      <xdr:spPr>
        <a:xfrm>
          <a:off x="16370300" y="164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29611</xdr:rowOff>
    </xdr:from>
    <xdr:to>
      <xdr:col>22</xdr:col>
      <xdr:colOff>415925</xdr:colOff>
      <xdr:row>96</xdr:row>
      <xdr:rowOff>131211</xdr:rowOff>
    </xdr:to>
    <xdr:sp macro="" textlink="">
      <xdr:nvSpPr>
        <xdr:cNvPr id="719" name="円/楕円 718"/>
        <xdr:cNvSpPr/>
      </xdr:nvSpPr>
      <xdr:spPr>
        <a:xfrm>
          <a:off x="15430500" y="16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122338</xdr:rowOff>
    </xdr:from>
    <xdr:ext cx="534377" cy="259045"/>
    <xdr:sp macro="" textlink="">
      <xdr:nvSpPr>
        <xdr:cNvPr id="720" name="テキスト ボックス 719"/>
        <xdr:cNvSpPr txBox="1"/>
      </xdr:nvSpPr>
      <xdr:spPr>
        <a:xfrm>
          <a:off x="15214111" y="165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34248</xdr:rowOff>
    </xdr:from>
    <xdr:to>
      <xdr:col>21</xdr:col>
      <xdr:colOff>212725</xdr:colOff>
      <xdr:row>96</xdr:row>
      <xdr:rowOff>135848</xdr:rowOff>
    </xdr:to>
    <xdr:sp macro="" textlink="">
      <xdr:nvSpPr>
        <xdr:cNvPr id="721" name="円/楕円 720"/>
        <xdr:cNvSpPr/>
      </xdr:nvSpPr>
      <xdr:spPr>
        <a:xfrm>
          <a:off x="14541500" y="164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126975</xdr:rowOff>
    </xdr:from>
    <xdr:ext cx="534377" cy="259045"/>
    <xdr:sp macro="" textlink="">
      <xdr:nvSpPr>
        <xdr:cNvPr id="722" name="テキスト ボックス 721"/>
        <xdr:cNvSpPr txBox="1"/>
      </xdr:nvSpPr>
      <xdr:spPr>
        <a:xfrm>
          <a:off x="14325111" y="165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19569</xdr:rowOff>
    </xdr:from>
    <xdr:to>
      <xdr:col>20</xdr:col>
      <xdr:colOff>9525</xdr:colOff>
      <xdr:row>96</xdr:row>
      <xdr:rowOff>121169</xdr:rowOff>
    </xdr:to>
    <xdr:sp macro="" textlink="">
      <xdr:nvSpPr>
        <xdr:cNvPr id="723" name="円/楕円 722"/>
        <xdr:cNvSpPr/>
      </xdr:nvSpPr>
      <xdr:spPr>
        <a:xfrm>
          <a:off x="13652500" y="164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112296</xdr:rowOff>
    </xdr:from>
    <xdr:ext cx="534377" cy="259045"/>
    <xdr:sp macro="" textlink="">
      <xdr:nvSpPr>
        <xdr:cNvPr id="724" name="テキスト ボックス 723"/>
        <xdr:cNvSpPr txBox="1"/>
      </xdr:nvSpPr>
      <xdr:spPr>
        <a:xfrm>
          <a:off x="13436111" y="165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35962</xdr:rowOff>
    </xdr:from>
    <xdr:to>
      <xdr:col>18</xdr:col>
      <xdr:colOff>492125</xdr:colOff>
      <xdr:row>95</xdr:row>
      <xdr:rowOff>137562</xdr:rowOff>
    </xdr:to>
    <xdr:sp macro="" textlink="">
      <xdr:nvSpPr>
        <xdr:cNvPr id="725" name="円/楕円 724"/>
        <xdr:cNvSpPr/>
      </xdr:nvSpPr>
      <xdr:spPr>
        <a:xfrm>
          <a:off x="12763500" y="163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154089</xdr:rowOff>
    </xdr:from>
    <xdr:ext cx="534377" cy="259045"/>
    <xdr:sp macro="" textlink="">
      <xdr:nvSpPr>
        <xdr:cNvPr id="726" name="テキスト ボックス 725"/>
        <xdr:cNvSpPr txBox="1"/>
      </xdr:nvSpPr>
      <xdr:spPr>
        <a:xfrm>
          <a:off x="12547111" y="160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民生費は、住民一人あたり</a:t>
          </a:r>
          <a:r>
            <a:rPr kumimoji="1" lang="en-US" altLang="ja-JP" sz="1300">
              <a:latin typeface="ＭＳ Ｐゴシック"/>
            </a:rPr>
            <a:t>111,270</a:t>
          </a:r>
          <a:r>
            <a:rPr kumimoji="1" lang="ja-JP" altLang="en-US" sz="1300">
              <a:latin typeface="ＭＳ Ｐゴシック"/>
            </a:rPr>
            <a:t>円となっており、前年度に比べ</a:t>
          </a:r>
          <a:r>
            <a:rPr kumimoji="1" lang="en-US" altLang="ja-JP" sz="1300">
              <a:latin typeface="ＭＳ Ｐゴシック"/>
            </a:rPr>
            <a:t>20,974</a:t>
          </a:r>
          <a:r>
            <a:rPr kumimoji="1" lang="ja-JP" altLang="en-US" sz="1300">
              <a:latin typeface="ＭＳ Ｐゴシック"/>
            </a:rPr>
            <a:t>減少している。保育園建設事業の完了が主な要因となっている。</a:t>
          </a:r>
          <a:endParaRPr kumimoji="1" lang="en-US" altLang="ja-JP" sz="1300">
            <a:latin typeface="ＭＳ Ｐゴシック"/>
          </a:endParaRPr>
        </a:p>
        <a:p>
          <a:r>
            <a:rPr kumimoji="1" lang="ja-JP" altLang="en-US" sz="1300">
              <a:latin typeface="ＭＳ Ｐゴシック"/>
            </a:rPr>
            <a:t>商工費は、住民一人当たり</a:t>
          </a:r>
          <a:r>
            <a:rPr kumimoji="1" lang="en-US" altLang="ja-JP" sz="1300">
              <a:latin typeface="ＭＳ Ｐゴシック"/>
            </a:rPr>
            <a:t>22,619</a:t>
          </a:r>
          <a:r>
            <a:rPr kumimoji="1" lang="ja-JP" altLang="en-US" sz="1300">
              <a:latin typeface="ＭＳ Ｐゴシック"/>
            </a:rPr>
            <a:t>円となっており、類似団体平均に比べ高止まりした状況となっている。主な要因としては、商工業振興資金貸付金預託金の金額が大きいことがあげられる。</a:t>
          </a:r>
          <a:endParaRPr kumimoji="1" lang="en-US" altLang="ja-JP" sz="1300">
            <a:latin typeface="ＭＳ Ｐゴシック"/>
          </a:endParaRPr>
        </a:p>
        <a:p>
          <a:r>
            <a:rPr kumimoji="1" lang="ja-JP" altLang="en-US" sz="1300">
              <a:latin typeface="ＭＳ Ｐゴシック"/>
            </a:rPr>
            <a:t>事業見直しを実施し、各事業の必要性を見極めていく必要がある。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財政調整基金残高は、適切な財源の確保と歳出の精査により、取崩しを回避している。</a:t>
          </a:r>
          <a:endParaRPr kumimoji="1" lang="en-US" altLang="ja-JP" sz="1300">
            <a:latin typeface="ＭＳ ゴシック" pitchFamily="49" charset="-128"/>
            <a:ea typeface="ＭＳ ゴシック" pitchFamily="49" charset="-128"/>
          </a:endParaRPr>
        </a:p>
        <a:p>
          <a:r>
            <a:rPr lang="ja-JP" altLang="en-US" sz="1300" b="0" i="0" baseline="0">
              <a:solidFill>
                <a:schemeClr val="dk1"/>
              </a:solidFill>
              <a:effectLst/>
              <a:latin typeface="+mn-lt"/>
              <a:ea typeface="+mn-ea"/>
              <a:cs typeface="+mn-cs"/>
            </a:rPr>
            <a:t>主要税収源である</a:t>
          </a:r>
          <a:r>
            <a:rPr lang="ja-JP" altLang="ja-JP" sz="1300" b="0" i="0" baseline="0">
              <a:solidFill>
                <a:schemeClr val="dk1"/>
              </a:solidFill>
              <a:effectLst/>
              <a:latin typeface="+mn-lt"/>
              <a:ea typeface="+mn-ea"/>
              <a:cs typeface="+mn-cs"/>
            </a:rPr>
            <a:t>法人税は国内外の景気の動向に</a:t>
          </a:r>
          <a:r>
            <a:rPr lang="ja-JP" altLang="en-US" sz="1300" b="0" i="0" baseline="0">
              <a:solidFill>
                <a:schemeClr val="dk1"/>
              </a:solidFill>
              <a:effectLst/>
              <a:latin typeface="+mn-lt"/>
              <a:ea typeface="+mn-ea"/>
              <a:cs typeface="+mn-cs"/>
            </a:rPr>
            <a:t>大きく影響され、</a:t>
          </a:r>
          <a:r>
            <a:rPr lang="ja-JP" altLang="ja-JP" sz="1300" b="0" i="0" baseline="0">
              <a:solidFill>
                <a:schemeClr val="dk1"/>
              </a:solidFill>
              <a:effectLst/>
              <a:latin typeface="+mn-lt"/>
              <a:ea typeface="+mn-ea"/>
              <a:cs typeface="+mn-cs"/>
            </a:rPr>
            <a:t>安定した財政運営が難しい状況</a:t>
          </a:r>
          <a:r>
            <a:rPr lang="ja-JP" altLang="en-US" sz="1300" b="0" i="0" baseline="0">
              <a:solidFill>
                <a:schemeClr val="dk1"/>
              </a:solidFill>
              <a:effectLst/>
              <a:latin typeface="+mn-lt"/>
              <a:ea typeface="+mn-ea"/>
              <a:cs typeface="+mn-cs"/>
            </a:rPr>
            <a:t>である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そのため、財政調整基金</a:t>
          </a:r>
          <a:r>
            <a:rPr lang="ja-JP" altLang="ja-JP" sz="1300" b="0" i="0" baseline="0">
              <a:solidFill>
                <a:schemeClr val="dk1"/>
              </a:solidFill>
              <a:effectLst/>
              <a:latin typeface="+mn-lt"/>
              <a:ea typeface="+mn-ea"/>
              <a:cs typeface="+mn-cs"/>
            </a:rPr>
            <a:t>残高を標準財政規模の</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％程度にすることをひと</a:t>
          </a:r>
          <a:r>
            <a:rPr lang="ja-JP" altLang="en-US" sz="1300" b="0" i="0" baseline="0">
              <a:solidFill>
                <a:schemeClr val="dk1"/>
              </a:solidFill>
              <a:effectLst/>
              <a:latin typeface="+mn-lt"/>
              <a:ea typeface="+mn-ea"/>
              <a:cs typeface="+mn-cs"/>
            </a:rPr>
            <a:t>つの</a:t>
          </a:r>
          <a:r>
            <a:rPr lang="ja-JP" altLang="ja-JP" sz="1300" b="0" i="0" baseline="0">
              <a:solidFill>
                <a:schemeClr val="dk1"/>
              </a:solidFill>
              <a:effectLst/>
              <a:latin typeface="+mn-lt"/>
              <a:ea typeface="+mn-ea"/>
              <a:cs typeface="+mn-cs"/>
            </a:rPr>
            <a:t>目安とし</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運用を行い、財政の健全化に努める。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健全な財政運営</a:t>
          </a:r>
          <a:r>
            <a:rPr lang="ja-JP" altLang="en-US" sz="1300" b="0" i="0" baseline="0">
              <a:solidFill>
                <a:schemeClr val="dk1"/>
              </a:solidFill>
              <a:effectLst/>
              <a:latin typeface="+mn-lt"/>
              <a:ea typeface="+mn-ea"/>
              <a:cs typeface="+mn-cs"/>
            </a:rPr>
            <a:t>を図り</a:t>
          </a:r>
          <a:r>
            <a:rPr lang="ja-JP" altLang="ja-JP" sz="1300" b="0" i="0" baseline="0">
              <a:solidFill>
                <a:schemeClr val="dk1"/>
              </a:solidFill>
              <a:effectLst/>
              <a:latin typeface="+mn-lt"/>
              <a:ea typeface="+mn-ea"/>
              <a:cs typeface="+mn-cs"/>
            </a:rPr>
            <a:t>、全会計において赤字は発生していない。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引き続き、健全財政維持に</a:t>
          </a:r>
          <a:r>
            <a:rPr lang="ja-JP" altLang="en-US" sz="1300" b="0" i="0" baseline="0">
              <a:solidFill>
                <a:schemeClr val="dk1"/>
              </a:solidFill>
              <a:effectLst/>
              <a:latin typeface="+mn-lt"/>
              <a:ea typeface="+mn-ea"/>
              <a:cs typeface="+mn-cs"/>
            </a:rPr>
            <a:t>努める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9423690</v>
      </c>
      <c r="BO4" s="409"/>
      <c r="BP4" s="409"/>
      <c r="BQ4" s="409"/>
      <c r="BR4" s="409"/>
      <c r="BS4" s="409"/>
      <c r="BT4" s="409"/>
      <c r="BU4" s="410"/>
      <c r="BV4" s="408">
        <v>10180496</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8.3000000000000007</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8824796</v>
      </c>
      <c r="BO5" s="414"/>
      <c r="BP5" s="414"/>
      <c r="BQ5" s="414"/>
      <c r="BR5" s="414"/>
      <c r="BS5" s="414"/>
      <c r="BT5" s="414"/>
      <c r="BU5" s="415"/>
      <c r="BV5" s="413">
        <v>9751302</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86.1</v>
      </c>
      <c r="CU5" s="384"/>
      <c r="CV5" s="384"/>
      <c r="CW5" s="384"/>
      <c r="CX5" s="384"/>
      <c r="CY5" s="384"/>
      <c r="CZ5" s="384"/>
      <c r="DA5" s="385"/>
      <c r="DB5" s="383">
        <v>85.1</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598894</v>
      </c>
      <c r="BO6" s="414"/>
      <c r="BP6" s="414"/>
      <c r="BQ6" s="414"/>
      <c r="BR6" s="414"/>
      <c r="BS6" s="414"/>
      <c r="BT6" s="414"/>
      <c r="BU6" s="415"/>
      <c r="BV6" s="413">
        <v>429194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92.7</v>
      </c>
      <c r="CU6" s="560"/>
      <c r="CV6" s="560"/>
      <c r="CW6" s="560"/>
      <c r="CX6" s="560"/>
      <c r="CY6" s="560"/>
      <c r="CZ6" s="560"/>
      <c r="DA6" s="561"/>
      <c r="DB6" s="559">
        <v>93.1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62894</v>
      </c>
      <c r="BO7" s="414"/>
      <c r="BP7" s="414"/>
      <c r="BQ7" s="414"/>
      <c r="BR7" s="414"/>
      <c r="BS7" s="414"/>
      <c r="BT7" s="414"/>
      <c r="BU7" s="415"/>
      <c r="BV7" s="413">
        <v>89589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6471584</v>
      </c>
      <c r="CU7" s="414"/>
      <c r="CV7" s="414"/>
      <c r="CW7" s="414"/>
      <c r="CX7" s="414"/>
      <c r="CY7" s="414"/>
      <c r="CZ7" s="414"/>
      <c r="DA7" s="415"/>
      <c r="DB7" s="413">
        <v>6261771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536000</v>
      </c>
      <c r="BO8" s="414"/>
      <c r="BP8" s="414"/>
      <c r="BQ8" s="414"/>
      <c r="BR8" s="414"/>
      <c r="BS8" s="414"/>
      <c r="BT8" s="414"/>
      <c r="BU8" s="415"/>
      <c r="BV8" s="413">
        <v>339605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0.61</v>
      </c>
      <c r="CU8" s="523"/>
      <c r="CV8" s="523"/>
      <c r="CW8" s="523"/>
      <c r="CX8" s="523"/>
      <c r="CY8" s="523"/>
      <c r="CZ8" s="523"/>
      <c r="DA8" s="524"/>
      <c r="DB8" s="522">
        <v>0.6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25241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196012</v>
      </c>
      <c r="BO9" s="414"/>
      <c r="BP9" s="414"/>
      <c r="BQ9" s="414"/>
      <c r="BR9" s="414"/>
      <c r="BS9" s="414"/>
      <c r="BT9" s="414"/>
      <c r="BU9" s="415"/>
      <c r="BV9" s="413">
        <v>-21949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11.5</v>
      </c>
      <c r="CU9" s="384"/>
      <c r="CV9" s="384"/>
      <c r="CW9" s="384"/>
      <c r="CX9" s="384"/>
      <c r="CY9" s="384"/>
      <c r="CZ9" s="384"/>
      <c r="DA9" s="385"/>
      <c r="DB9" s="383">
        <v>10.7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26214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2441</v>
      </c>
      <c r="BO10" s="414"/>
      <c r="BP10" s="414"/>
      <c r="BQ10" s="414"/>
      <c r="BR10" s="414"/>
      <c r="BS10" s="414"/>
      <c r="BT10" s="414"/>
      <c r="BU10" s="415"/>
      <c r="BV10" s="413">
        <v>2350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25115</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24436</v>
      </c>
      <c r="S13" s="515"/>
      <c r="T13" s="515"/>
      <c r="U13" s="515"/>
      <c r="V13" s="516"/>
      <c r="W13" s="502" t="s">
        <v>122</v>
      </c>
      <c r="X13" s="426"/>
      <c r="Y13" s="426"/>
      <c r="Z13" s="426"/>
      <c r="AA13" s="426"/>
      <c r="AB13" s="427"/>
      <c r="AC13" s="389">
        <v>971</v>
      </c>
      <c r="AD13" s="390"/>
      <c r="AE13" s="390"/>
      <c r="AF13" s="390"/>
      <c r="AG13" s="391"/>
      <c r="AH13" s="389">
        <v>1283</v>
      </c>
      <c r="AI13" s="390"/>
      <c r="AJ13" s="390"/>
      <c r="AK13" s="390"/>
      <c r="AL13" s="392"/>
      <c r="AM13" s="482" t="s">
        <v>123</v>
      </c>
      <c r="AN13" s="387"/>
      <c r="AO13" s="387"/>
      <c r="AP13" s="387"/>
      <c r="AQ13" s="387"/>
      <c r="AR13" s="387"/>
      <c r="AS13" s="387"/>
      <c r="AT13" s="388"/>
      <c r="AU13" s="470" t="s">
        <v>117</v>
      </c>
      <c r="AV13" s="471"/>
      <c r="AW13" s="471"/>
      <c r="AX13" s="471"/>
      <c r="AY13" s="393" t="s">
        <v>124</v>
      </c>
      <c r="AZ13" s="394"/>
      <c r="BA13" s="394"/>
      <c r="BB13" s="394"/>
      <c r="BC13" s="394"/>
      <c r="BD13" s="394"/>
      <c r="BE13" s="394"/>
      <c r="BF13" s="394"/>
      <c r="BG13" s="394"/>
      <c r="BH13" s="394"/>
      <c r="BI13" s="394"/>
      <c r="BJ13" s="394"/>
      <c r="BK13" s="394"/>
      <c r="BL13" s="394"/>
      <c r="BM13" s="395"/>
      <c r="BN13" s="413">
        <v>198453</v>
      </c>
      <c r="BO13" s="414"/>
      <c r="BP13" s="414"/>
      <c r="BQ13" s="414"/>
      <c r="BR13" s="414"/>
      <c r="BS13" s="414"/>
      <c r="BT13" s="414"/>
      <c r="BU13" s="415"/>
      <c r="BV13" s="413">
        <v>-19599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10.3</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25221</v>
      </c>
      <c r="S14" s="515"/>
      <c r="T14" s="515"/>
      <c r="U14" s="515"/>
      <c r="V14" s="516"/>
      <c r="W14" s="517"/>
      <c r="X14" s="429"/>
      <c r="Y14" s="429"/>
      <c r="Z14" s="429"/>
      <c r="AA14" s="429"/>
      <c r="AB14" s="430"/>
      <c r="AC14" s="507">
        <v>7.7</v>
      </c>
      <c r="AD14" s="508"/>
      <c r="AE14" s="508"/>
      <c r="AF14" s="508"/>
      <c r="AG14" s="509"/>
      <c r="AH14" s="507">
        <v>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69.400000000000006</v>
      </c>
      <c r="CU14" s="486"/>
      <c r="CV14" s="486"/>
      <c r="CW14" s="486"/>
      <c r="CX14" s="486"/>
      <c r="CY14" s="486"/>
      <c r="CZ14" s="486"/>
      <c r="DA14" s="487"/>
      <c r="DB14" s="518">
        <v>95.7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24563</v>
      </c>
      <c r="S15" s="515"/>
      <c r="T15" s="515"/>
      <c r="U15" s="515"/>
      <c r="V15" s="516"/>
      <c r="W15" s="502" t="s">
        <v>128</v>
      </c>
      <c r="X15" s="426"/>
      <c r="Y15" s="426"/>
      <c r="Z15" s="426"/>
      <c r="AA15" s="426"/>
      <c r="AB15" s="427"/>
      <c r="AC15" s="389">
        <v>6022</v>
      </c>
      <c r="AD15" s="390"/>
      <c r="AE15" s="390"/>
      <c r="AF15" s="390"/>
      <c r="AG15" s="391"/>
      <c r="AH15" s="389">
        <v>7256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3178172</v>
      </c>
      <c r="BO15" s="409"/>
      <c r="BP15" s="409"/>
      <c r="BQ15" s="409"/>
      <c r="BR15" s="409"/>
      <c r="BS15" s="409"/>
      <c r="BT15" s="409"/>
      <c r="BU15" s="410"/>
      <c r="BV15" s="408">
        <v>2881056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47.8</v>
      </c>
      <c r="AD16" s="508"/>
      <c r="AE16" s="508"/>
      <c r="AF16" s="508"/>
      <c r="AG16" s="509"/>
      <c r="AH16" s="507">
        <v>50.7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5147049</v>
      </c>
      <c r="BO16" s="414"/>
      <c r="BP16" s="414"/>
      <c r="BQ16" s="414"/>
      <c r="BR16" s="414"/>
      <c r="BS16" s="414"/>
      <c r="BT16" s="414"/>
      <c r="BU16" s="415"/>
      <c r="BV16" s="413">
        <v>4900332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5597</v>
      </c>
      <c r="AD17" s="390"/>
      <c r="AE17" s="390"/>
      <c r="AF17" s="390"/>
      <c r="AG17" s="391"/>
      <c r="AH17" s="389">
        <v>5758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4039473</v>
      </c>
      <c r="BO17" s="414"/>
      <c r="BP17" s="414"/>
      <c r="BQ17" s="414"/>
      <c r="BR17" s="414"/>
      <c r="BS17" s="414"/>
      <c r="BT17" s="414"/>
      <c r="BU17" s="415"/>
      <c r="BV17" s="413">
        <v>3681065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85.91</v>
      </c>
      <c r="M18" s="478"/>
      <c r="N18" s="478"/>
      <c r="O18" s="478"/>
      <c r="P18" s="478"/>
      <c r="Q18" s="478"/>
      <c r="R18" s="479"/>
      <c r="S18" s="479"/>
      <c r="T18" s="479"/>
      <c r="U18" s="479"/>
      <c r="V18" s="480"/>
      <c r="W18" s="494"/>
      <c r="X18" s="495"/>
      <c r="Y18" s="495"/>
      <c r="Z18" s="495"/>
      <c r="AA18" s="495"/>
      <c r="AB18" s="503"/>
      <c r="AC18" s="377">
        <v>44.5</v>
      </c>
      <c r="AD18" s="378"/>
      <c r="AE18" s="378"/>
      <c r="AF18" s="378"/>
      <c r="AG18" s="481"/>
      <c r="AH18" s="377">
        <v>40.200000000000003</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5610771</v>
      </c>
      <c r="BO18" s="414"/>
      <c r="BP18" s="414"/>
      <c r="BQ18" s="414"/>
      <c r="BR18" s="414"/>
      <c r="BS18" s="414"/>
      <c r="BT18" s="414"/>
      <c r="BU18" s="415"/>
      <c r="BV18" s="413">
        <v>5609824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294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7457864</v>
      </c>
      <c r="BO19" s="414"/>
      <c r="BP19" s="414"/>
      <c r="BQ19" s="414"/>
      <c r="BR19" s="414"/>
      <c r="BS19" s="414"/>
      <c r="BT19" s="414"/>
      <c r="BU19" s="415"/>
      <c r="BV19" s="413">
        <v>7615159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9240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9143969</v>
      </c>
      <c r="BO23" s="414"/>
      <c r="BP23" s="414"/>
      <c r="BQ23" s="414"/>
      <c r="BR23" s="414"/>
      <c r="BS23" s="414"/>
      <c r="BT23" s="414"/>
      <c r="BU23" s="415"/>
      <c r="BV23" s="413">
        <v>9138065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7719</v>
      </c>
      <c r="R24" s="390"/>
      <c r="S24" s="390"/>
      <c r="T24" s="390"/>
      <c r="U24" s="390"/>
      <c r="V24" s="391"/>
      <c r="W24" s="455"/>
      <c r="X24" s="446"/>
      <c r="Y24" s="447"/>
      <c r="Z24" s="386" t="s">
        <v>152</v>
      </c>
      <c r="AA24" s="387"/>
      <c r="AB24" s="387"/>
      <c r="AC24" s="387"/>
      <c r="AD24" s="387"/>
      <c r="AE24" s="387"/>
      <c r="AF24" s="387"/>
      <c r="AG24" s="388"/>
      <c r="AH24" s="389">
        <v>187</v>
      </c>
      <c r="AI24" s="390"/>
      <c r="AJ24" s="390"/>
      <c r="AK24" s="390"/>
      <c r="AL24" s="391"/>
      <c r="AM24" s="389">
        <v>557634</v>
      </c>
      <c r="AN24" s="390"/>
      <c r="AO24" s="390"/>
      <c r="AP24" s="390"/>
      <c r="AQ24" s="390"/>
      <c r="AR24" s="391"/>
      <c r="AS24" s="389">
        <v>2982</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6085070</v>
      </c>
      <c r="BO24" s="414"/>
      <c r="BP24" s="414"/>
      <c r="BQ24" s="414"/>
      <c r="BR24" s="414"/>
      <c r="BS24" s="414"/>
      <c r="BT24" s="414"/>
      <c r="BU24" s="415"/>
      <c r="BV24" s="413">
        <v>6128422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6365</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274556</v>
      </c>
      <c r="BO25" s="409"/>
      <c r="BP25" s="409"/>
      <c r="BQ25" s="409"/>
      <c r="BR25" s="409"/>
      <c r="BS25" s="409"/>
      <c r="BT25" s="409"/>
      <c r="BU25" s="410"/>
      <c r="BV25" s="408">
        <v>346142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5620</v>
      </c>
      <c r="R26" s="390"/>
      <c r="S26" s="390"/>
      <c r="T26" s="390"/>
      <c r="U26" s="390"/>
      <c r="V26" s="391"/>
      <c r="W26" s="455"/>
      <c r="X26" s="446"/>
      <c r="Y26" s="447"/>
      <c r="Z26" s="386" t="s">
        <v>158</v>
      </c>
      <c r="AA26" s="468"/>
      <c r="AB26" s="468"/>
      <c r="AC26" s="468"/>
      <c r="AD26" s="468"/>
      <c r="AE26" s="468"/>
      <c r="AF26" s="468"/>
      <c r="AG26" s="469"/>
      <c r="AH26" s="389">
        <v>6</v>
      </c>
      <c r="AI26" s="390"/>
      <c r="AJ26" s="390"/>
      <c r="AK26" s="390"/>
      <c r="AL26" s="391"/>
      <c r="AM26" s="389">
        <v>18732</v>
      </c>
      <c r="AN26" s="390"/>
      <c r="AO26" s="390"/>
      <c r="AP26" s="390"/>
      <c r="AQ26" s="390"/>
      <c r="AR26" s="391"/>
      <c r="AS26" s="389">
        <v>3122</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3170</v>
      </c>
      <c r="R27" s="390"/>
      <c r="S27" s="390"/>
      <c r="T27" s="390"/>
      <c r="U27" s="390"/>
      <c r="V27" s="391"/>
      <c r="W27" s="455"/>
      <c r="X27" s="446"/>
      <c r="Y27" s="447"/>
      <c r="Z27" s="386" t="s">
        <v>161</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110000</v>
      </c>
      <c r="BO27" s="417"/>
      <c r="BP27" s="417"/>
      <c r="BQ27" s="417"/>
      <c r="BR27" s="417"/>
      <c r="BS27" s="417"/>
      <c r="BT27" s="417"/>
      <c r="BU27" s="418"/>
      <c r="BV27" s="416">
        <v>110000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2530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1520777</v>
      </c>
      <c r="BO28" s="409"/>
      <c r="BP28" s="409"/>
      <c r="BQ28" s="409"/>
      <c r="BR28" s="409"/>
      <c r="BS28" s="409"/>
      <c r="BT28" s="409"/>
      <c r="BU28" s="410"/>
      <c r="BV28" s="408">
        <v>1518336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13</v>
      </c>
      <c r="M29" s="390"/>
      <c r="N29" s="390"/>
      <c r="O29" s="390"/>
      <c r="P29" s="391"/>
      <c r="Q29" s="389">
        <v>2270</v>
      </c>
      <c r="R29" s="390"/>
      <c r="S29" s="390"/>
      <c r="T29" s="390"/>
      <c r="U29" s="390"/>
      <c r="V29" s="391"/>
      <c r="W29" s="456"/>
      <c r="X29" s="457"/>
      <c r="Y29" s="458"/>
      <c r="Z29" s="386" t="s">
        <v>168</v>
      </c>
      <c r="AA29" s="387"/>
      <c r="AB29" s="387"/>
      <c r="AC29" s="387"/>
      <c r="AD29" s="387"/>
      <c r="AE29" s="387"/>
      <c r="AF29" s="387"/>
      <c r="AG29" s="388"/>
      <c r="AH29" s="389">
        <v>187</v>
      </c>
      <c r="AI29" s="390"/>
      <c r="AJ29" s="390"/>
      <c r="AK29" s="390"/>
      <c r="AL29" s="391"/>
      <c r="AM29" s="389">
        <v>557634</v>
      </c>
      <c r="AN29" s="390"/>
      <c r="AO29" s="390"/>
      <c r="AP29" s="390"/>
      <c r="AQ29" s="390"/>
      <c r="AR29" s="391"/>
      <c r="AS29" s="389">
        <v>2982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191242</v>
      </c>
      <c r="BO29" s="414"/>
      <c r="BP29" s="414"/>
      <c r="BQ29" s="414"/>
      <c r="BR29" s="414"/>
      <c r="BS29" s="414"/>
      <c r="BT29" s="414"/>
      <c r="BU29" s="415"/>
      <c r="BV29" s="413">
        <v>191194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506258</v>
      </c>
      <c r="BO30" s="417"/>
      <c r="BP30" s="417"/>
      <c r="BQ30" s="417"/>
      <c r="BR30" s="417"/>
      <c r="BS30" s="417"/>
      <c r="BT30" s="417"/>
      <c r="BU30" s="418"/>
      <c r="BV30" s="416">
        <v>468569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上伊那広域連合（一般会計）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みのわ振興公社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上伊那広域連合（消防事業特別会計）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箕輪町土地開発公社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伊那中央行政組合（一般会計）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伊那中央行政組合（伊那中央病院会計）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伊北環境行政組合（一般会計）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長野県上伊那広域水道用水企業団（水道用水供給事業会計）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長野県後期高齢者医療連合（一般会計）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長野県後期高齢者医療連合（後期高齢者医療特別会計）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長野県市町村自治振興組合（一般会計）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南信地域町村交通災害共済事務組合（一般会計）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519</v>
      </c>
      <c r="D34" s="1181"/>
      <c r="E34" s="1182"/>
      <c r="F34" s="32">
        <v>13.62</v>
      </c>
      <c r="G34" s="33">
        <v>13.61</v>
      </c>
      <c r="H34" s="33">
        <v>13.68</v>
      </c>
      <c r="I34" s="33">
        <v>13.65</v>
      </c>
      <c r="J34" s="34">
        <v>12.72</v>
      </c>
      <c r="K34" s="22"/>
      <c r="L34" s="22"/>
      <c r="M34" s="22"/>
      <c r="N34" s="22"/>
      <c r="O34" s="22"/>
      <c r="P34" s="22"/>
    </row>
    <row r="35" spans="1:16" ht="39" customHeight="1">
      <c r="A35" s="22"/>
      <c r="B35" s="35"/>
      <c r="C35" s="1175" t="s">
        <v>520</v>
      </c>
      <c r="D35" s="1176"/>
      <c r="E35" s="1177"/>
      <c r="F35" s="36">
        <v>7.01</v>
      </c>
      <c r="G35" s="37">
        <v>6.97</v>
      </c>
      <c r="H35" s="37">
        <v>5.69</v>
      </c>
      <c r="I35" s="37">
        <v>5.42</v>
      </c>
      <c r="J35" s="38">
        <v>8.2799999999999994</v>
      </c>
      <c r="K35" s="22"/>
      <c r="L35" s="22"/>
      <c r="M35" s="22"/>
      <c r="N35" s="22"/>
      <c r="O35" s="22"/>
      <c r="P35" s="22"/>
    </row>
    <row r="36" spans="1:16" ht="39" customHeight="1">
      <c r="A36" s="22"/>
      <c r="B36" s="35"/>
      <c r="C36" s="1175" t="s">
        <v>521</v>
      </c>
      <c r="D36" s="1176"/>
      <c r="E36" s="1177"/>
      <c r="F36" s="36" t="s">
        <v>473</v>
      </c>
      <c r="G36" s="37" t="s">
        <v>473</v>
      </c>
      <c r="H36" s="37" t="s">
        <v>473</v>
      </c>
      <c r="I36" s="37">
        <v>3.01</v>
      </c>
      <c r="J36" s="38">
        <v>2.74</v>
      </c>
      <c r="K36" s="22"/>
      <c r="L36" s="22"/>
      <c r="M36" s="22"/>
      <c r="N36" s="22"/>
      <c r="O36" s="22"/>
      <c r="P36" s="22"/>
    </row>
    <row r="37" spans="1:16" ht="39" customHeight="1">
      <c r="A37" s="22"/>
      <c r="B37" s="35"/>
      <c r="C37" s="1175" t="s">
        <v>522</v>
      </c>
      <c r="D37" s="1176"/>
      <c r="E37" s="1177"/>
      <c r="F37" s="36">
        <v>0.22</v>
      </c>
      <c r="G37" s="37">
        <v>0.03</v>
      </c>
      <c r="H37" s="37">
        <v>0.28000000000000003</v>
      </c>
      <c r="I37" s="37">
        <v>0.13</v>
      </c>
      <c r="J37" s="38">
        <v>0.73</v>
      </c>
      <c r="K37" s="22"/>
      <c r="L37" s="22"/>
      <c r="M37" s="22"/>
      <c r="N37" s="22"/>
      <c r="O37" s="22"/>
      <c r="P37" s="22"/>
    </row>
    <row r="38" spans="1:16" ht="39" customHeight="1">
      <c r="A38" s="22"/>
      <c r="B38" s="35"/>
      <c r="C38" s="1175" t="s">
        <v>523</v>
      </c>
      <c r="D38" s="1176"/>
      <c r="E38" s="1177"/>
      <c r="F38" s="36">
        <v>0.73</v>
      </c>
      <c r="G38" s="37">
        <v>0.16</v>
      </c>
      <c r="H38" s="37">
        <v>1.04</v>
      </c>
      <c r="I38" s="37">
        <v>0.55000000000000004</v>
      </c>
      <c r="J38" s="38">
        <v>0.64</v>
      </c>
      <c r="K38" s="22"/>
      <c r="L38" s="22"/>
      <c r="M38" s="22"/>
      <c r="N38" s="22"/>
      <c r="O38" s="22"/>
      <c r="P38" s="22"/>
    </row>
    <row r="39" spans="1:16" ht="39" customHeight="1">
      <c r="A39" s="22"/>
      <c r="B39" s="35"/>
      <c r="C39" s="1175" t="s">
        <v>524</v>
      </c>
      <c r="D39" s="1176"/>
      <c r="E39" s="1177"/>
      <c r="F39" s="36">
        <v>0.06</v>
      </c>
      <c r="G39" s="37">
        <v>7.0000000000000007E-2</v>
      </c>
      <c r="H39" s="37">
        <v>0.05</v>
      </c>
      <c r="I39" s="37">
        <v>7.0000000000000007E-2</v>
      </c>
      <c r="J39" s="38">
        <v>7.0000000000000007E-2</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525</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526</v>
      </c>
      <c r="D43" s="1179"/>
      <c r="E43" s="1180"/>
      <c r="F43" s="41">
        <v>3.19</v>
      </c>
      <c r="G43" s="42">
        <v>0.48</v>
      </c>
      <c r="H43" s="42">
        <v>2.88</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914</v>
      </c>
      <c r="L45" s="60">
        <v>843</v>
      </c>
      <c r="M45" s="60">
        <v>816</v>
      </c>
      <c r="N45" s="60">
        <v>822</v>
      </c>
      <c r="O45" s="61">
        <v>864</v>
      </c>
      <c r="P45" s="48"/>
      <c r="Q45" s="48"/>
      <c r="R45" s="48"/>
      <c r="S45" s="48"/>
      <c r="T45" s="48"/>
      <c r="U45" s="48"/>
    </row>
    <row r="46" spans="1:21" ht="30.75" customHeight="1">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14</v>
      </c>
      <c r="F48" s="1185"/>
      <c r="G48" s="1185"/>
      <c r="H48" s="1185"/>
      <c r="I48" s="1185"/>
      <c r="J48" s="1186"/>
      <c r="K48" s="63">
        <v>618</v>
      </c>
      <c r="L48" s="64">
        <v>682</v>
      </c>
      <c r="M48" s="64">
        <v>613</v>
      </c>
      <c r="N48" s="64">
        <v>557</v>
      </c>
      <c r="O48" s="65">
        <v>484</v>
      </c>
      <c r="P48" s="48"/>
      <c r="Q48" s="48"/>
      <c r="R48" s="48"/>
      <c r="S48" s="48"/>
      <c r="T48" s="48"/>
      <c r="U48" s="48"/>
    </row>
    <row r="49" spans="1:21" ht="30.75" customHeight="1">
      <c r="A49" s="48"/>
      <c r="B49" s="1193"/>
      <c r="C49" s="1194"/>
      <c r="D49" s="62"/>
      <c r="E49" s="1185" t="s">
        <v>15</v>
      </c>
      <c r="F49" s="1185"/>
      <c r="G49" s="1185"/>
      <c r="H49" s="1185"/>
      <c r="I49" s="1185"/>
      <c r="J49" s="1186"/>
      <c r="K49" s="63">
        <v>125</v>
      </c>
      <c r="L49" s="64">
        <v>113</v>
      </c>
      <c r="M49" s="64">
        <v>131</v>
      </c>
      <c r="N49" s="64">
        <v>164</v>
      </c>
      <c r="O49" s="65">
        <v>167</v>
      </c>
      <c r="P49" s="48"/>
      <c r="Q49" s="48"/>
      <c r="R49" s="48"/>
      <c r="S49" s="48"/>
      <c r="T49" s="48"/>
      <c r="U49" s="48"/>
    </row>
    <row r="50" spans="1:21" ht="30.75" customHeight="1">
      <c r="A50" s="48"/>
      <c r="B50" s="1193"/>
      <c r="C50" s="1194"/>
      <c r="D50" s="62"/>
      <c r="E50" s="1185" t="s">
        <v>16</v>
      </c>
      <c r="F50" s="1185"/>
      <c r="G50" s="1185"/>
      <c r="H50" s="1185"/>
      <c r="I50" s="1185"/>
      <c r="J50" s="1186"/>
      <c r="K50" s="63">
        <v>210</v>
      </c>
      <c r="L50" s="64">
        <v>202</v>
      </c>
      <c r="M50" s="64">
        <v>144</v>
      </c>
      <c r="N50" s="64">
        <v>124</v>
      </c>
      <c r="O50" s="65">
        <v>114</v>
      </c>
      <c r="P50" s="48"/>
      <c r="Q50" s="48"/>
      <c r="R50" s="48"/>
      <c r="S50" s="48"/>
      <c r="T50" s="48"/>
      <c r="U50" s="48"/>
    </row>
    <row r="51" spans="1:21" ht="30.75" customHeight="1">
      <c r="A51" s="48"/>
      <c r="B51" s="1195"/>
      <c r="C51" s="1196"/>
      <c r="D51" s="66"/>
      <c r="E51" s="1185" t="s">
        <v>17</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c r="A52" s="48"/>
      <c r="B52" s="1183" t="s">
        <v>18</v>
      </c>
      <c r="C52" s="1184"/>
      <c r="D52" s="66"/>
      <c r="E52" s="1185" t="s">
        <v>19</v>
      </c>
      <c r="F52" s="1185"/>
      <c r="G52" s="1185"/>
      <c r="H52" s="1185"/>
      <c r="I52" s="1185"/>
      <c r="J52" s="1186"/>
      <c r="K52" s="63">
        <v>1041</v>
      </c>
      <c r="L52" s="64">
        <v>1065</v>
      </c>
      <c r="M52" s="64">
        <v>1088</v>
      </c>
      <c r="N52" s="64">
        <v>1173</v>
      </c>
      <c r="O52" s="65">
        <v>1111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826</v>
      </c>
      <c r="L53" s="69">
        <v>775</v>
      </c>
      <c r="M53" s="69">
        <v>616</v>
      </c>
      <c r="N53" s="69">
        <v>494</v>
      </c>
      <c r="O53" s="70">
        <v>518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1" t="s">
        <v>23</v>
      </c>
      <c r="C41" s="1212"/>
      <c r="D41" s="81"/>
      <c r="E41" s="1213" t="s">
        <v>24</v>
      </c>
      <c r="F41" s="1213"/>
      <c r="G41" s="1213"/>
      <c r="H41" s="1214"/>
      <c r="I41" s="82">
        <v>7863</v>
      </c>
      <c r="J41" s="83">
        <v>8131</v>
      </c>
      <c r="K41" s="83">
        <v>8345</v>
      </c>
      <c r="L41" s="83">
        <v>9138</v>
      </c>
      <c r="M41" s="84">
        <v>9144</v>
      </c>
    </row>
    <row r="42" spans="2:13" ht="27.75" customHeight="1">
      <c r="B42" s="1201"/>
      <c r="C42" s="1202"/>
      <c r="D42" s="85"/>
      <c r="E42" s="1205" t="s">
        <v>25</v>
      </c>
      <c r="F42" s="1205"/>
      <c r="G42" s="1205"/>
      <c r="H42" s="1206"/>
      <c r="I42" s="86">
        <v>583</v>
      </c>
      <c r="J42" s="87">
        <v>424</v>
      </c>
      <c r="K42" s="87">
        <v>442</v>
      </c>
      <c r="L42" s="87">
        <v>259</v>
      </c>
      <c r="M42" s="88">
        <v>179</v>
      </c>
    </row>
    <row r="43" spans="2:13" ht="27.75" customHeight="1">
      <c r="B43" s="1201"/>
      <c r="C43" s="1202"/>
      <c r="D43" s="85"/>
      <c r="E43" s="1205" t="s">
        <v>26</v>
      </c>
      <c r="F43" s="1205"/>
      <c r="G43" s="1205"/>
      <c r="H43" s="1206"/>
      <c r="I43" s="86">
        <v>9194</v>
      </c>
      <c r="J43" s="87">
        <v>9756</v>
      </c>
      <c r="K43" s="87">
        <v>9648</v>
      </c>
      <c r="L43" s="87">
        <v>8516</v>
      </c>
      <c r="M43" s="88">
        <v>7153</v>
      </c>
    </row>
    <row r="44" spans="2:13" ht="27.75" customHeight="1">
      <c r="B44" s="1201"/>
      <c r="C44" s="1202"/>
      <c r="D44" s="85"/>
      <c r="E44" s="1205" t="s">
        <v>27</v>
      </c>
      <c r="F44" s="1205"/>
      <c r="G44" s="1205"/>
      <c r="H44" s="1206"/>
      <c r="I44" s="86">
        <v>1060</v>
      </c>
      <c r="J44" s="87">
        <v>998</v>
      </c>
      <c r="K44" s="87">
        <v>954</v>
      </c>
      <c r="L44" s="87">
        <v>882</v>
      </c>
      <c r="M44" s="88">
        <v>839</v>
      </c>
    </row>
    <row r="45" spans="2:13" ht="27.75" customHeight="1">
      <c r="B45" s="1201"/>
      <c r="C45" s="1202"/>
      <c r="D45" s="85"/>
      <c r="E45" s="1205" t="s">
        <v>28</v>
      </c>
      <c r="F45" s="1205"/>
      <c r="G45" s="1205"/>
      <c r="H45" s="1206"/>
      <c r="I45" s="86">
        <v>1891</v>
      </c>
      <c r="J45" s="87">
        <v>1988</v>
      </c>
      <c r="K45" s="87">
        <v>1931</v>
      </c>
      <c r="L45" s="87">
        <v>1871</v>
      </c>
      <c r="M45" s="88">
        <v>1808</v>
      </c>
    </row>
    <row r="46" spans="2:13" ht="27.75" customHeight="1">
      <c r="B46" s="1201"/>
      <c r="C46" s="1202"/>
      <c r="D46" s="85"/>
      <c r="E46" s="1205" t="s">
        <v>29</v>
      </c>
      <c r="F46" s="1205"/>
      <c r="G46" s="1205"/>
      <c r="H46" s="1206"/>
      <c r="I46" s="86">
        <v>20</v>
      </c>
      <c r="J46" s="87">
        <v>20</v>
      </c>
      <c r="K46" s="87">
        <v>21</v>
      </c>
      <c r="L46" s="87">
        <v>20</v>
      </c>
      <c r="M46" s="88">
        <v>20</v>
      </c>
    </row>
    <row r="47" spans="2:13" ht="27.75" customHeight="1">
      <c r="B47" s="1201"/>
      <c r="C47" s="1202"/>
      <c r="D47" s="85"/>
      <c r="E47" s="1205" t="s">
        <v>30</v>
      </c>
      <c r="F47" s="1205"/>
      <c r="G47" s="1205"/>
      <c r="H47" s="1206"/>
      <c r="I47" s="86" t="s">
        <v>473</v>
      </c>
      <c r="J47" s="87" t="s">
        <v>473</v>
      </c>
      <c r="K47" s="87" t="s">
        <v>473</v>
      </c>
      <c r="L47" s="87" t="s">
        <v>473</v>
      </c>
      <c r="M47" s="88" t="s">
        <v>473</v>
      </c>
    </row>
    <row r="48" spans="2:13" ht="27.75" customHeight="1">
      <c r="B48" s="1203"/>
      <c r="C48" s="1204"/>
      <c r="D48" s="85"/>
      <c r="E48" s="1205" t="s">
        <v>31</v>
      </c>
      <c r="F48" s="1205"/>
      <c r="G48" s="1205"/>
      <c r="H48" s="1206"/>
      <c r="I48" s="86" t="s">
        <v>473</v>
      </c>
      <c r="J48" s="87" t="s">
        <v>473</v>
      </c>
      <c r="K48" s="87" t="s">
        <v>473</v>
      </c>
      <c r="L48" s="87" t="s">
        <v>473</v>
      </c>
      <c r="M48" s="88" t="s">
        <v>473</v>
      </c>
    </row>
    <row r="49" spans="2:13" ht="27.75" customHeight="1">
      <c r="B49" s="1199" t="s">
        <v>32</v>
      </c>
      <c r="C49" s="1200"/>
      <c r="D49" s="89"/>
      <c r="E49" s="1205" t="s">
        <v>33</v>
      </c>
      <c r="F49" s="1205"/>
      <c r="G49" s="1205"/>
      <c r="H49" s="1206"/>
      <c r="I49" s="86">
        <v>2479</v>
      </c>
      <c r="J49" s="87">
        <v>2383</v>
      </c>
      <c r="K49" s="87">
        <v>2233</v>
      </c>
      <c r="L49" s="87">
        <v>2445</v>
      </c>
      <c r="M49" s="88">
        <v>2421</v>
      </c>
    </row>
    <row r="50" spans="2:13" ht="27.75" customHeight="1">
      <c r="B50" s="1201"/>
      <c r="C50" s="1202"/>
      <c r="D50" s="85"/>
      <c r="E50" s="1205" t="s">
        <v>34</v>
      </c>
      <c r="F50" s="1205"/>
      <c r="G50" s="1205"/>
      <c r="H50" s="1206"/>
      <c r="I50" s="86">
        <v>72</v>
      </c>
      <c r="J50" s="87">
        <v>82</v>
      </c>
      <c r="K50" s="87">
        <v>73</v>
      </c>
      <c r="L50" s="87">
        <v>63</v>
      </c>
      <c r="M50" s="88">
        <v>53</v>
      </c>
    </row>
    <row r="51" spans="2:13" ht="27.75" customHeight="1">
      <c r="B51" s="1203"/>
      <c r="C51" s="1204"/>
      <c r="D51" s="85"/>
      <c r="E51" s="1205" t="s">
        <v>35</v>
      </c>
      <c r="F51" s="1205"/>
      <c r="G51" s="1205"/>
      <c r="H51" s="1206"/>
      <c r="I51" s="86">
        <v>13827</v>
      </c>
      <c r="J51" s="87">
        <v>13755</v>
      </c>
      <c r="K51" s="87">
        <v>13726</v>
      </c>
      <c r="L51" s="87">
        <v>13294</v>
      </c>
      <c r="M51" s="88">
        <v>12939</v>
      </c>
    </row>
    <row r="52" spans="2:13" ht="27.75" customHeight="1" thickBot="1">
      <c r="B52" s="1207" t="s">
        <v>36</v>
      </c>
      <c r="C52" s="1208"/>
      <c r="D52" s="90"/>
      <c r="E52" s="1209" t="s">
        <v>37</v>
      </c>
      <c r="F52" s="1209"/>
      <c r="G52" s="1209"/>
      <c r="H52" s="1210"/>
      <c r="I52" s="91">
        <v>4231</v>
      </c>
      <c r="J52" s="92">
        <v>5095</v>
      </c>
      <c r="K52" s="92">
        <v>5309</v>
      </c>
      <c r="L52" s="92">
        <v>4883</v>
      </c>
      <c r="M52" s="93">
        <v>3730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6"/>
      <c r="H50" s="1237"/>
      <c r="I50" s="1237"/>
      <c r="J50" s="1238"/>
      <c r="K50" s="354" t="s">
        <v>512</v>
      </c>
      <c r="L50" s="354" t="s">
        <v>513</v>
      </c>
      <c r="M50" s="354" t="s">
        <v>514</v>
      </c>
      <c r="N50" s="354" t="s">
        <v>515</v>
      </c>
      <c r="O50" s="354" t="s">
        <v>516</v>
      </c>
    </row>
    <row r="51" spans="1:17">
      <c r="B51" s="248"/>
      <c r="C51" s="244"/>
      <c r="D51" s="244"/>
      <c r="E51" s="244"/>
      <c r="F51" s="244"/>
      <c r="G51" s="1239" t="s">
        <v>559</v>
      </c>
      <c r="H51" s="1240"/>
      <c r="I51" s="1245" t="s">
        <v>560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562</v>
      </c>
      <c r="H55" s="1220"/>
      <c r="I55" s="1225" t="s">
        <v>560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27" t="s">
        <v>566</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6"/>
      <c r="H72" s="1237"/>
      <c r="I72" s="1237"/>
      <c r="J72" s="1238"/>
      <c r="K72" s="354" t="s">
        <v>512</v>
      </c>
      <c r="L72" s="354" t="s">
        <v>513</v>
      </c>
      <c r="M72" s="354" t="s">
        <v>514</v>
      </c>
      <c r="N72" s="354" t="s">
        <v>515</v>
      </c>
      <c r="O72" s="354" t="s">
        <v>516</v>
      </c>
    </row>
    <row r="73" spans="2:30">
      <c r="B73" s="248"/>
      <c r="C73" s="244"/>
      <c r="D73" s="244"/>
      <c r="E73" s="244"/>
      <c r="F73" s="244"/>
      <c r="G73" s="1239" t="s">
        <v>559</v>
      </c>
      <c r="H73" s="1240"/>
      <c r="I73" s="1245" t="s">
        <v>560</v>
      </c>
      <c r="J73" s="1245"/>
      <c r="K73" s="1226">
        <v>83</v>
      </c>
      <c r="L73" s="1226">
        <v>98.9</v>
      </c>
      <c r="M73" s="1215">
        <v>100.7</v>
      </c>
      <c r="N73" s="1215">
        <v>95.7</v>
      </c>
      <c r="O73" s="1215">
        <v>69.400000000000006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565</v>
      </c>
      <c r="J75" s="1225"/>
      <c r="K75" s="1247">
        <v>15.3</v>
      </c>
      <c r="L75" s="1247">
        <v>15.4</v>
      </c>
      <c r="M75" s="1247">
        <v>14.3</v>
      </c>
      <c r="N75" s="1247">
        <v>12.1</v>
      </c>
      <c r="O75" s="1247">
        <v>10.3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562</v>
      </c>
      <c r="H77" s="1220"/>
      <c r="I77" s="1225" t="s">
        <v>560</v>
      </c>
      <c r="J77" s="1225"/>
      <c r="K77" s="1226">
        <v>44.4</v>
      </c>
      <c r="L77" s="1226">
        <v>43</v>
      </c>
      <c r="M77" s="1215">
        <v>37</v>
      </c>
      <c r="N77" s="1215">
        <v>27.8</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565</v>
      </c>
      <c r="J79" s="1217"/>
      <c r="K79" s="1218">
        <v>11.1</v>
      </c>
      <c r="L79" s="1218">
        <v>10.3</v>
      </c>
      <c r="M79" s="1218">
        <v>9.4</v>
      </c>
      <c r="N79" s="1218">
        <v>8.1</v>
      </c>
      <c r="O79" s="1218">
        <v>7.1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34176</v>
      </c>
      <c r="E3" s="116"/>
      <c r="F3" s="117">
        <v>51262</v>
      </c>
      <c r="G3" s="118"/>
      <c r="H3" s="119"/>
    </row>
    <row r="4" spans="1:8">
      <c r="A4" s="120"/>
      <c r="B4" s="121"/>
      <c r="C4" s="122"/>
      <c r="D4" s="123">
        <v>12358</v>
      </c>
      <c r="E4" s="124"/>
      <c r="F4" s="125">
        <v>25630</v>
      </c>
      <c r="G4" s="126"/>
      <c r="H4" s="127"/>
    </row>
    <row r="5" spans="1:8">
      <c r="A5" s="108" t="s">
        <v>506</v>
      </c>
      <c r="B5" s="113"/>
      <c r="C5" s="114"/>
      <c r="D5" s="115">
        <v>46453</v>
      </c>
      <c r="E5" s="116"/>
      <c r="F5" s="117">
        <v>48407</v>
      </c>
      <c r="G5" s="118"/>
      <c r="H5" s="119"/>
    </row>
    <row r="6" spans="1:8">
      <c r="A6" s="120"/>
      <c r="B6" s="121"/>
      <c r="C6" s="122"/>
      <c r="D6" s="123">
        <v>22537</v>
      </c>
      <c r="E6" s="124"/>
      <c r="F6" s="125">
        <v>23914</v>
      </c>
      <c r="G6" s="126"/>
      <c r="H6" s="127"/>
    </row>
    <row r="7" spans="1:8">
      <c r="A7" s="108" t="s">
        <v>507</v>
      </c>
      <c r="B7" s="113"/>
      <c r="C7" s="114"/>
      <c r="D7" s="115">
        <v>37291</v>
      </c>
      <c r="E7" s="116"/>
      <c r="F7" s="117">
        <v>69477</v>
      </c>
      <c r="G7" s="118"/>
      <c r="H7" s="119"/>
    </row>
    <row r="8" spans="1:8">
      <c r="A8" s="120"/>
      <c r="B8" s="121"/>
      <c r="C8" s="122"/>
      <c r="D8" s="123">
        <v>27341</v>
      </c>
      <c r="E8" s="124"/>
      <c r="F8" s="125">
        <v>31528</v>
      </c>
      <c r="G8" s="126"/>
      <c r="H8" s="127"/>
    </row>
    <row r="9" spans="1:8">
      <c r="A9" s="108" t="s">
        <v>508</v>
      </c>
      <c r="B9" s="113"/>
      <c r="C9" s="114"/>
      <c r="D9" s="115">
        <v>63859</v>
      </c>
      <c r="E9" s="116"/>
      <c r="F9" s="117">
        <v>59668</v>
      </c>
      <c r="G9" s="118"/>
      <c r="H9" s="119"/>
    </row>
    <row r="10" spans="1:8">
      <c r="A10" s="120"/>
      <c r="B10" s="121"/>
      <c r="C10" s="122"/>
      <c r="D10" s="123">
        <v>41059</v>
      </c>
      <c r="E10" s="124"/>
      <c r="F10" s="125">
        <v>31515</v>
      </c>
      <c r="G10" s="126"/>
      <c r="H10" s="127"/>
    </row>
    <row r="11" spans="1:8">
      <c r="A11" s="108" t="s">
        <v>509</v>
      </c>
      <c r="B11" s="113"/>
      <c r="C11" s="114"/>
      <c r="D11" s="115">
        <v>31774</v>
      </c>
      <c r="E11" s="116"/>
      <c r="F11" s="117">
        <v>56894</v>
      </c>
      <c r="G11" s="118"/>
      <c r="H11" s="119"/>
    </row>
    <row r="12" spans="1:8">
      <c r="A12" s="120"/>
      <c r="B12" s="121"/>
      <c r="C12" s="128"/>
      <c r="D12" s="123">
        <v>14964</v>
      </c>
      <c r="E12" s="124"/>
      <c r="F12" s="125">
        <v>32548</v>
      </c>
      <c r="G12" s="126"/>
      <c r="H12" s="127"/>
    </row>
    <row r="13" spans="1:8">
      <c r="A13" s="108"/>
      <c r="B13" s="113"/>
      <c r="C13" s="129"/>
      <c r="D13" s="130">
        <v>42711</v>
      </c>
      <c r="E13" s="131"/>
      <c r="F13" s="132">
        <v>57142</v>
      </c>
      <c r="G13" s="133"/>
      <c r="H13" s="119"/>
    </row>
    <row r="14" spans="1:8">
      <c r="A14" s="120"/>
      <c r="B14" s="121"/>
      <c r="C14" s="122"/>
      <c r="D14" s="123">
        <v>23652</v>
      </c>
      <c r="E14" s="124"/>
      <c r="F14" s="125">
        <v>29027</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7.02</v>
      </c>
      <c r="C19" s="134">
        <f>ROUND(VALUE(SUBSTITUTE(実質収支比率等に係る経年分析!G$48,"▲","-")),2)</f>
        <v>6.98</v>
      </c>
      <c r="D19" s="134">
        <f>ROUND(VALUE(SUBSTITUTE(実質収支比率等に係る経年分析!H$48,"▲","-")),2)</f>
        <v>5.7</v>
      </c>
      <c r="E19" s="134">
        <f>ROUND(VALUE(SUBSTITUTE(実質収支比率等に係る経年分析!I$48,"▲","-")),2)</f>
        <v>5.42</v>
      </c>
      <c r="F19" s="134">
        <f>ROUND(VALUE(SUBSTITUTE(実質収支比率等に係る経年分析!J$48,"▲","-")),2)</f>
        <v>8.2799999999999994</v>
      </c>
    </row>
    <row r="20" spans="1:11">
      <c r="A20" s="134" t="s">
        <v>42</v>
      </c>
      <c r="B20" s="134">
        <f>ROUND(VALUE(SUBSTITUTE(実質収支比率等に係る経年分析!F$47,"▲","-")),2)</f>
        <v>26.32</v>
      </c>
      <c r="C20" s="134">
        <f>ROUND(VALUE(SUBSTITUTE(実質収支比率等に係る経年分析!G$47,"▲","-")),2)</f>
        <v>26.01</v>
      </c>
      <c r="D20" s="134">
        <f>ROUND(VALUE(SUBSTITUTE(実質収支比率等に係る経年分析!H$47,"▲","-")),2)</f>
        <v>23.88</v>
      </c>
      <c r="E20" s="134">
        <f>ROUND(VALUE(SUBSTITUTE(実質収支比率等に係る経年分析!I$47,"▲","-")),2)</f>
        <v>24.25</v>
      </c>
      <c r="F20" s="134">
        <f>ROUND(VALUE(SUBSTITUTE(実質収支比率等に係る経年分析!J$47,"▲","-")),2)</f>
        <v>23.5</v>
      </c>
    </row>
    <row r="21" spans="1:11">
      <c r="A21" s="134" t="s">
        <v>43</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0.09</v>
      </c>
      <c r="D21" s="134">
        <f>IF(ISNUMBER(VALUE(SUBSTITUTE(実質収支比率等に係る経年分析!H$49,"▲","-"))),ROUND(VALUE(SUBSTITUTE(実質収支比率等に係る経年分析!H$49,"▲","-")),2),NA())</f>
        <v>-2.66</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3.07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2.88</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8.2799999999999994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1041</v>
      </c>
      <c r="E42" s="136"/>
      <c r="F42" s="136"/>
      <c r="G42" s="136">
        <f>'実質公債費比率（分子）の構造'!L$52</f>
        <v>1065</v>
      </c>
      <c r="H42" s="136"/>
      <c r="I42" s="136"/>
      <c r="J42" s="136">
        <f>'実質公債費比率（分子）の構造'!M$52</f>
        <v>1088</v>
      </c>
      <c r="K42" s="136"/>
      <c r="L42" s="136"/>
      <c r="M42" s="136">
        <f>'実質公債費比率（分子）の構造'!N$52</f>
        <v>1173</v>
      </c>
      <c r="N42" s="136"/>
      <c r="O42" s="136"/>
      <c r="P42" s="136">
        <f>'実質公債費比率（分子）の構造'!O$52</f>
        <v>1111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210</v>
      </c>
      <c r="C44" s="136"/>
      <c r="D44" s="136"/>
      <c r="E44" s="136">
        <f>'実質公債費比率（分子）の構造'!L$50</f>
        <v>202</v>
      </c>
      <c r="F44" s="136"/>
      <c r="G44" s="136"/>
      <c r="H44" s="136">
        <f>'実質公債費比率（分子）の構造'!M$50</f>
        <v>144</v>
      </c>
      <c r="I44" s="136"/>
      <c r="J44" s="136"/>
      <c r="K44" s="136">
        <f>'実質公債費比率（分子）の構造'!N$50</f>
        <v>124</v>
      </c>
      <c r="L44" s="136"/>
      <c r="M44" s="136"/>
      <c r="N44" s="136">
        <f>'実質公債費比率（分子）の構造'!O$50</f>
        <v>114</v>
      </c>
      <c r="O44" s="136"/>
      <c r="P44" s="136"/>
    </row>
    <row r="45" spans="1:16">
      <c r="A45" s="136" t="s">
        <v>53</v>
      </c>
      <c r="B45" s="136">
        <f>'実質公債費比率（分子）の構造'!K$49</f>
        <v>125</v>
      </c>
      <c r="C45" s="136"/>
      <c r="D45" s="136"/>
      <c r="E45" s="136">
        <f>'実質公債費比率（分子）の構造'!L$49</f>
        <v>113</v>
      </c>
      <c r="F45" s="136"/>
      <c r="G45" s="136"/>
      <c r="H45" s="136">
        <f>'実質公債費比率（分子）の構造'!M$49</f>
        <v>131</v>
      </c>
      <c r="I45" s="136"/>
      <c r="J45" s="136"/>
      <c r="K45" s="136">
        <f>'実質公債費比率（分子）の構造'!N$49</f>
        <v>164</v>
      </c>
      <c r="L45" s="136"/>
      <c r="M45" s="136"/>
      <c r="N45" s="136">
        <f>'実質公債費比率（分子）の構造'!O$49</f>
        <v>167</v>
      </c>
      <c r="O45" s="136"/>
      <c r="P45" s="136"/>
    </row>
    <row r="46" spans="1:16">
      <c r="A46" s="136" t="s">
        <v>54</v>
      </c>
      <c r="B46" s="136">
        <f>'実質公債費比率（分子）の構造'!K$48</f>
        <v>618</v>
      </c>
      <c r="C46" s="136"/>
      <c r="D46" s="136"/>
      <c r="E46" s="136">
        <f>'実質公債費比率（分子）の構造'!L$48</f>
        <v>682</v>
      </c>
      <c r="F46" s="136"/>
      <c r="G46" s="136"/>
      <c r="H46" s="136">
        <f>'実質公債費比率（分子）の構造'!M$48</f>
        <v>613</v>
      </c>
      <c r="I46" s="136"/>
      <c r="J46" s="136"/>
      <c r="K46" s="136">
        <f>'実質公債費比率（分子）の構造'!N$48</f>
        <v>557</v>
      </c>
      <c r="L46" s="136"/>
      <c r="M46" s="136"/>
      <c r="N46" s="136">
        <f>'実質公債費比率（分子）の構造'!O$48</f>
        <v>484</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914</v>
      </c>
      <c r="C49" s="136"/>
      <c r="D49" s="136"/>
      <c r="E49" s="136">
        <f>'実質公債費比率（分子）の構造'!L$45</f>
        <v>843</v>
      </c>
      <c r="F49" s="136"/>
      <c r="G49" s="136"/>
      <c r="H49" s="136">
        <f>'実質公債費比率（分子）の構造'!M$45</f>
        <v>816</v>
      </c>
      <c r="I49" s="136"/>
      <c r="J49" s="136"/>
      <c r="K49" s="136">
        <f>'実質公債費比率（分子）の構造'!N$45</f>
        <v>822</v>
      </c>
      <c r="L49" s="136"/>
      <c r="M49" s="136"/>
      <c r="N49" s="136">
        <f>'実質公債費比率（分子）の構造'!O$45</f>
        <v>864</v>
      </c>
      <c r="O49" s="136"/>
      <c r="P49" s="136"/>
    </row>
    <row r="50" spans="1:16">
      <c r="A50" s="136" t="s">
        <v>57</v>
      </c>
      <c r="B50" s="136" t="e">
        <f>NA()</f>
        <v>#N/A</v>
      </c>
      <c r="C50" s="136">
        <f>IF(ISNUMBER('実質公債費比率（分子）の構造'!K$53),'実質公債費比率（分子）の構造'!K$53,NA())</f>
        <v>826</v>
      </c>
      <c r="D50" s="136" t="e">
        <f>NA()</f>
        <v>#N/A</v>
      </c>
      <c r="E50" s="136" t="e">
        <f>NA()</f>
        <v>#N/A</v>
      </c>
      <c r="F50" s="136">
        <f>IF(ISNUMBER('実質公債費比率（分子）の構造'!L$53),'実質公債費比率（分子）の構造'!L$53,NA())</f>
        <v>775</v>
      </c>
      <c r="G50" s="136" t="e">
        <f>NA()</f>
        <v>#N/A</v>
      </c>
      <c r="H50" s="136" t="e">
        <f>NA()</f>
        <v>#N/A</v>
      </c>
      <c r="I50" s="136">
        <f>IF(ISNUMBER('実質公債費比率（分子）の構造'!M$53),'実質公債費比率（分子）の構造'!M$53,NA())</f>
        <v>616</v>
      </c>
      <c r="J50" s="136" t="e">
        <f>NA()</f>
        <v>#N/A</v>
      </c>
      <c r="K50" s="136" t="e">
        <f>NA()</f>
        <v>#N/A</v>
      </c>
      <c r="L50" s="136">
        <f>IF(ISNUMBER('実質公債費比率（分子）の構造'!N$53),'実質公債費比率（分子）の構造'!N$53,NA())</f>
        <v>494</v>
      </c>
      <c r="M50" s="136" t="e">
        <f>NA()</f>
        <v>#N/A</v>
      </c>
      <c r="N50" s="136" t="e">
        <f>NA()</f>
        <v>#N/A</v>
      </c>
      <c r="O50" s="136">
        <f>IF(ISNUMBER('実質公債費比率（分子）の構造'!O$53),'実質公債費比率（分子）の構造'!O$53,NA())</f>
        <v>518</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13827</v>
      </c>
      <c r="E56" s="135"/>
      <c r="F56" s="135"/>
      <c r="G56" s="135">
        <f>'将来負担比率（分子）の構造'!J$51</f>
        <v>13755</v>
      </c>
      <c r="H56" s="135"/>
      <c r="I56" s="135"/>
      <c r="J56" s="135">
        <f>'将来負担比率（分子）の構造'!K$51</f>
        <v>13726</v>
      </c>
      <c r="K56" s="135"/>
      <c r="L56" s="135"/>
      <c r="M56" s="135">
        <f>'将来負担比率（分子）の構造'!L$51</f>
        <v>13294</v>
      </c>
      <c r="N56" s="135"/>
      <c r="O56" s="135"/>
      <c r="P56" s="135">
        <f>'将来負担比率（分子）の構造'!M$51</f>
        <v>12939</v>
      </c>
    </row>
    <row r="57" spans="1:16">
      <c r="A57" s="135" t="s">
        <v>34</v>
      </c>
      <c r="B57" s="135"/>
      <c r="C57" s="135"/>
      <c r="D57" s="135">
        <f>'将来負担比率（分子）の構造'!I$50</f>
        <v>72</v>
      </c>
      <c r="E57" s="135"/>
      <c r="F57" s="135"/>
      <c r="G57" s="135">
        <f>'将来負担比率（分子）の構造'!J$50</f>
        <v>82</v>
      </c>
      <c r="H57" s="135"/>
      <c r="I57" s="135"/>
      <c r="J57" s="135">
        <f>'将来負担比率（分子）の構造'!K$50</f>
        <v>73</v>
      </c>
      <c r="K57" s="135"/>
      <c r="L57" s="135"/>
      <c r="M57" s="135">
        <f>'将来負担比率（分子）の構造'!L$50</f>
        <v>63</v>
      </c>
      <c r="N57" s="135"/>
      <c r="O57" s="135"/>
      <c r="P57" s="135">
        <f>'将来負担比率（分子）の構造'!M$50</f>
        <v>53</v>
      </c>
    </row>
    <row r="58" spans="1:16">
      <c r="A58" s="135" t="s">
        <v>33</v>
      </c>
      <c r="B58" s="135"/>
      <c r="C58" s="135"/>
      <c r="D58" s="135">
        <f>'将来負担比率（分子）の構造'!I$49</f>
        <v>2479</v>
      </c>
      <c r="E58" s="135"/>
      <c r="F58" s="135"/>
      <c r="G58" s="135">
        <f>'将来負担比率（分子）の構造'!J$49</f>
        <v>2383</v>
      </c>
      <c r="H58" s="135"/>
      <c r="I58" s="135"/>
      <c r="J58" s="135">
        <f>'将来負担比率（分子）の構造'!K$49</f>
        <v>2233</v>
      </c>
      <c r="K58" s="135"/>
      <c r="L58" s="135"/>
      <c r="M58" s="135">
        <f>'将来負担比率（分子）の構造'!L$49</f>
        <v>2445</v>
      </c>
      <c r="N58" s="135"/>
      <c r="O58" s="135"/>
      <c r="P58" s="135">
        <f>'将来負担比率（分子）の構造'!M$49</f>
        <v>2421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20</v>
      </c>
      <c r="C61" s="135"/>
      <c r="D61" s="135"/>
      <c r="E61" s="135">
        <f>'将来負担比率（分子）の構造'!J$46</f>
        <v>20</v>
      </c>
      <c r="F61" s="135"/>
      <c r="G61" s="135"/>
      <c r="H61" s="135">
        <f>'将来負担比率（分子）の構造'!K$46</f>
        <v>21</v>
      </c>
      <c r="I61" s="135"/>
      <c r="J61" s="135"/>
      <c r="K61" s="135">
        <f>'将来負担比率（分子）の構造'!L$46</f>
        <v>20</v>
      </c>
      <c r="L61" s="135"/>
      <c r="M61" s="135"/>
      <c r="N61" s="135">
        <f>'将来負担比率（分子）の構造'!M$46</f>
        <v>20</v>
      </c>
      <c r="O61" s="135"/>
      <c r="P61" s="135"/>
    </row>
    <row r="62" spans="1:16">
      <c r="A62" s="135" t="s">
        <v>28</v>
      </c>
      <c r="B62" s="135">
        <f>'将来負担比率（分子）の構造'!I$45</f>
        <v>1891</v>
      </c>
      <c r="C62" s="135"/>
      <c r="D62" s="135"/>
      <c r="E62" s="135">
        <f>'将来負担比率（分子）の構造'!J$45</f>
        <v>1988</v>
      </c>
      <c r="F62" s="135"/>
      <c r="G62" s="135"/>
      <c r="H62" s="135">
        <f>'将来負担比率（分子）の構造'!K$45</f>
        <v>1931</v>
      </c>
      <c r="I62" s="135"/>
      <c r="J62" s="135"/>
      <c r="K62" s="135">
        <f>'将来負担比率（分子）の構造'!L$45</f>
        <v>1871</v>
      </c>
      <c r="L62" s="135"/>
      <c r="M62" s="135"/>
      <c r="N62" s="135">
        <f>'将来負担比率（分子）の構造'!M$45</f>
        <v>1808</v>
      </c>
      <c r="O62" s="135"/>
      <c r="P62" s="135"/>
    </row>
    <row r="63" spans="1:16">
      <c r="A63" s="135" t="s">
        <v>27</v>
      </c>
      <c r="B63" s="135">
        <f>'将来負担比率（分子）の構造'!I$44</f>
        <v>1060</v>
      </c>
      <c r="C63" s="135"/>
      <c r="D63" s="135"/>
      <c r="E63" s="135">
        <f>'将来負担比率（分子）の構造'!J$44</f>
        <v>998</v>
      </c>
      <c r="F63" s="135"/>
      <c r="G63" s="135"/>
      <c r="H63" s="135">
        <f>'将来負担比率（分子）の構造'!K$44</f>
        <v>954</v>
      </c>
      <c r="I63" s="135"/>
      <c r="J63" s="135"/>
      <c r="K63" s="135">
        <f>'将来負担比率（分子）の構造'!L$44</f>
        <v>882</v>
      </c>
      <c r="L63" s="135"/>
      <c r="M63" s="135"/>
      <c r="N63" s="135">
        <f>'将来負担比率（分子）の構造'!M$44</f>
        <v>839</v>
      </c>
      <c r="O63" s="135"/>
      <c r="P63" s="135"/>
    </row>
    <row r="64" spans="1:16">
      <c r="A64" s="135" t="s">
        <v>26</v>
      </c>
      <c r="B64" s="135">
        <f>'将来負担比率（分子）の構造'!I$43</f>
        <v>9194</v>
      </c>
      <c r="C64" s="135"/>
      <c r="D64" s="135"/>
      <c r="E64" s="135">
        <f>'将来負担比率（分子）の構造'!J$43</f>
        <v>9756</v>
      </c>
      <c r="F64" s="135"/>
      <c r="G64" s="135"/>
      <c r="H64" s="135">
        <f>'将来負担比率（分子）の構造'!K$43</f>
        <v>9648</v>
      </c>
      <c r="I64" s="135"/>
      <c r="J64" s="135"/>
      <c r="K64" s="135">
        <f>'将来負担比率（分子）の構造'!L$43</f>
        <v>8516</v>
      </c>
      <c r="L64" s="135"/>
      <c r="M64" s="135"/>
      <c r="N64" s="135">
        <f>'将来負担比率（分子）の構造'!M$43</f>
        <v>7153</v>
      </c>
      <c r="O64" s="135"/>
      <c r="P64" s="135"/>
    </row>
    <row r="65" spans="1:16">
      <c r="A65" s="135" t="s">
        <v>25</v>
      </c>
      <c r="B65" s="135">
        <f>'将来負担比率（分子）の構造'!I$42</f>
        <v>583</v>
      </c>
      <c r="C65" s="135"/>
      <c r="D65" s="135"/>
      <c r="E65" s="135">
        <f>'将来負担比率（分子）の構造'!J$42</f>
        <v>424</v>
      </c>
      <c r="F65" s="135"/>
      <c r="G65" s="135"/>
      <c r="H65" s="135">
        <f>'将来負担比率（分子）の構造'!K$42</f>
        <v>442</v>
      </c>
      <c r="I65" s="135"/>
      <c r="J65" s="135"/>
      <c r="K65" s="135">
        <f>'将来負担比率（分子）の構造'!L$42</f>
        <v>259</v>
      </c>
      <c r="L65" s="135"/>
      <c r="M65" s="135"/>
      <c r="N65" s="135">
        <f>'将来負担比率（分子）の構造'!M$42</f>
        <v>179</v>
      </c>
      <c r="O65" s="135"/>
      <c r="P65" s="135"/>
    </row>
    <row r="66" spans="1:16">
      <c r="A66" s="135" t="s">
        <v>24</v>
      </c>
      <c r="B66" s="135">
        <f>'将来負担比率（分子）の構造'!I$41</f>
        <v>7863</v>
      </c>
      <c r="C66" s="135"/>
      <c r="D66" s="135"/>
      <c r="E66" s="135">
        <f>'将来負担比率（分子）の構造'!J$41</f>
        <v>8131</v>
      </c>
      <c r="F66" s="135"/>
      <c r="G66" s="135"/>
      <c r="H66" s="135">
        <f>'将来負担比率（分子）の構造'!K$41</f>
        <v>8345</v>
      </c>
      <c r="I66" s="135"/>
      <c r="J66" s="135"/>
      <c r="K66" s="135">
        <f>'将来負担比率（分子）の構造'!L$41</f>
        <v>9138</v>
      </c>
      <c r="L66" s="135"/>
      <c r="M66" s="135"/>
      <c r="N66" s="135">
        <f>'将来負担比率（分子）の構造'!M$41</f>
        <v>9144</v>
      </c>
      <c r="O66" s="135"/>
      <c r="P66" s="135"/>
    </row>
    <row r="67" spans="1:16">
      <c r="A67" s="135" t="s">
        <v>61</v>
      </c>
      <c r="B67" s="135" t="e">
        <f>NA()</f>
        <v>#N/A</v>
      </c>
      <c r="C67" s="135">
        <f>IF(ISNUMBER('将来負担比率（分子）の構造'!I$52), IF('将来負担比率（分子）の構造'!I$52 &lt; 0, 0, '将来負担比率（分子）の構造'!I$52), NA())</f>
        <v>4231</v>
      </c>
      <c r="D67" s="135" t="e">
        <f>NA()</f>
        <v>#N/A</v>
      </c>
      <c r="E67" s="135" t="e">
        <f>NA()</f>
        <v>#N/A</v>
      </c>
      <c r="F67" s="135">
        <f>IF(ISNUMBER('将来負担比率（分子）の構造'!J$52), IF('将来負担比率（分子）の構造'!J$52 &lt; 0, 0, '将来負担比率（分子）の構造'!J$52), NA())</f>
        <v>5095</v>
      </c>
      <c r="G67" s="135" t="e">
        <f>NA()</f>
        <v>#N/A</v>
      </c>
      <c r="H67" s="135" t="e">
        <f>NA()</f>
        <v>#N/A</v>
      </c>
      <c r="I67" s="135">
        <f>IF(ISNUMBER('将来負担比率（分子）の構造'!K$52), IF('将来負担比率（分子）の構造'!K$52 &lt; 0, 0, '将来負担比率（分子）の構造'!K$52), NA())</f>
        <v>5309</v>
      </c>
      <c r="J67" s="135" t="e">
        <f>NA()</f>
        <v>#N/A</v>
      </c>
      <c r="K67" s="135" t="e">
        <f>NA()</f>
        <v>#N/A</v>
      </c>
      <c r="L67" s="135">
        <f>IF(ISNUMBER('将来負担比率（分子）の構造'!L$52), IF('将来負担比率（分子）の構造'!L$52 &lt; 0, 0, '将来負担比率（分子）の構造'!L$52), NA())</f>
        <v>4883</v>
      </c>
      <c r="M67" s="135" t="e">
        <f>NA()</f>
        <v>#N/A</v>
      </c>
      <c r="N67" s="135" t="e">
        <f>NA()</f>
        <v>#N/A</v>
      </c>
      <c r="O67" s="135">
        <f>IF(ISNUMBER('将来負担比率（分子）の構造'!M$52), IF('将来負担比率（分子）の構造'!M$52 &lt; 0, 0, '将来負担比率（分子）の構造'!M$52), NA())</f>
        <v>3730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3373998</v>
      </c>
      <c r="S5" s="669"/>
      <c r="T5" s="669"/>
      <c r="U5" s="669"/>
      <c r="V5" s="669"/>
      <c r="W5" s="669"/>
      <c r="X5" s="669"/>
      <c r="Y5" s="716"/>
      <c r="Z5" s="729">
        <v>35.799999999999997</v>
      </c>
      <c r="AA5" s="729"/>
      <c r="AB5" s="729"/>
      <c r="AC5" s="729"/>
      <c r="AD5" s="730">
        <v>3373998</v>
      </c>
      <c r="AE5" s="730"/>
      <c r="AF5" s="730"/>
      <c r="AG5" s="730"/>
      <c r="AH5" s="730"/>
      <c r="AI5" s="730"/>
      <c r="AJ5" s="730"/>
      <c r="AK5" s="730"/>
      <c r="AL5" s="717">
        <v>55.8</v>
      </c>
      <c r="AM5" s="686"/>
      <c r="AN5" s="686"/>
      <c r="AO5" s="718"/>
      <c r="AP5" s="705" t="s">
        <v>207</v>
      </c>
      <c r="AQ5" s="706"/>
      <c r="AR5" s="706"/>
      <c r="AS5" s="706"/>
      <c r="AT5" s="706"/>
      <c r="AU5" s="706"/>
      <c r="AV5" s="706"/>
      <c r="AW5" s="706"/>
      <c r="AX5" s="706"/>
      <c r="AY5" s="706"/>
      <c r="AZ5" s="706"/>
      <c r="BA5" s="706"/>
      <c r="BB5" s="706"/>
      <c r="BC5" s="706"/>
      <c r="BD5" s="706"/>
      <c r="BE5" s="706"/>
      <c r="BF5" s="707"/>
      <c r="BG5" s="618">
        <v>3341756</v>
      </c>
      <c r="BH5" s="619"/>
      <c r="BI5" s="619"/>
      <c r="BJ5" s="619"/>
      <c r="BK5" s="619"/>
      <c r="BL5" s="619"/>
      <c r="BM5" s="619"/>
      <c r="BN5" s="620"/>
      <c r="BO5" s="671">
        <v>99</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111111</v>
      </c>
      <c r="S6" s="619"/>
      <c r="T6" s="619"/>
      <c r="U6" s="619"/>
      <c r="V6" s="619"/>
      <c r="W6" s="619"/>
      <c r="X6" s="619"/>
      <c r="Y6" s="620"/>
      <c r="Z6" s="671">
        <v>1.2</v>
      </c>
      <c r="AA6" s="671"/>
      <c r="AB6" s="671"/>
      <c r="AC6" s="671"/>
      <c r="AD6" s="672">
        <v>111111</v>
      </c>
      <c r="AE6" s="672"/>
      <c r="AF6" s="672"/>
      <c r="AG6" s="672"/>
      <c r="AH6" s="672"/>
      <c r="AI6" s="672"/>
      <c r="AJ6" s="672"/>
      <c r="AK6" s="672"/>
      <c r="AL6" s="641">
        <v>1.8</v>
      </c>
      <c r="AM6" s="673"/>
      <c r="AN6" s="673"/>
      <c r="AO6" s="674"/>
      <c r="AP6" s="615" t="s">
        <v>213</v>
      </c>
      <c r="AQ6" s="616"/>
      <c r="AR6" s="616"/>
      <c r="AS6" s="616"/>
      <c r="AT6" s="616"/>
      <c r="AU6" s="616"/>
      <c r="AV6" s="616"/>
      <c r="AW6" s="616"/>
      <c r="AX6" s="616"/>
      <c r="AY6" s="616"/>
      <c r="AZ6" s="616"/>
      <c r="BA6" s="616"/>
      <c r="BB6" s="616"/>
      <c r="BC6" s="616"/>
      <c r="BD6" s="616"/>
      <c r="BE6" s="616"/>
      <c r="BF6" s="617"/>
      <c r="BG6" s="618">
        <v>3341756</v>
      </c>
      <c r="BH6" s="619"/>
      <c r="BI6" s="619"/>
      <c r="BJ6" s="619"/>
      <c r="BK6" s="619"/>
      <c r="BL6" s="619"/>
      <c r="BM6" s="619"/>
      <c r="BN6" s="620"/>
      <c r="BO6" s="671">
        <v>99</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106410</v>
      </c>
      <c r="CS6" s="619"/>
      <c r="CT6" s="619"/>
      <c r="CU6" s="619"/>
      <c r="CV6" s="619"/>
      <c r="CW6" s="619"/>
      <c r="CX6" s="619"/>
      <c r="CY6" s="620"/>
      <c r="CZ6" s="671">
        <v>1.2</v>
      </c>
      <c r="DA6" s="671"/>
      <c r="DB6" s="671"/>
      <c r="DC6" s="671"/>
      <c r="DD6" s="624">
        <v>266</v>
      </c>
      <c r="DE6" s="619"/>
      <c r="DF6" s="619"/>
      <c r="DG6" s="619"/>
      <c r="DH6" s="619"/>
      <c r="DI6" s="619"/>
      <c r="DJ6" s="619"/>
      <c r="DK6" s="619"/>
      <c r="DL6" s="619"/>
      <c r="DM6" s="619"/>
      <c r="DN6" s="619"/>
      <c r="DO6" s="619"/>
      <c r="DP6" s="620"/>
      <c r="DQ6" s="624">
        <v>106404</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4991</v>
      </c>
      <c r="S7" s="619"/>
      <c r="T7" s="619"/>
      <c r="U7" s="619"/>
      <c r="V7" s="619"/>
      <c r="W7" s="619"/>
      <c r="X7" s="619"/>
      <c r="Y7" s="620"/>
      <c r="Z7" s="671">
        <v>0.1</v>
      </c>
      <c r="AA7" s="671"/>
      <c r="AB7" s="671"/>
      <c r="AC7" s="671"/>
      <c r="AD7" s="672">
        <v>4991</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1578588</v>
      </c>
      <c r="BH7" s="619"/>
      <c r="BI7" s="619"/>
      <c r="BJ7" s="619"/>
      <c r="BK7" s="619"/>
      <c r="BL7" s="619"/>
      <c r="BM7" s="619"/>
      <c r="BN7" s="620"/>
      <c r="BO7" s="671">
        <v>46.8</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1130794</v>
      </c>
      <c r="CS7" s="619"/>
      <c r="CT7" s="619"/>
      <c r="CU7" s="619"/>
      <c r="CV7" s="619"/>
      <c r="CW7" s="619"/>
      <c r="CX7" s="619"/>
      <c r="CY7" s="620"/>
      <c r="CZ7" s="671">
        <v>12.8</v>
      </c>
      <c r="DA7" s="671"/>
      <c r="DB7" s="671"/>
      <c r="DC7" s="671"/>
      <c r="DD7" s="624">
        <v>14148</v>
      </c>
      <c r="DE7" s="619"/>
      <c r="DF7" s="619"/>
      <c r="DG7" s="619"/>
      <c r="DH7" s="619"/>
      <c r="DI7" s="619"/>
      <c r="DJ7" s="619"/>
      <c r="DK7" s="619"/>
      <c r="DL7" s="619"/>
      <c r="DM7" s="619"/>
      <c r="DN7" s="619"/>
      <c r="DO7" s="619"/>
      <c r="DP7" s="620"/>
      <c r="DQ7" s="624">
        <v>870885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13949</v>
      </c>
      <c r="S8" s="619"/>
      <c r="T8" s="619"/>
      <c r="U8" s="619"/>
      <c r="V8" s="619"/>
      <c r="W8" s="619"/>
      <c r="X8" s="619"/>
      <c r="Y8" s="620"/>
      <c r="Z8" s="671">
        <v>0.1</v>
      </c>
      <c r="AA8" s="671"/>
      <c r="AB8" s="671"/>
      <c r="AC8" s="671"/>
      <c r="AD8" s="672">
        <v>13949</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45608</v>
      </c>
      <c r="BH8" s="619"/>
      <c r="BI8" s="619"/>
      <c r="BJ8" s="619"/>
      <c r="BK8" s="619"/>
      <c r="BL8" s="619"/>
      <c r="BM8" s="619"/>
      <c r="BN8" s="620"/>
      <c r="BO8" s="671">
        <v>1.4</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2794551</v>
      </c>
      <c r="CS8" s="619"/>
      <c r="CT8" s="619"/>
      <c r="CU8" s="619"/>
      <c r="CV8" s="619"/>
      <c r="CW8" s="619"/>
      <c r="CX8" s="619"/>
      <c r="CY8" s="620"/>
      <c r="CZ8" s="671">
        <v>31.7</v>
      </c>
      <c r="DA8" s="671"/>
      <c r="DB8" s="671"/>
      <c r="DC8" s="671"/>
      <c r="DD8" s="624">
        <v>61269</v>
      </c>
      <c r="DE8" s="619"/>
      <c r="DF8" s="619"/>
      <c r="DG8" s="619"/>
      <c r="DH8" s="619"/>
      <c r="DI8" s="619"/>
      <c r="DJ8" s="619"/>
      <c r="DK8" s="619"/>
      <c r="DL8" s="619"/>
      <c r="DM8" s="619"/>
      <c r="DN8" s="619"/>
      <c r="DO8" s="619"/>
      <c r="DP8" s="620"/>
      <c r="DQ8" s="624">
        <v>1685667</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14343</v>
      </c>
      <c r="S9" s="619"/>
      <c r="T9" s="619"/>
      <c r="U9" s="619"/>
      <c r="V9" s="619"/>
      <c r="W9" s="619"/>
      <c r="X9" s="619"/>
      <c r="Y9" s="620"/>
      <c r="Z9" s="671">
        <v>0.2</v>
      </c>
      <c r="AA9" s="671"/>
      <c r="AB9" s="671"/>
      <c r="AC9" s="671"/>
      <c r="AD9" s="672">
        <v>14343</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1151460</v>
      </c>
      <c r="BH9" s="619"/>
      <c r="BI9" s="619"/>
      <c r="BJ9" s="619"/>
      <c r="BK9" s="619"/>
      <c r="BL9" s="619"/>
      <c r="BM9" s="619"/>
      <c r="BN9" s="620"/>
      <c r="BO9" s="671">
        <v>34.1</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635762</v>
      </c>
      <c r="CS9" s="619"/>
      <c r="CT9" s="619"/>
      <c r="CU9" s="619"/>
      <c r="CV9" s="619"/>
      <c r="CW9" s="619"/>
      <c r="CX9" s="619"/>
      <c r="CY9" s="620"/>
      <c r="CZ9" s="671">
        <v>7.2</v>
      </c>
      <c r="DA9" s="671"/>
      <c r="DB9" s="671"/>
      <c r="DC9" s="671"/>
      <c r="DD9" s="624">
        <v>8374</v>
      </c>
      <c r="DE9" s="619"/>
      <c r="DF9" s="619"/>
      <c r="DG9" s="619"/>
      <c r="DH9" s="619"/>
      <c r="DI9" s="619"/>
      <c r="DJ9" s="619"/>
      <c r="DK9" s="619"/>
      <c r="DL9" s="619"/>
      <c r="DM9" s="619"/>
      <c r="DN9" s="619"/>
      <c r="DO9" s="619"/>
      <c r="DP9" s="620"/>
      <c r="DQ9" s="624">
        <v>593912</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529596</v>
      </c>
      <c r="S10" s="619"/>
      <c r="T10" s="619"/>
      <c r="U10" s="619"/>
      <c r="V10" s="619"/>
      <c r="W10" s="619"/>
      <c r="X10" s="619"/>
      <c r="Y10" s="620"/>
      <c r="Z10" s="671">
        <v>5.6</v>
      </c>
      <c r="AA10" s="671"/>
      <c r="AB10" s="671"/>
      <c r="AC10" s="671"/>
      <c r="AD10" s="672">
        <v>529596</v>
      </c>
      <c r="AE10" s="672"/>
      <c r="AF10" s="672"/>
      <c r="AG10" s="672"/>
      <c r="AH10" s="672"/>
      <c r="AI10" s="672"/>
      <c r="AJ10" s="672"/>
      <c r="AK10" s="672"/>
      <c r="AL10" s="641">
        <v>8.8000000000000007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96980</v>
      </c>
      <c r="BH10" s="619"/>
      <c r="BI10" s="619"/>
      <c r="BJ10" s="619"/>
      <c r="BK10" s="619"/>
      <c r="BL10" s="619"/>
      <c r="BM10" s="619"/>
      <c r="BN10" s="620"/>
      <c r="BO10" s="671">
        <v>2.9</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20300</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20300</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284540</v>
      </c>
      <c r="BH11" s="619"/>
      <c r="BI11" s="619"/>
      <c r="BJ11" s="619"/>
      <c r="BK11" s="619"/>
      <c r="BL11" s="619"/>
      <c r="BM11" s="619"/>
      <c r="BN11" s="620"/>
      <c r="BO11" s="671">
        <v>8.4</v>
      </c>
      <c r="BP11" s="671"/>
      <c r="BQ11" s="671"/>
      <c r="BR11" s="671"/>
      <c r="BS11" s="624" t="s">
        <v>110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549836</v>
      </c>
      <c r="CS11" s="619"/>
      <c r="CT11" s="619"/>
      <c r="CU11" s="619"/>
      <c r="CV11" s="619"/>
      <c r="CW11" s="619"/>
      <c r="CX11" s="619"/>
      <c r="CY11" s="620"/>
      <c r="CZ11" s="671">
        <v>6.2</v>
      </c>
      <c r="DA11" s="671"/>
      <c r="DB11" s="671"/>
      <c r="DC11" s="671"/>
      <c r="DD11" s="624">
        <v>87366</v>
      </c>
      <c r="DE11" s="619"/>
      <c r="DF11" s="619"/>
      <c r="DG11" s="619"/>
      <c r="DH11" s="619"/>
      <c r="DI11" s="619"/>
      <c r="DJ11" s="619"/>
      <c r="DK11" s="619"/>
      <c r="DL11" s="619"/>
      <c r="DM11" s="619"/>
      <c r="DN11" s="619"/>
      <c r="DO11" s="619"/>
      <c r="DP11" s="620"/>
      <c r="DQ11" s="624">
        <v>470791</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1527446</v>
      </c>
      <c r="BH12" s="619"/>
      <c r="BI12" s="619"/>
      <c r="BJ12" s="619"/>
      <c r="BK12" s="619"/>
      <c r="BL12" s="619"/>
      <c r="BM12" s="619"/>
      <c r="BN12" s="620"/>
      <c r="BO12" s="671">
        <v>45.3</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568082</v>
      </c>
      <c r="CS12" s="619"/>
      <c r="CT12" s="619"/>
      <c r="CU12" s="619"/>
      <c r="CV12" s="619"/>
      <c r="CW12" s="619"/>
      <c r="CX12" s="619"/>
      <c r="CY12" s="620"/>
      <c r="CZ12" s="671">
        <v>6.4</v>
      </c>
      <c r="DA12" s="671"/>
      <c r="DB12" s="671"/>
      <c r="DC12" s="671"/>
      <c r="DD12" s="624">
        <v>71878</v>
      </c>
      <c r="DE12" s="619"/>
      <c r="DF12" s="619"/>
      <c r="DG12" s="619"/>
      <c r="DH12" s="619"/>
      <c r="DI12" s="619"/>
      <c r="DJ12" s="619"/>
      <c r="DK12" s="619"/>
      <c r="DL12" s="619"/>
      <c r="DM12" s="619"/>
      <c r="DN12" s="619"/>
      <c r="DO12" s="619"/>
      <c r="DP12" s="620"/>
      <c r="DQ12" s="624">
        <v>557110</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20563</v>
      </c>
      <c r="S13" s="619"/>
      <c r="T13" s="619"/>
      <c r="U13" s="619"/>
      <c r="V13" s="619"/>
      <c r="W13" s="619"/>
      <c r="X13" s="619"/>
      <c r="Y13" s="620"/>
      <c r="Z13" s="671">
        <v>0.2</v>
      </c>
      <c r="AA13" s="671"/>
      <c r="AB13" s="671"/>
      <c r="AC13" s="671"/>
      <c r="AD13" s="672">
        <v>20563</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1525356</v>
      </c>
      <c r="BH13" s="619"/>
      <c r="BI13" s="619"/>
      <c r="BJ13" s="619"/>
      <c r="BK13" s="619"/>
      <c r="BL13" s="619"/>
      <c r="BM13" s="619"/>
      <c r="BN13" s="620"/>
      <c r="BO13" s="671">
        <v>45.2</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795139</v>
      </c>
      <c r="CS13" s="619"/>
      <c r="CT13" s="619"/>
      <c r="CU13" s="619"/>
      <c r="CV13" s="619"/>
      <c r="CW13" s="619"/>
      <c r="CX13" s="619"/>
      <c r="CY13" s="620"/>
      <c r="CZ13" s="671">
        <v>9</v>
      </c>
      <c r="DA13" s="671"/>
      <c r="DB13" s="671"/>
      <c r="DC13" s="671"/>
      <c r="DD13" s="624">
        <v>226117</v>
      </c>
      <c r="DE13" s="619"/>
      <c r="DF13" s="619"/>
      <c r="DG13" s="619"/>
      <c r="DH13" s="619"/>
      <c r="DI13" s="619"/>
      <c r="DJ13" s="619"/>
      <c r="DK13" s="619"/>
      <c r="DL13" s="619"/>
      <c r="DM13" s="619"/>
      <c r="DN13" s="619"/>
      <c r="DO13" s="619"/>
      <c r="DP13" s="620"/>
      <c r="DQ13" s="624">
        <v>625245</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70253</v>
      </c>
      <c r="BH14" s="619"/>
      <c r="BI14" s="619"/>
      <c r="BJ14" s="619"/>
      <c r="BK14" s="619"/>
      <c r="BL14" s="619"/>
      <c r="BM14" s="619"/>
      <c r="BN14" s="620"/>
      <c r="BO14" s="671">
        <v>2.1</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326861</v>
      </c>
      <c r="CS14" s="619"/>
      <c r="CT14" s="619"/>
      <c r="CU14" s="619"/>
      <c r="CV14" s="619"/>
      <c r="CW14" s="619"/>
      <c r="CX14" s="619"/>
      <c r="CY14" s="620"/>
      <c r="CZ14" s="671">
        <v>3.7</v>
      </c>
      <c r="DA14" s="671"/>
      <c r="DB14" s="671"/>
      <c r="DC14" s="671"/>
      <c r="DD14" s="624">
        <v>18353</v>
      </c>
      <c r="DE14" s="619"/>
      <c r="DF14" s="619"/>
      <c r="DG14" s="619"/>
      <c r="DH14" s="619"/>
      <c r="DI14" s="619"/>
      <c r="DJ14" s="619"/>
      <c r="DK14" s="619"/>
      <c r="DL14" s="619"/>
      <c r="DM14" s="619"/>
      <c r="DN14" s="619"/>
      <c r="DO14" s="619"/>
      <c r="DP14" s="620"/>
      <c r="DQ14" s="624">
        <v>310086</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13992</v>
      </c>
      <c r="S15" s="619"/>
      <c r="T15" s="619"/>
      <c r="U15" s="619"/>
      <c r="V15" s="619"/>
      <c r="W15" s="619"/>
      <c r="X15" s="619"/>
      <c r="Y15" s="620"/>
      <c r="Z15" s="671">
        <v>0.1</v>
      </c>
      <c r="AA15" s="671"/>
      <c r="AB15" s="671"/>
      <c r="AC15" s="671"/>
      <c r="AD15" s="672">
        <v>13992</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165469</v>
      </c>
      <c r="BH15" s="619"/>
      <c r="BI15" s="619"/>
      <c r="BJ15" s="619"/>
      <c r="BK15" s="619"/>
      <c r="BL15" s="619"/>
      <c r="BM15" s="619"/>
      <c r="BN15" s="620"/>
      <c r="BO15" s="671">
        <v>4.9000000000000004</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1029999</v>
      </c>
      <c r="CS15" s="619"/>
      <c r="CT15" s="619"/>
      <c r="CU15" s="619"/>
      <c r="CV15" s="619"/>
      <c r="CW15" s="619"/>
      <c r="CX15" s="619"/>
      <c r="CY15" s="620"/>
      <c r="CZ15" s="671">
        <v>11.7</v>
      </c>
      <c r="DA15" s="671"/>
      <c r="DB15" s="671"/>
      <c r="DC15" s="671"/>
      <c r="DD15" s="624">
        <v>310236</v>
      </c>
      <c r="DE15" s="619"/>
      <c r="DF15" s="619"/>
      <c r="DG15" s="619"/>
      <c r="DH15" s="619"/>
      <c r="DI15" s="619"/>
      <c r="DJ15" s="619"/>
      <c r="DK15" s="619"/>
      <c r="DL15" s="619"/>
      <c r="DM15" s="619"/>
      <c r="DN15" s="619"/>
      <c r="DO15" s="619"/>
      <c r="DP15" s="620"/>
      <c r="DQ15" s="624">
        <v>761654</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2121254</v>
      </c>
      <c r="S16" s="619"/>
      <c r="T16" s="619"/>
      <c r="U16" s="619"/>
      <c r="V16" s="619"/>
      <c r="W16" s="619"/>
      <c r="X16" s="619"/>
      <c r="Y16" s="620"/>
      <c r="Z16" s="671">
        <v>22.5</v>
      </c>
      <c r="AA16" s="671"/>
      <c r="AB16" s="671"/>
      <c r="AC16" s="671"/>
      <c r="AD16" s="672">
        <v>1966162</v>
      </c>
      <c r="AE16" s="672"/>
      <c r="AF16" s="672"/>
      <c r="AG16" s="672"/>
      <c r="AH16" s="672"/>
      <c r="AI16" s="672"/>
      <c r="AJ16" s="672"/>
      <c r="AK16" s="672"/>
      <c r="AL16" s="641">
        <v>32.5</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1402</v>
      </c>
      <c r="CS16" s="619"/>
      <c r="CT16" s="619"/>
      <c r="CU16" s="619"/>
      <c r="CV16" s="619"/>
      <c r="CW16" s="619"/>
      <c r="CX16" s="619"/>
      <c r="CY16" s="620"/>
      <c r="CZ16" s="671">
        <v>0</v>
      </c>
      <c r="DA16" s="671"/>
      <c r="DB16" s="671"/>
      <c r="DC16" s="671"/>
      <c r="DD16" s="624" t="s">
        <v>110</v>
      </c>
      <c r="DE16" s="619"/>
      <c r="DF16" s="619"/>
      <c r="DG16" s="619"/>
      <c r="DH16" s="619"/>
      <c r="DI16" s="619"/>
      <c r="DJ16" s="619"/>
      <c r="DK16" s="619"/>
      <c r="DL16" s="619"/>
      <c r="DM16" s="619"/>
      <c r="DN16" s="619"/>
      <c r="DO16" s="619"/>
      <c r="DP16" s="620"/>
      <c r="DQ16" s="624">
        <v>1402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1966162</v>
      </c>
      <c r="S17" s="619"/>
      <c r="T17" s="619"/>
      <c r="U17" s="619"/>
      <c r="V17" s="619"/>
      <c r="W17" s="619"/>
      <c r="X17" s="619"/>
      <c r="Y17" s="620"/>
      <c r="Z17" s="671">
        <v>20.9</v>
      </c>
      <c r="AA17" s="671"/>
      <c r="AB17" s="671"/>
      <c r="AC17" s="671"/>
      <c r="AD17" s="672">
        <v>1966162</v>
      </c>
      <c r="AE17" s="672"/>
      <c r="AF17" s="672"/>
      <c r="AG17" s="672"/>
      <c r="AH17" s="672"/>
      <c r="AI17" s="672"/>
      <c r="AJ17" s="672"/>
      <c r="AK17" s="672"/>
      <c r="AL17" s="641">
        <v>32.5</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865660</v>
      </c>
      <c r="CS17" s="619"/>
      <c r="CT17" s="619"/>
      <c r="CU17" s="619"/>
      <c r="CV17" s="619"/>
      <c r="CW17" s="619"/>
      <c r="CX17" s="619"/>
      <c r="CY17" s="620"/>
      <c r="CZ17" s="671">
        <v>9.8000000000000007</v>
      </c>
      <c r="DA17" s="671"/>
      <c r="DB17" s="671"/>
      <c r="DC17" s="671"/>
      <c r="DD17" s="624" t="s">
        <v>110</v>
      </c>
      <c r="DE17" s="619"/>
      <c r="DF17" s="619"/>
      <c r="DG17" s="619"/>
      <c r="DH17" s="619"/>
      <c r="DI17" s="619"/>
      <c r="DJ17" s="619"/>
      <c r="DK17" s="619"/>
      <c r="DL17" s="619"/>
      <c r="DM17" s="619"/>
      <c r="DN17" s="619"/>
      <c r="DO17" s="619"/>
      <c r="DP17" s="620"/>
      <c r="DQ17" s="624">
        <v>855514</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155092</v>
      </c>
      <c r="S18" s="619"/>
      <c r="T18" s="619"/>
      <c r="U18" s="619"/>
      <c r="V18" s="619"/>
      <c r="W18" s="619"/>
      <c r="X18" s="619"/>
      <c r="Y18" s="620"/>
      <c r="Z18" s="671">
        <v>1.6</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32242</v>
      </c>
      <c r="BH19" s="619"/>
      <c r="BI19" s="619"/>
      <c r="BJ19" s="619"/>
      <c r="BK19" s="619"/>
      <c r="BL19" s="619"/>
      <c r="BM19" s="619"/>
      <c r="BN19" s="620"/>
      <c r="BO19" s="671">
        <v>1</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6203797</v>
      </c>
      <c r="S20" s="619"/>
      <c r="T20" s="619"/>
      <c r="U20" s="619"/>
      <c r="V20" s="619"/>
      <c r="W20" s="619"/>
      <c r="X20" s="619"/>
      <c r="Y20" s="620"/>
      <c r="Z20" s="671">
        <v>65.8</v>
      </c>
      <c r="AA20" s="671"/>
      <c r="AB20" s="671"/>
      <c r="AC20" s="671"/>
      <c r="AD20" s="672">
        <v>6048705</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32242</v>
      </c>
      <c r="BH20" s="619"/>
      <c r="BI20" s="619"/>
      <c r="BJ20" s="619"/>
      <c r="BK20" s="619"/>
      <c r="BL20" s="619"/>
      <c r="BM20" s="619"/>
      <c r="BN20" s="620"/>
      <c r="BO20" s="671">
        <v>1</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8824796</v>
      </c>
      <c r="CS20" s="619"/>
      <c r="CT20" s="619"/>
      <c r="CU20" s="619"/>
      <c r="CV20" s="619"/>
      <c r="CW20" s="619"/>
      <c r="CX20" s="619"/>
      <c r="CY20" s="620"/>
      <c r="CZ20" s="671">
        <v>100</v>
      </c>
      <c r="DA20" s="671"/>
      <c r="DB20" s="671"/>
      <c r="DC20" s="671"/>
      <c r="DD20" s="624">
        <v>798007</v>
      </c>
      <c r="DE20" s="619"/>
      <c r="DF20" s="619"/>
      <c r="DG20" s="619"/>
      <c r="DH20" s="619"/>
      <c r="DI20" s="619"/>
      <c r="DJ20" s="619"/>
      <c r="DK20" s="619"/>
      <c r="DL20" s="619"/>
      <c r="DM20" s="619"/>
      <c r="DN20" s="619"/>
      <c r="DO20" s="619"/>
      <c r="DP20" s="620"/>
      <c r="DQ20" s="624">
        <v>6858970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3068</v>
      </c>
      <c r="S21" s="619"/>
      <c r="T21" s="619"/>
      <c r="U21" s="619"/>
      <c r="V21" s="619"/>
      <c r="W21" s="619"/>
      <c r="X21" s="619"/>
      <c r="Y21" s="620"/>
      <c r="Z21" s="671">
        <v>0</v>
      </c>
      <c r="AA21" s="671"/>
      <c r="AB21" s="671"/>
      <c r="AC21" s="671"/>
      <c r="AD21" s="672">
        <v>3068</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32242</v>
      </c>
      <c r="BH21" s="619"/>
      <c r="BI21" s="619"/>
      <c r="BJ21" s="619"/>
      <c r="BK21" s="619"/>
      <c r="BL21" s="619"/>
      <c r="BM21" s="619"/>
      <c r="BN21" s="620"/>
      <c r="BO21" s="671">
        <v>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36212</v>
      </c>
      <c r="S22" s="619"/>
      <c r="T22" s="619"/>
      <c r="U22" s="619"/>
      <c r="V22" s="619"/>
      <c r="W22" s="619"/>
      <c r="X22" s="619"/>
      <c r="Y22" s="620"/>
      <c r="Z22" s="671">
        <v>0.4</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223206</v>
      </c>
      <c r="S23" s="619"/>
      <c r="T23" s="619"/>
      <c r="U23" s="619"/>
      <c r="V23" s="619"/>
      <c r="W23" s="619"/>
      <c r="X23" s="619"/>
      <c r="Y23" s="620"/>
      <c r="Z23" s="671">
        <v>2.4</v>
      </c>
      <c r="AA23" s="671"/>
      <c r="AB23" s="671"/>
      <c r="AC23" s="671"/>
      <c r="AD23" s="672" t="s">
        <v>110</v>
      </c>
      <c r="AE23" s="672"/>
      <c r="AF23" s="672"/>
      <c r="AG23" s="672"/>
      <c r="AH23" s="672"/>
      <c r="AI23" s="672"/>
      <c r="AJ23" s="672"/>
      <c r="AK23" s="672"/>
      <c r="AL23" s="641" t="s">
        <v>110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14098</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4006297</v>
      </c>
      <c r="CS24" s="669"/>
      <c r="CT24" s="669"/>
      <c r="CU24" s="669"/>
      <c r="CV24" s="669"/>
      <c r="CW24" s="669"/>
      <c r="CX24" s="669"/>
      <c r="CY24" s="716"/>
      <c r="CZ24" s="720">
        <v>45.4</v>
      </c>
      <c r="DA24" s="721"/>
      <c r="DB24" s="721"/>
      <c r="DC24" s="722"/>
      <c r="DD24" s="715">
        <v>2932791</v>
      </c>
      <c r="DE24" s="669"/>
      <c r="DF24" s="669"/>
      <c r="DG24" s="669"/>
      <c r="DH24" s="669"/>
      <c r="DI24" s="669"/>
      <c r="DJ24" s="669"/>
      <c r="DK24" s="716"/>
      <c r="DL24" s="715">
        <v>2894414</v>
      </c>
      <c r="DM24" s="669"/>
      <c r="DN24" s="669"/>
      <c r="DO24" s="669"/>
      <c r="DP24" s="669"/>
      <c r="DQ24" s="669"/>
      <c r="DR24" s="669"/>
      <c r="DS24" s="669"/>
      <c r="DT24" s="669"/>
      <c r="DU24" s="669"/>
      <c r="DV24" s="716"/>
      <c r="DW24" s="717">
        <v>44.4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760877</v>
      </c>
      <c r="S25" s="619"/>
      <c r="T25" s="619"/>
      <c r="U25" s="619"/>
      <c r="V25" s="619"/>
      <c r="W25" s="619"/>
      <c r="X25" s="619"/>
      <c r="Y25" s="620"/>
      <c r="Z25" s="671">
        <v>8.1</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2052705</v>
      </c>
      <c r="CS25" s="637"/>
      <c r="CT25" s="637"/>
      <c r="CU25" s="637"/>
      <c r="CV25" s="637"/>
      <c r="CW25" s="637"/>
      <c r="CX25" s="637"/>
      <c r="CY25" s="638"/>
      <c r="CZ25" s="621">
        <v>23.3</v>
      </c>
      <c r="DA25" s="639"/>
      <c r="DB25" s="639"/>
      <c r="DC25" s="640"/>
      <c r="DD25" s="624">
        <v>1711678</v>
      </c>
      <c r="DE25" s="637"/>
      <c r="DF25" s="637"/>
      <c r="DG25" s="637"/>
      <c r="DH25" s="637"/>
      <c r="DI25" s="637"/>
      <c r="DJ25" s="637"/>
      <c r="DK25" s="638"/>
      <c r="DL25" s="624">
        <v>1678280</v>
      </c>
      <c r="DM25" s="637"/>
      <c r="DN25" s="637"/>
      <c r="DO25" s="637"/>
      <c r="DP25" s="637"/>
      <c r="DQ25" s="637"/>
      <c r="DR25" s="637"/>
      <c r="DS25" s="637"/>
      <c r="DT25" s="637"/>
      <c r="DU25" s="637"/>
      <c r="DV25" s="638"/>
      <c r="DW25" s="641">
        <v>25.7</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966288</v>
      </c>
      <c r="CS26" s="619"/>
      <c r="CT26" s="619"/>
      <c r="CU26" s="619"/>
      <c r="CV26" s="619"/>
      <c r="CW26" s="619"/>
      <c r="CX26" s="619"/>
      <c r="CY26" s="620"/>
      <c r="CZ26" s="621">
        <v>10.9</v>
      </c>
      <c r="DA26" s="639"/>
      <c r="DB26" s="639"/>
      <c r="DC26" s="640"/>
      <c r="DD26" s="624">
        <v>685337</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458055</v>
      </c>
      <c r="S27" s="619"/>
      <c r="T27" s="619"/>
      <c r="U27" s="619"/>
      <c r="V27" s="619"/>
      <c r="W27" s="619"/>
      <c r="X27" s="619"/>
      <c r="Y27" s="620"/>
      <c r="Z27" s="671">
        <v>4.9000000000000004</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3373998</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1087932</v>
      </c>
      <c r="CS27" s="637"/>
      <c r="CT27" s="637"/>
      <c r="CU27" s="637"/>
      <c r="CV27" s="637"/>
      <c r="CW27" s="637"/>
      <c r="CX27" s="637"/>
      <c r="CY27" s="638"/>
      <c r="CZ27" s="621">
        <v>12.3</v>
      </c>
      <c r="DA27" s="639"/>
      <c r="DB27" s="639"/>
      <c r="DC27" s="640"/>
      <c r="DD27" s="624">
        <v>365599</v>
      </c>
      <c r="DE27" s="637"/>
      <c r="DF27" s="637"/>
      <c r="DG27" s="637"/>
      <c r="DH27" s="637"/>
      <c r="DI27" s="637"/>
      <c r="DJ27" s="637"/>
      <c r="DK27" s="638"/>
      <c r="DL27" s="624">
        <v>360620</v>
      </c>
      <c r="DM27" s="637"/>
      <c r="DN27" s="637"/>
      <c r="DO27" s="637"/>
      <c r="DP27" s="637"/>
      <c r="DQ27" s="637"/>
      <c r="DR27" s="637"/>
      <c r="DS27" s="637"/>
      <c r="DT27" s="637"/>
      <c r="DU27" s="637"/>
      <c r="DV27" s="638"/>
      <c r="DW27" s="641">
        <v>5.5</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32403</v>
      </c>
      <c r="S28" s="619"/>
      <c r="T28" s="619"/>
      <c r="U28" s="619"/>
      <c r="V28" s="619"/>
      <c r="W28" s="619"/>
      <c r="X28" s="619"/>
      <c r="Y28" s="620"/>
      <c r="Z28" s="671">
        <v>0.3</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865660</v>
      </c>
      <c r="CS28" s="619"/>
      <c r="CT28" s="619"/>
      <c r="CU28" s="619"/>
      <c r="CV28" s="619"/>
      <c r="CW28" s="619"/>
      <c r="CX28" s="619"/>
      <c r="CY28" s="620"/>
      <c r="CZ28" s="621">
        <v>9.8000000000000007</v>
      </c>
      <c r="DA28" s="639"/>
      <c r="DB28" s="639"/>
      <c r="DC28" s="640"/>
      <c r="DD28" s="624">
        <v>855514</v>
      </c>
      <c r="DE28" s="619"/>
      <c r="DF28" s="619"/>
      <c r="DG28" s="619"/>
      <c r="DH28" s="619"/>
      <c r="DI28" s="619"/>
      <c r="DJ28" s="619"/>
      <c r="DK28" s="620"/>
      <c r="DL28" s="624">
        <v>855514</v>
      </c>
      <c r="DM28" s="619"/>
      <c r="DN28" s="619"/>
      <c r="DO28" s="619"/>
      <c r="DP28" s="619"/>
      <c r="DQ28" s="619"/>
      <c r="DR28" s="619"/>
      <c r="DS28" s="619"/>
      <c r="DT28" s="619"/>
      <c r="DU28" s="619"/>
      <c r="DV28" s="620"/>
      <c r="DW28" s="641">
        <v>13.1</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41911</v>
      </c>
      <c r="S29" s="619"/>
      <c r="T29" s="619"/>
      <c r="U29" s="619"/>
      <c r="V29" s="619"/>
      <c r="W29" s="619"/>
      <c r="X29" s="619"/>
      <c r="Y29" s="620"/>
      <c r="Z29" s="671">
        <v>0.4</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864365</v>
      </c>
      <c r="CS29" s="637"/>
      <c r="CT29" s="637"/>
      <c r="CU29" s="637"/>
      <c r="CV29" s="637"/>
      <c r="CW29" s="637"/>
      <c r="CX29" s="637"/>
      <c r="CY29" s="638"/>
      <c r="CZ29" s="621">
        <v>9.8000000000000007</v>
      </c>
      <c r="DA29" s="639"/>
      <c r="DB29" s="639"/>
      <c r="DC29" s="640"/>
      <c r="DD29" s="624">
        <v>854219</v>
      </c>
      <c r="DE29" s="637"/>
      <c r="DF29" s="637"/>
      <c r="DG29" s="637"/>
      <c r="DH29" s="637"/>
      <c r="DI29" s="637"/>
      <c r="DJ29" s="637"/>
      <c r="DK29" s="638"/>
      <c r="DL29" s="624">
        <v>854219</v>
      </c>
      <c r="DM29" s="637"/>
      <c r="DN29" s="637"/>
      <c r="DO29" s="637"/>
      <c r="DP29" s="637"/>
      <c r="DQ29" s="637"/>
      <c r="DR29" s="637"/>
      <c r="DS29" s="637"/>
      <c r="DT29" s="637"/>
      <c r="DU29" s="637"/>
      <c r="DV29" s="638"/>
      <c r="DW29" s="641">
        <v>13.1</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24166</v>
      </c>
      <c r="S30" s="619"/>
      <c r="T30" s="619"/>
      <c r="U30" s="619"/>
      <c r="V30" s="619"/>
      <c r="W30" s="619"/>
      <c r="X30" s="619"/>
      <c r="Y30" s="620"/>
      <c r="Z30" s="671">
        <v>0.3</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96.1</v>
      </c>
      <c r="BN30" s="685"/>
      <c r="BO30" s="685"/>
      <c r="BP30" s="685"/>
      <c r="BQ30" s="687"/>
      <c r="BR30" s="684">
        <v>98.8</v>
      </c>
      <c r="BS30" s="685"/>
      <c r="BT30" s="685"/>
      <c r="BU30" s="685"/>
      <c r="BV30" s="685"/>
      <c r="BW30" s="685"/>
      <c r="BX30" s="686">
        <v>95.5</v>
      </c>
      <c r="BY30" s="685"/>
      <c r="BZ30" s="685"/>
      <c r="CA30" s="685"/>
      <c r="CB30" s="687"/>
      <c r="CD30" s="690"/>
      <c r="CE30" s="691"/>
      <c r="CF30" s="655" t="s">
        <v>291</v>
      </c>
      <c r="CG30" s="652"/>
      <c r="CH30" s="652"/>
      <c r="CI30" s="652"/>
      <c r="CJ30" s="652"/>
      <c r="CK30" s="652"/>
      <c r="CL30" s="652"/>
      <c r="CM30" s="652"/>
      <c r="CN30" s="652"/>
      <c r="CO30" s="652"/>
      <c r="CP30" s="652"/>
      <c r="CQ30" s="653"/>
      <c r="CR30" s="618">
        <v>774496</v>
      </c>
      <c r="CS30" s="619"/>
      <c r="CT30" s="619"/>
      <c r="CU30" s="619"/>
      <c r="CV30" s="619"/>
      <c r="CW30" s="619"/>
      <c r="CX30" s="619"/>
      <c r="CY30" s="620"/>
      <c r="CZ30" s="621">
        <v>8.8000000000000007</v>
      </c>
      <c r="DA30" s="639"/>
      <c r="DB30" s="639"/>
      <c r="DC30" s="640"/>
      <c r="DD30" s="624">
        <v>764785</v>
      </c>
      <c r="DE30" s="619"/>
      <c r="DF30" s="619"/>
      <c r="DG30" s="619"/>
      <c r="DH30" s="619"/>
      <c r="DI30" s="619"/>
      <c r="DJ30" s="619"/>
      <c r="DK30" s="620"/>
      <c r="DL30" s="624">
        <v>764785</v>
      </c>
      <c r="DM30" s="619"/>
      <c r="DN30" s="619"/>
      <c r="DO30" s="619"/>
      <c r="DP30" s="619"/>
      <c r="DQ30" s="619"/>
      <c r="DR30" s="619"/>
      <c r="DS30" s="619"/>
      <c r="DT30" s="619"/>
      <c r="DU30" s="619"/>
      <c r="DV30" s="620"/>
      <c r="DW30" s="641">
        <v>11.7</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429577</v>
      </c>
      <c r="S31" s="619"/>
      <c r="T31" s="619"/>
      <c r="U31" s="619"/>
      <c r="V31" s="619"/>
      <c r="W31" s="619"/>
      <c r="X31" s="619"/>
      <c r="Y31" s="620"/>
      <c r="Z31" s="671">
        <v>4.5999999999999996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99.1</v>
      </c>
      <c r="BH31" s="637"/>
      <c r="BI31" s="637"/>
      <c r="BJ31" s="637"/>
      <c r="BK31" s="637"/>
      <c r="BL31" s="637"/>
      <c r="BM31" s="673">
        <v>96.6</v>
      </c>
      <c r="BN31" s="683"/>
      <c r="BO31" s="683"/>
      <c r="BP31" s="683"/>
      <c r="BQ31" s="647"/>
      <c r="BR31" s="682">
        <v>99</v>
      </c>
      <c r="BS31" s="637"/>
      <c r="BT31" s="637"/>
      <c r="BU31" s="637"/>
      <c r="BV31" s="637"/>
      <c r="BW31" s="637"/>
      <c r="BX31" s="673">
        <v>95.7</v>
      </c>
      <c r="BY31" s="683"/>
      <c r="BZ31" s="683"/>
      <c r="CA31" s="683"/>
      <c r="CB31" s="647"/>
      <c r="CD31" s="690"/>
      <c r="CE31" s="691"/>
      <c r="CF31" s="655" t="s">
        <v>295</v>
      </c>
      <c r="CG31" s="652"/>
      <c r="CH31" s="652"/>
      <c r="CI31" s="652"/>
      <c r="CJ31" s="652"/>
      <c r="CK31" s="652"/>
      <c r="CL31" s="652"/>
      <c r="CM31" s="652"/>
      <c r="CN31" s="652"/>
      <c r="CO31" s="652"/>
      <c r="CP31" s="652"/>
      <c r="CQ31" s="653"/>
      <c r="CR31" s="618">
        <v>89869</v>
      </c>
      <c r="CS31" s="637"/>
      <c r="CT31" s="637"/>
      <c r="CU31" s="637"/>
      <c r="CV31" s="637"/>
      <c r="CW31" s="637"/>
      <c r="CX31" s="637"/>
      <c r="CY31" s="638"/>
      <c r="CZ31" s="621">
        <v>1</v>
      </c>
      <c r="DA31" s="639"/>
      <c r="DB31" s="639"/>
      <c r="DC31" s="640"/>
      <c r="DD31" s="624">
        <v>89434</v>
      </c>
      <c r="DE31" s="637"/>
      <c r="DF31" s="637"/>
      <c r="DG31" s="637"/>
      <c r="DH31" s="637"/>
      <c r="DI31" s="637"/>
      <c r="DJ31" s="637"/>
      <c r="DK31" s="638"/>
      <c r="DL31" s="624">
        <v>89434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415920</v>
      </c>
      <c r="S32" s="619"/>
      <c r="T32" s="619"/>
      <c r="U32" s="619"/>
      <c r="V32" s="619"/>
      <c r="W32" s="619"/>
      <c r="X32" s="619"/>
      <c r="Y32" s="620"/>
      <c r="Z32" s="671">
        <v>4.4000000000000004</v>
      </c>
      <c r="AA32" s="671"/>
      <c r="AB32" s="671"/>
      <c r="AC32" s="671"/>
      <c r="AD32" s="672">
        <v>29</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98.7</v>
      </c>
      <c r="BH32" s="603"/>
      <c r="BI32" s="603"/>
      <c r="BJ32" s="603"/>
      <c r="BK32" s="603"/>
      <c r="BL32" s="603"/>
      <c r="BM32" s="666">
        <v>95.2</v>
      </c>
      <c r="BN32" s="603"/>
      <c r="BO32" s="603"/>
      <c r="BP32" s="603"/>
      <c r="BQ32" s="660"/>
      <c r="BR32" s="681">
        <v>98.5</v>
      </c>
      <c r="BS32" s="603"/>
      <c r="BT32" s="603"/>
      <c r="BU32" s="603"/>
      <c r="BV32" s="603"/>
      <c r="BW32" s="603"/>
      <c r="BX32" s="666">
        <v>94.7</v>
      </c>
      <c r="BY32" s="603"/>
      <c r="BZ32" s="603"/>
      <c r="CA32" s="603"/>
      <c r="CB32" s="660"/>
      <c r="CD32" s="692"/>
      <c r="CE32" s="693"/>
      <c r="CF32" s="655" t="s">
        <v>298</v>
      </c>
      <c r="CG32" s="652"/>
      <c r="CH32" s="652"/>
      <c r="CI32" s="652"/>
      <c r="CJ32" s="652"/>
      <c r="CK32" s="652"/>
      <c r="CL32" s="652"/>
      <c r="CM32" s="652"/>
      <c r="CN32" s="652"/>
      <c r="CO32" s="652"/>
      <c r="CP32" s="652"/>
      <c r="CQ32" s="653"/>
      <c r="CR32" s="618">
        <v>1295</v>
      </c>
      <c r="CS32" s="619"/>
      <c r="CT32" s="619"/>
      <c r="CU32" s="619"/>
      <c r="CV32" s="619"/>
      <c r="CW32" s="619"/>
      <c r="CX32" s="619"/>
      <c r="CY32" s="620"/>
      <c r="CZ32" s="621">
        <v>0</v>
      </c>
      <c r="DA32" s="639"/>
      <c r="DB32" s="639"/>
      <c r="DC32" s="640"/>
      <c r="DD32" s="624">
        <v>1295</v>
      </c>
      <c r="DE32" s="619"/>
      <c r="DF32" s="619"/>
      <c r="DG32" s="619"/>
      <c r="DH32" s="619"/>
      <c r="DI32" s="619"/>
      <c r="DJ32" s="619"/>
      <c r="DK32" s="620"/>
      <c r="DL32" s="624">
        <v>1295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780400</v>
      </c>
      <c r="S33" s="619"/>
      <c r="T33" s="619"/>
      <c r="U33" s="619"/>
      <c r="V33" s="619"/>
      <c r="W33" s="619"/>
      <c r="X33" s="619"/>
      <c r="Y33" s="620"/>
      <c r="Z33" s="671">
        <v>8.3000000000000007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4019090</v>
      </c>
      <c r="CS33" s="637"/>
      <c r="CT33" s="637"/>
      <c r="CU33" s="637"/>
      <c r="CV33" s="637"/>
      <c r="CW33" s="637"/>
      <c r="CX33" s="637"/>
      <c r="CY33" s="638"/>
      <c r="CZ33" s="621">
        <v>45.5</v>
      </c>
      <c r="DA33" s="639"/>
      <c r="DB33" s="639"/>
      <c r="DC33" s="640"/>
      <c r="DD33" s="624">
        <v>3535357</v>
      </c>
      <c r="DE33" s="637"/>
      <c r="DF33" s="637"/>
      <c r="DG33" s="637"/>
      <c r="DH33" s="637"/>
      <c r="DI33" s="637"/>
      <c r="DJ33" s="637"/>
      <c r="DK33" s="638"/>
      <c r="DL33" s="624">
        <v>2716357</v>
      </c>
      <c r="DM33" s="637"/>
      <c r="DN33" s="637"/>
      <c r="DO33" s="637"/>
      <c r="DP33" s="637"/>
      <c r="DQ33" s="637"/>
      <c r="DR33" s="637"/>
      <c r="DS33" s="637"/>
      <c r="DT33" s="637"/>
      <c r="DU33" s="637"/>
      <c r="DV33" s="638"/>
      <c r="DW33" s="641">
        <v>41.7</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1039694</v>
      </c>
      <c r="CS34" s="619"/>
      <c r="CT34" s="619"/>
      <c r="CU34" s="619"/>
      <c r="CV34" s="619"/>
      <c r="CW34" s="619"/>
      <c r="CX34" s="619"/>
      <c r="CY34" s="620"/>
      <c r="CZ34" s="621">
        <v>11.8</v>
      </c>
      <c r="DA34" s="639"/>
      <c r="DB34" s="639"/>
      <c r="DC34" s="640"/>
      <c r="DD34" s="624">
        <v>838628</v>
      </c>
      <c r="DE34" s="619"/>
      <c r="DF34" s="619"/>
      <c r="DG34" s="619"/>
      <c r="DH34" s="619"/>
      <c r="DI34" s="619"/>
      <c r="DJ34" s="619"/>
      <c r="DK34" s="620"/>
      <c r="DL34" s="624">
        <v>634769</v>
      </c>
      <c r="DM34" s="619"/>
      <c r="DN34" s="619"/>
      <c r="DO34" s="619"/>
      <c r="DP34" s="619"/>
      <c r="DQ34" s="619"/>
      <c r="DR34" s="619"/>
      <c r="DS34" s="619"/>
      <c r="DT34" s="619"/>
      <c r="DU34" s="619"/>
      <c r="DV34" s="620"/>
      <c r="DW34" s="641">
        <v>9.6999999999999993</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465900</v>
      </c>
      <c r="S35" s="619"/>
      <c r="T35" s="619"/>
      <c r="U35" s="619"/>
      <c r="V35" s="619"/>
      <c r="W35" s="619"/>
      <c r="X35" s="619"/>
      <c r="Y35" s="620"/>
      <c r="Z35" s="671">
        <v>4.9000000000000004</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1385947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41742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61069</v>
      </c>
      <c r="CS35" s="637"/>
      <c r="CT35" s="637"/>
      <c r="CU35" s="637"/>
      <c r="CV35" s="637"/>
      <c r="CW35" s="637"/>
      <c r="CX35" s="637"/>
      <c r="CY35" s="638"/>
      <c r="CZ35" s="621">
        <v>0.7</v>
      </c>
      <c r="DA35" s="639"/>
      <c r="DB35" s="639"/>
      <c r="DC35" s="640"/>
      <c r="DD35" s="624">
        <v>58422</v>
      </c>
      <c r="DE35" s="637"/>
      <c r="DF35" s="637"/>
      <c r="DG35" s="637"/>
      <c r="DH35" s="637"/>
      <c r="DI35" s="637"/>
      <c r="DJ35" s="637"/>
      <c r="DK35" s="638"/>
      <c r="DL35" s="624">
        <v>57770</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9423690</v>
      </c>
      <c r="S36" s="659"/>
      <c r="T36" s="659"/>
      <c r="U36" s="659"/>
      <c r="V36" s="659"/>
      <c r="W36" s="659"/>
      <c r="X36" s="659"/>
      <c r="Y36" s="662"/>
      <c r="Z36" s="663">
        <v>100</v>
      </c>
      <c r="AA36" s="663"/>
      <c r="AB36" s="663"/>
      <c r="AC36" s="663"/>
      <c r="AD36" s="664">
        <v>6051802</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657000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41742</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1883631</v>
      </c>
      <c r="CS36" s="619"/>
      <c r="CT36" s="619"/>
      <c r="CU36" s="619"/>
      <c r="CV36" s="619"/>
      <c r="CW36" s="619"/>
      <c r="CX36" s="619"/>
      <c r="CY36" s="620"/>
      <c r="CZ36" s="621">
        <v>21.3</v>
      </c>
      <c r="DA36" s="639"/>
      <c r="DB36" s="639"/>
      <c r="DC36" s="640"/>
      <c r="DD36" s="624">
        <v>1744352</v>
      </c>
      <c r="DE36" s="619"/>
      <c r="DF36" s="619"/>
      <c r="DG36" s="619"/>
      <c r="DH36" s="619"/>
      <c r="DI36" s="619"/>
      <c r="DJ36" s="619"/>
      <c r="DK36" s="620"/>
      <c r="DL36" s="624">
        <v>1510540</v>
      </c>
      <c r="DM36" s="619"/>
      <c r="DN36" s="619"/>
      <c r="DO36" s="619"/>
      <c r="DP36" s="619"/>
      <c r="DQ36" s="619"/>
      <c r="DR36" s="619"/>
      <c r="DS36" s="619"/>
      <c r="DT36" s="619"/>
      <c r="DU36" s="619"/>
      <c r="DV36" s="620"/>
      <c r="DW36" s="641">
        <v>23.2</v>
      </c>
      <c r="DX36" s="642"/>
      <c r="DY36" s="642"/>
      <c r="DZ36" s="642"/>
      <c r="EA36" s="642"/>
      <c r="EB36" s="642"/>
      <c r="EC36" s="643"/>
    </row>
    <row r="37" spans="2:133" ht="11.25" customHeight="1">
      <c r="AQ37" s="644" t="s">
        <v>313</v>
      </c>
      <c r="AR37" s="645"/>
      <c r="AS37" s="645"/>
      <c r="AT37" s="645"/>
      <c r="AU37" s="645"/>
      <c r="AV37" s="645"/>
      <c r="AW37" s="645"/>
      <c r="AX37" s="645"/>
      <c r="AY37" s="646"/>
      <c r="AZ37" s="618">
        <v>19690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3458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624648</v>
      </c>
      <c r="CS37" s="637"/>
      <c r="CT37" s="637"/>
      <c r="CU37" s="637"/>
      <c r="CV37" s="637"/>
      <c r="CW37" s="637"/>
      <c r="CX37" s="637"/>
      <c r="CY37" s="638"/>
      <c r="CZ37" s="621">
        <v>7.1</v>
      </c>
      <c r="DA37" s="639"/>
      <c r="DB37" s="639"/>
      <c r="DC37" s="640"/>
      <c r="DD37" s="624">
        <v>602992</v>
      </c>
      <c r="DE37" s="637"/>
      <c r="DF37" s="637"/>
      <c r="DG37" s="637"/>
      <c r="DH37" s="637"/>
      <c r="DI37" s="637"/>
      <c r="DJ37" s="637"/>
      <c r="DK37" s="638"/>
      <c r="DL37" s="624">
        <v>598989</v>
      </c>
      <c r="DM37" s="637"/>
      <c r="DN37" s="637"/>
      <c r="DO37" s="637"/>
      <c r="DP37" s="637"/>
      <c r="DQ37" s="637"/>
      <c r="DR37" s="637"/>
      <c r="DS37" s="637"/>
      <c r="DT37" s="637"/>
      <c r="DU37" s="637"/>
      <c r="DV37" s="638"/>
      <c r="DW37" s="641">
        <v>9.1999999999999993</v>
      </c>
      <c r="DX37" s="642"/>
      <c r="DY37" s="642"/>
      <c r="DZ37" s="642"/>
      <c r="EA37" s="642"/>
      <c r="EB37" s="642"/>
      <c r="EC37" s="643"/>
    </row>
    <row r="38" spans="2:133" ht="11.25" customHeight="1">
      <c r="AQ38" s="644" t="s">
        <v>316</v>
      </c>
      <c r="AR38" s="645"/>
      <c r="AS38" s="645"/>
      <c r="AT38" s="645"/>
      <c r="AU38" s="645"/>
      <c r="AV38" s="645"/>
      <c r="AW38" s="645"/>
      <c r="AX38" s="645"/>
      <c r="AY38" s="646"/>
      <c r="AZ38" s="618" t="s">
        <v>317</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5889</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709257</v>
      </c>
      <c r="CS38" s="619"/>
      <c r="CT38" s="619"/>
      <c r="CU38" s="619"/>
      <c r="CV38" s="619"/>
      <c r="CW38" s="619"/>
      <c r="CX38" s="619"/>
      <c r="CY38" s="620"/>
      <c r="CZ38" s="621">
        <v>8</v>
      </c>
      <c r="DA38" s="639"/>
      <c r="DB38" s="639"/>
      <c r="DC38" s="640"/>
      <c r="DD38" s="624">
        <v>592927</v>
      </c>
      <c r="DE38" s="619"/>
      <c r="DF38" s="619"/>
      <c r="DG38" s="619"/>
      <c r="DH38" s="619"/>
      <c r="DI38" s="619"/>
      <c r="DJ38" s="619"/>
      <c r="DK38" s="620"/>
      <c r="DL38" s="624">
        <v>513278</v>
      </c>
      <c r="DM38" s="619"/>
      <c r="DN38" s="619"/>
      <c r="DO38" s="619"/>
      <c r="DP38" s="619"/>
      <c r="DQ38" s="619"/>
      <c r="DR38" s="619"/>
      <c r="DS38" s="619"/>
      <c r="DT38" s="619"/>
      <c r="DU38" s="619"/>
      <c r="DV38" s="620"/>
      <c r="DW38" s="641">
        <v>7.9</v>
      </c>
      <c r="DX38" s="642"/>
      <c r="DY38" s="642"/>
      <c r="DZ38" s="642"/>
      <c r="EA38" s="642"/>
      <c r="EB38" s="642"/>
      <c r="EC38" s="643"/>
    </row>
    <row r="39" spans="2:133" ht="11.25" customHeight="1">
      <c r="AQ39" s="644" t="s">
        <v>320</v>
      </c>
      <c r="AR39" s="645"/>
      <c r="AS39" s="645"/>
      <c r="AT39" s="645"/>
      <c r="AU39" s="645"/>
      <c r="AV39" s="645"/>
      <c r="AW39" s="645"/>
      <c r="AX39" s="645"/>
      <c r="AY39" s="646"/>
      <c r="AZ39" s="618" t="s">
        <v>317</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84</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45653</v>
      </c>
      <c r="CS39" s="637"/>
      <c r="CT39" s="637"/>
      <c r="CU39" s="637"/>
      <c r="CV39" s="637"/>
      <c r="CW39" s="637"/>
      <c r="CX39" s="637"/>
      <c r="CY39" s="638"/>
      <c r="CZ39" s="621">
        <v>0.5</v>
      </c>
      <c r="DA39" s="639"/>
      <c r="DB39" s="639"/>
      <c r="DC39" s="640"/>
      <c r="DD39" s="624">
        <v>21242</v>
      </c>
      <c r="DE39" s="637"/>
      <c r="DF39" s="637"/>
      <c r="DG39" s="637"/>
      <c r="DH39" s="637"/>
      <c r="DI39" s="637"/>
      <c r="DJ39" s="637"/>
      <c r="DK39" s="638"/>
      <c r="DL39" s="624" t="s">
        <v>317</v>
      </c>
      <c r="DM39" s="637"/>
      <c r="DN39" s="637"/>
      <c r="DO39" s="637"/>
      <c r="DP39" s="637"/>
      <c r="DQ39" s="637"/>
      <c r="DR39" s="637"/>
      <c r="DS39" s="637"/>
      <c r="DT39" s="637"/>
      <c r="DU39" s="637"/>
      <c r="DV39" s="638"/>
      <c r="DW39" s="641" t="s">
        <v>317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181087</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80</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279786</v>
      </c>
      <c r="CS40" s="619"/>
      <c r="CT40" s="619"/>
      <c r="CU40" s="619"/>
      <c r="CV40" s="619"/>
      <c r="CW40" s="619"/>
      <c r="CX40" s="619"/>
      <c r="CY40" s="620"/>
      <c r="CZ40" s="621">
        <v>3.2</v>
      </c>
      <c r="DA40" s="639"/>
      <c r="DB40" s="639"/>
      <c r="DC40" s="640"/>
      <c r="DD40" s="624">
        <v>279786</v>
      </c>
      <c r="DE40" s="619"/>
      <c r="DF40" s="619"/>
      <c r="DG40" s="619"/>
      <c r="DH40" s="619"/>
      <c r="DI40" s="619"/>
      <c r="DJ40" s="619"/>
      <c r="DK40" s="620"/>
      <c r="DL40" s="624" t="s">
        <v>317</v>
      </c>
      <c r="DM40" s="619"/>
      <c r="DN40" s="619"/>
      <c r="DO40" s="619"/>
      <c r="DP40" s="619"/>
      <c r="DQ40" s="619"/>
      <c r="DR40" s="619"/>
      <c r="DS40" s="619"/>
      <c r="DT40" s="619"/>
      <c r="DU40" s="619"/>
      <c r="DV40" s="620"/>
      <c r="DW40" s="641" t="s">
        <v>317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528170</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277</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799409</v>
      </c>
      <c r="CS42" s="619"/>
      <c r="CT42" s="619"/>
      <c r="CU42" s="619"/>
      <c r="CV42" s="619"/>
      <c r="CW42" s="619"/>
      <c r="CX42" s="619"/>
      <c r="CY42" s="620"/>
      <c r="CZ42" s="621">
        <v>9.1</v>
      </c>
      <c r="DA42" s="622"/>
      <c r="DB42" s="622"/>
      <c r="DC42" s="623"/>
      <c r="DD42" s="624">
        <v>390822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13149</v>
      </c>
      <c r="CS43" s="637"/>
      <c r="CT43" s="637"/>
      <c r="CU43" s="637"/>
      <c r="CV43" s="637"/>
      <c r="CW43" s="637"/>
      <c r="CX43" s="637"/>
      <c r="CY43" s="638"/>
      <c r="CZ43" s="621">
        <v>0.1</v>
      </c>
      <c r="DA43" s="639"/>
      <c r="DB43" s="639"/>
      <c r="DC43" s="640"/>
      <c r="DD43" s="624">
        <v>13149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798007</v>
      </c>
      <c r="CS44" s="619"/>
      <c r="CT44" s="619"/>
      <c r="CU44" s="619"/>
      <c r="CV44" s="619"/>
      <c r="CW44" s="619"/>
      <c r="CX44" s="619"/>
      <c r="CY44" s="620"/>
      <c r="CZ44" s="621">
        <v>9</v>
      </c>
      <c r="DA44" s="622"/>
      <c r="DB44" s="622"/>
      <c r="DC44" s="623"/>
      <c r="DD44" s="624">
        <v>389420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403786</v>
      </c>
      <c r="CS45" s="637"/>
      <c r="CT45" s="637"/>
      <c r="CU45" s="637"/>
      <c r="CV45" s="637"/>
      <c r="CW45" s="637"/>
      <c r="CX45" s="637"/>
      <c r="CY45" s="638"/>
      <c r="CZ45" s="621">
        <v>4.5999999999999996</v>
      </c>
      <c r="DA45" s="639"/>
      <c r="DB45" s="639"/>
      <c r="DC45" s="640"/>
      <c r="DD45" s="624">
        <v>80230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375823</v>
      </c>
      <c r="CS46" s="619"/>
      <c r="CT46" s="619"/>
      <c r="CU46" s="619"/>
      <c r="CV46" s="619"/>
      <c r="CW46" s="619"/>
      <c r="CX46" s="619"/>
      <c r="CY46" s="620"/>
      <c r="CZ46" s="621">
        <v>4.3</v>
      </c>
      <c r="DA46" s="622"/>
      <c r="DB46" s="622"/>
      <c r="DC46" s="623"/>
      <c r="DD46" s="624">
        <v>292992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v>1402</v>
      </c>
      <c r="CS47" s="637"/>
      <c r="CT47" s="637"/>
      <c r="CU47" s="637"/>
      <c r="CV47" s="637"/>
      <c r="CW47" s="637"/>
      <c r="CX47" s="637"/>
      <c r="CY47" s="638"/>
      <c r="CZ47" s="621">
        <v>0</v>
      </c>
      <c r="DA47" s="639"/>
      <c r="DB47" s="639"/>
      <c r="DC47" s="640"/>
      <c r="DD47" s="624">
        <v>1402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8824796</v>
      </c>
      <c r="CS49" s="603"/>
      <c r="CT49" s="603"/>
      <c r="CU49" s="603"/>
      <c r="CV49" s="603"/>
      <c r="CW49" s="603"/>
      <c r="CX49" s="603"/>
      <c r="CY49" s="604"/>
      <c r="CZ49" s="605">
        <v>100</v>
      </c>
      <c r="DA49" s="606"/>
      <c r="DB49" s="606"/>
      <c r="DC49" s="607"/>
      <c r="DD49" s="608">
        <v>6858970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9428</v>
      </c>
      <c r="R7" s="1131"/>
      <c r="S7" s="1131"/>
      <c r="T7" s="1131"/>
      <c r="U7" s="1131"/>
      <c r="V7" s="1131">
        <v>8829</v>
      </c>
      <c r="W7" s="1131"/>
      <c r="X7" s="1131"/>
      <c r="Y7" s="1131"/>
      <c r="Z7" s="1131"/>
      <c r="AA7" s="1131">
        <v>599</v>
      </c>
      <c r="AB7" s="1131"/>
      <c r="AC7" s="1131"/>
      <c r="AD7" s="1131"/>
      <c r="AE7" s="1132"/>
      <c r="AF7" s="1133">
        <v>536</v>
      </c>
      <c r="AG7" s="1134"/>
      <c r="AH7" s="1134"/>
      <c r="AI7" s="1134"/>
      <c r="AJ7" s="1135"/>
      <c r="AK7" s="1117">
        <v>24</v>
      </c>
      <c r="AL7" s="1118"/>
      <c r="AM7" s="1118"/>
      <c r="AN7" s="1118"/>
      <c r="AO7" s="1118"/>
      <c r="AP7" s="1118">
        <v>9144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548</v>
      </c>
      <c r="BT7" s="1122"/>
      <c r="BU7" s="1122"/>
      <c r="BV7" s="1122"/>
      <c r="BW7" s="1122"/>
      <c r="BX7" s="1122"/>
      <c r="BY7" s="1122"/>
      <c r="BZ7" s="1122"/>
      <c r="CA7" s="1122"/>
      <c r="CB7" s="1122"/>
      <c r="CC7" s="1122"/>
      <c r="CD7" s="1122"/>
      <c r="CE7" s="1122"/>
      <c r="CF7" s="1122"/>
      <c r="CG7" s="1123"/>
      <c r="CH7" s="1114">
        <v>-3</v>
      </c>
      <c r="CI7" s="1115"/>
      <c r="CJ7" s="1115"/>
      <c r="CK7" s="1115"/>
      <c r="CL7" s="1116"/>
      <c r="CM7" s="1114">
        <v>122</v>
      </c>
      <c r="CN7" s="1115"/>
      <c r="CO7" s="1115"/>
      <c r="CP7" s="1115"/>
      <c r="CQ7" s="1116"/>
      <c r="CR7" s="1114">
        <v>24</v>
      </c>
      <c r="CS7" s="1115"/>
      <c r="CT7" s="1115"/>
      <c r="CU7" s="1115"/>
      <c r="CV7" s="1116"/>
      <c r="CW7" s="1114" t="s">
        <v>550</v>
      </c>
      <c r="CX7" s="1115"/>
      <c r="CY7" s="1115"/>
      <c r="CZ7" s="1115"/>
      <c r="DA7" s="1116"/>
      <c r="DB7" s="1114" t="s">
        <v>550</v>
      </c>
      <c r="DC7" s="1115"/>
      <c r="DD7" s="1115"/>
      <c r="DE7" s="1115"/>
      <c r="DF7" s="1116"/>
      <c r="DG7" s="1114" t="s">
        <v>550</v>
      </c>
      <c r="DH7" s="1115"/>
      <c r="DI7" s="1115"/>
      <c r="DJ7" s="1115"/>
      <c r="DK7" s="1116"/>
      <c r="DL7" s="1114" t="s">
        <v>550</v>
      </c>
      <c r="DM7" s="1115"/>
      <c r="DN7" s="1115"/>
      <c r="DO7" s="1115"/>
      <c r="DP7" s="1116"/>
      <c r="DQ7" s="1114" t="s">
        <v>544</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549</v>
      </c>
      <c r="BT8" s="1041"/>
      <c r="BU8" s="1041"/>
      <c r="BV8" s="1041"/>
      <c r="BW8" s="1041"/>
      <c r="BX8" s="1041"/>
      <c r="BY8" s="1041"/>
      <c r="BZ8" s="1041"/>
      <c r="CA8" s="1041"/>
      <c r="CB8" s="1041"/>
      <c r="CC8" s="1041"/>
      <c r="CD8" s="1041"/>
      <c r="CE8" s="1041"/>
      <c r="CF8" s="1041"/>
      <c r="CG8" s="1042"/>
      <c r="CH8" s="1015">
        <v>0</v>
      </c>
      <c r="CI8" s="1016"/>
      <c r="CJ8" s="1016"/>
      <c r="CK8" s="1016"/>
      <c r="CL8" s="1017"/>
      <c r="CM8" s="1015">
        <v>22</v>
      </c>
      <c r="CN8" s="1016"/>
      <c r="CO8" s="1016"/>
      <c r="CP8" s="1016"/>
      <c r="CQ8" s="1017"/>
      <c r="CR8" s="1015">
        <v>3</v>
      </c>
      <c r="CS8" s="1016"/>
      <c r="CT8" s="1016"/>
      <c r="CU8" s="1016"/>
      <c r="CV8" s="1017"/>
      <c r="CW8" s="1015" t="s">
        <v>550</v>
      </c>
      <c r="CX8" s="1016"/>
      <c r="CY8" s="1016"/>
      <c r="CZ8" s="1016"/>
      <c r="DA8" s="1017"/>
      <c r="DB8" s="1015" t="s">
        <v>550</v>
      </c>
      <c r="DC8" s="1016"/>
      <c r="DD8" s="1016"/>
      <c r="DE8" s="1016"/>
      <c r="DF8" s="1017"/>
      <c r="DG8" s="1015">
        <v>23</v>
      </c>
      <c r="DH8" s="1016"/>
      <c r="DI8" s="1016"/>
      <c r="DJ8" s="1016"/>
      <c r="DK8" s="1017"/>
      <c r="DL8" s="1015" t="s">
        <v>550</v>
      </c>
      <c r="DM8" s="1016"/>
      <c r="DN8" s="1016"/>
      <c r="DO8" s="1016"/>
      <c r="DP8" s="1017"/>
      <c r="DQ8" s="1015">
        <v>20</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9424</v>
      </c>
      <c r="R23" s="1095"/>
      <c r="S23" s="1095"/>
      <c r="T23" s="1095"/>
      <c r="U23" s="1095"/>
      <c r="V23" s="1095">
        <v>8825</v>
      </c>
      <c r="W23" s="1095"/>
      <c r="X23" s="1095"/>
      <c r="Y23" s="1095"/>
      <c r="Z23" s="1095"/>
      <c r="AA23" s="1095">
        <v>599</v>
      </c>
      <c r="AB23" s="1095"/>
      <c r="AC23" s="1095"/>
      <c r="AD23" s="1095"/>
      <c r="AE23" s="1096"/>
      <c r="AF23" s="1097">
        <v>536</v>
      </c>
      <c r="AG23" s="1095"/>
      <c r="AH23" s="1095"/>
      <c r="AI23" s="1095"/>
      <c r="AJ23" s="1098"/>
      <c r="AK23" s="1099"/>
      <c r="AL23" s="1100"/>
      <c r="AM23" s="1100"/>
      <c r="AN23" s="1100"/>
      <c r="AO23" s="1100"/>
      <c r="AP23" s="1095">
        <v>9144</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347</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2786</v>
      </c>
      <c r="R28" s="1080"/>
      <c r="S28" s="1080"/>
      <c r="T28" s="1080"/>
      <c r="U28" s="1080"/>
      <c r="V28" s="1080">
        <v>2744</v>
      </c>
      <c r="W28" s="1080"/>
      <c r="X28" s="1080"/>
      <c r="Y28" s="1080"/>
      <c r="Z28" s="1080"/>
      <c r="AA28" s="1080">
        <v>42</v>
      </c>
      <c r="AB28" s="1080"/>
      <c r="AC28" s="1080"/>
      <c r="AD28" s="1080"/>
      <c r="AE28" s="1081"/>
      <c r="AF28" s="1082">
        <v>42</v>
      </c>
      <c r="AG28" s="1080"/>
      <c r="AH28" s="1080"/>
      <c r="AI28" s="1080"/>
      <c r="AJ28" s="1083"/>
      <c r="AK28" s="1084">
        <v>245</v>
      </c>
      <c r="AL28" s="1072"/>
      <c r="AM28" s="1072"/>
      <c r="AN28" s="1072"/>
      <c r="AO28" s="1072"/>
      <c r="AP28" s="1072">
        <v>8</v>
      </c>
      <c r="AQ28" s="1072"/>
      <c r="AR28" s="1072"/>
      <c r="AS28" s="1072"/>
      <c r="AT28" s="1072"/>
      <c r="AU28" s="1072" t="s">
        <v>527</v>
      </c>
      <c r="AV28" s="1072"/>
      <c r="AW28" s="1072"/>
      <c r="AX28" s="1072"/>
      <c r="AY28" s="1072"/>
      <c r="AZ28" s="1073" t="s">
        <v>527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1795</v>
      </c>
      <c r="R29" s="1070"/>
      <c r="S29" s="1070"/>
      <c r="T29" s="1070"/>
      <c r="U29" s="1070"/>
      <c r="V29" s="1070">
        <v>1747</v>
      </c>
      <c r="W29" s="1070"/>
      <c r="X29" s="1070"/>
      <c r="Y29" s="1070"/>
      <c r="Z29" s="1070"/>
      <c r="AA29" s="1070">
        <v>48</v>
      </c>
      <c r="AB29" s="1070"/>
      <c r="AC29" s="1070"/>
      <c r="AD29" s="1070"/>
      <c r="AE29" s="1071"/>
      <c r="AF29" s="1045">
        <v>48</v>
      </c>
      <c r="AG29" s="1046"/>
      <c r="AH29" s="1046"/>
      <c r="AI29" s="1046"/>
      <c r="AJ29" s="1047"/>
      <c r="AK29" s="1006">
        <v>241</v>
      </c>
      <c r="AL29" s="997"/>
      <c r="AM29" s="997"/>
      <c r="AN29" s="997"/>
      <c r="AO29" s="997"/>
      <c r="AP29" s="997" t="s">
        <v>529</v>
      </c>
      <c r="AQ29" s="997"/>
      <c r="AR29" s="997"/>
      <c r="AS29" s="997"/>
      <c r="AT29" s="997"/>
      <c r="AU29" s="997" t="s">
        <v>527</v>
      </c>
      <c r="AV29" s="997"/>
      <c r="AW29" s="997"/>
      <c r="AX29" s="997"/>
      <c r="AY29" s="997"/>
      <c r="AZ29" s="1068" t="s">
        <v>527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236</v>
      </c>
      <c r="R30" s="1070"/>
      <c r="S30" s="1070"/>
      <c r="T30" s="1070"/>
      <c r="U30" s="1070"/>
      <c r="V30" s="1070">
        <v>231</v>
      </c>
      <c r="W30" s="1070"/>
      <c r="X30" s="1070"/>
      <c r="Y30" s="1070"/>
      <c r="Z30" s="1070"/>
      <c r="AA30" s="1070">
        <v>5</v>
      </c>
      <c r="AB30" s="1070"/>
      <c r="AC30" s="1070"/>
      <c r="AD30" s="1070"/>
      <c r="AE30" s="1071"/>
      <c r="AF30" s="1045">
        <v>5</v>
      </c>
      <c r="AG30" s="1046"/>
      <c r="AH30" s="1046"/>
      <c r="AI30" s="1046"/>
      <c r="AJ30" s="1047"/>
      <c r="AK30" s="1006">
        <v>56</v>
      </c>
      <c r="AL30" s="997"/>
      <c r="AM30" s="997"/>
      <c r="AN30" s="997"/>
      <c r="AO30" s="997"/>
      <c r="AP30" s="997" t="s">
        <v>527</v>
      </c>
      <c r="AQ30" s="997"/>
      <c r="AR30" s="997"/>
      <c r="AS30" s="997"/>
      <c r="AT30" s="997"/>
      <c r="AU30" s="997" t="s">
        <v>527</v>
      </c>
      <c r="AV30" s="997"/>
      <c r="AW30" s="997"/>
      <c r="AX30" s="997"/>
      <c r="AY30" s="997"/>
      <c r="AZ30" s="1068" t="s">
        <v>528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480</v>
      </c>
      <c r="R31" s="1070"/>
      <c r="S31" s="1070"/>
      <c r="T31" s="1070"/>
      <c r="U31" s="1070"/>
      <c r="V31" s="1070">
        <v>470</v>
      </c>
      <c r="W31" s="1070"/>
      <c r="X31" s="1070"/>
      <c r="Y31" s="1070"/>
      <c r="Z31" s="1070"/>
      <c r="AA31" s="1070">
        <v>10</v>
      </c>
      <c r="AB31" s="1070"/>
      <c r="AC31" s="1070"/>
      <c r="AD31" s="1070"/>
      <c r="AE31" s="1071"/>
      <c r="AF31" s="1045">
        <v>824</v>
      </c>
      <c r="AG31" s="1046"/>
      <c r="AH31" s="1046"/>
      <c r="AI31" s="1046"/>
      <c r="AJ31" s="1047"/>
      <c r="AK31" s="1006">
        <v>3</v>
      </c>
      <c r="AL31" s="997"/>
      <c r="AM31" s="997"/>
      <c r="AN31" s="997"/>
      <c r="AO31" s="997"/>
      <c r="AP31" s="997">
        <v>1726</v>
      </c>
      <c r="AQ31" s="997"/>
      <c r="AR31" s="997"/>
      <c r="AS31" s="997"/>
      <c r="AT31" s="997"/>
      <c r="AU31" s="997">
        <v>72</v>
      </c>
      <c r="AV31" s="997"/>
      <c r="AW31" s="997"/>
      <c r="AX31" s="997"/>
      <c r="AY31" s="997"/>
      <c r="AZ31" s="1068" t="s">
        <v>530</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1031</v>
      </c>
      <c r="R32" s="1070"/>
      <c r="S32" s="1070"/>
      <c r="T32" s="1070"/>
      <c r="U32" s="1070"/>
      <c r="V32" s="1070">
        <v>1031</v>
      </c>
      <c r="W32" s="1070"/>
      <c r="X32" s="1070"/>
      <c r="Y32" s="1070"/>
      <c r="Z32" s="1070"/>
      <c r="AA32" s="1070">
        <v>0</v>
      </c>
      <c r="AB32" s="1070"/>
      <c r="AC32" s="1070"/>
      <c r="AD32" s="1070"/>
      <c r="AE32" s="1071"/>
      <c r="AF32" s="1045">
        <v>178</v>
      </c>
      <c r="AG32" s="1046"/>
      <c r="AH32" s="1046"/>
      <c r="AI32" s="1046"/>
      <c r="AJ32" s="1047"/>
      <c r="AK32" s="1006">
        <v>657</v>
      </c>
      <c r="AL32" s="997"/>
      <c r="AM32" s="997"/>
      <c r="AN32" s="997"/>
      <c r="AO32" s="997"/>
      <c r="AP32" s="997">
        <v>11169</v>
      </c>
      <c r="AQ32" s="997"/>
      <c r="AR32" s="997"/>
      <c r="AS32" s="997"/>
      <c r="AT32" s="997"/>
      <c r="AU32" s="997">
        <v>7081</v>
      </c>
      <c r="AV32" s="997"/>
      <c r="AW32" s="997"/>
      <c r="AX32" s="997"/>
      <c r="AY32" s="997"/>
      <c r="AZ32" s="1068" t="s">
        <v>527</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1096</v>
      </c>
      <c r="AG63" s="985"/>
      <c r="AH63" s="985"/>
      <c r="AI63" s="985"/>
      <c r="AJ63" s="1056"/>
      <c r="AK63" s="1057"/>
      <c r="AL63" s="989"/>
      <c r="AM63" s="989"/>
      <c r="AN63" s="989"/>
      <c r="AO63" s="989"/>
      <c r="AP63" s="985">
        <v>12903</v>
      </c>
      <c r="AQ63" s="985"/>
      <c r="AR63" s="985"/>
      <c r="AS63" s="985"/>
      <c r="AT63" s="985"/>
      <c r="AU63" s="985">
        <v>7153</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388</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531</v>
      </c>
      <c r="C68" s="1012"/>
      <c r="D68" s="1012"/>
      <c r="E68" s="1012"/>
      <c r="F68" s="1012"/>
      <c r="G68" s="1012"/>
      <c r="H68" s="1012"/>
      <c r="I68" s="1012"/>
      <c r="J68" s="1012"/>
      <c r="K68" s="1012"/>
      <c r="L68" s="1012"/>
      <c r="M68" s="1012"/>
      <c r="N68" s="1012"/>
      <c r="O68" s="1012"/>
      <c r="P68" s="1013"/>
      <c r="Q68" s="1014">
        <v>2422</v>
      </c>
      <c r="R68" s="1008"/>
      <c r="S68" s="1008"/>
      <c r="T68" s="1008"/>
      <c r="U68" s="1008"/>
      <c r="V68" s="1008">
        <v>2365</v>
      </c>
      <c r="W68" s="1008"/>
      <c r="X68" s="1008"/>
      <c r="Y68" s="1008"/>
      <c r="Z68" s="1008"/>
      <c r="AA68" s="1008">
        <v>57</v>
      </c>
      <c r="AB68" s="1008"/>
      <c r="AC68" s="1008"/>
      <c r="AD68" s="1008"/>
      <c r="AE68" s="1008"/>
      <c r="AF68" s="1008">
        <v>256</v>
      </c>
      <c r="AG68" s="1008"/>
      <c r="AH68" s="1008"/>
      <c r="AI68" s="1008"/>
      <c r="AJ68" s="1008"/>
      <c r="AK68" s="1008" t="s">
        <v>553</v>
      </c>
      <c r="AL68" s="1008"/>
      <c r="AM68" s="1008"/>
      <c r="AN68" s="1008"/>
      <c r="AO68" s="1008"/>
      <c r="AP68" s="1008">
        <v>854</v>
      </c>
      <c r="AQ68" s="1008"/>
      <c r="AR68" s="1008"/>
      <c r="AS68" s="1008"/>
      <c r="AT68" s="1008"/>
      <c r="AU68" s="1008">
        <v>116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532</v>
      </c>
      <c r="C69" s="1001"/>
      <c r="D69" s="1001"/>
      <c r="E69" s="1001"/>
      <c r="F69" s="1001"/>
      <c r="G69" s="1001"/>
      <c r="H69" s="1001"/>
      <c r="I69" s="1001"/>
      <c r="J69" s="1001"/>
      <c r="K69" s="1001"/>
      <c r="L69" s="1001"/>
      <c r="M69" s="1001"/>
      <c r="N69" s="1001"/>
      <c r="O69" s="1001"/>
      <c r="P69" s="1002"/>
      <c r="Q69" s="1003">
        <v>1849</v>
      </c>
      <c r="R69" s="997"/>
      <c r="S69" s="997"/>
      <c r="T69" s="997"/>
      <c r="U69" s="997"/>
      <c r="V69" s="997">
        <v>1830</v>
      </c>
      <c r="W69" s="997"/>
      <c r="X69" s="997"/>
      <c r="Y69" s="997"/>
      <c r="Z69" s="997"/>
      <c r="AA69" s="997">
        <v>19</v>
      </c>
      <c r="AB69" s="997"/>
      <c r="AC69" s="997"/>
      <c r="AD69" s="997"/>
      <c r="AE69" s="997"/>
      <c r="AF69" s="997">
        <v>9</v>
      </c>
      <c r="AG69" s="997"/>
      <c r="AH69" s="997"/>
      <c r="AI69" s="997"/>
      <c r="AJ69" s="997"/>
      <c r="AK69" s="997" t="s">
        <v>553</v>
      </c>
      <c r="AL69" s="997"/>
      <c r="AM69" s="997"/>
      <c r="AN69" s="997"/>
      <c r="AO69" s="997"/>
      <c r="AP69" s="997">
        <v>125</v>
      </c>
      <c r="AQ69" s="997"/>
      <c r="AR69" s="997"/>
      <c r="AS69" s="997"/>
      <c r="AT69" s="997"/>
      <c r="AU69" s="997">
        <v>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533</v>
      </c>
      <c r="C70" s="1001"/>
      <c r="D70" s="1001"/>
      <c r="E70" s="1001"/>
      <c r="F70" s="1001"/>
      <c r="G70" s="1001"/>
      <c r="H70" s="1001"/>
      <c r="I70" s="1001"/>
      <c r="J70" s="1001"/>
      <c r="K70" s="1001"/>
      <c r="L70" s="1001"/>
      <c r="M70" s="1001"/>
      <c r="N70" s="1001"/>
      <c r="O70" s="1001"/>
      <c r="P70" s="1002"/>
      <c r="Q70" s="1003">
        <v>1822</v>
      </c>
      <c r="R70" s="997"/>
      <c r="S70" s="997"/>
      <c r="T70" s="997"/>
      <c r="U70" s="997"/>
      <c r="V70" s="997">
        <v>1811</v>
      </c>
      <c r="W70" s="997"/>
      <c r="X70" s="997"/>
      <c r="Y70" s="997"/>
      <c r="Z70" s="997"/>
      <c r="AA70" s="997">
        <v>11</v>
      </c>
      <c r="AB70" s="997"/>
      <c r="AC70" s="997"/>
      <c r="AD70" s="997"/>
      <c r="AE70" s="997"/>
      <c r="AF70" s="997">
        <v>11</v>
      </c>
      <c r="AG70" s="997"/>
      <c r="AH70" s="997"/>
      <c r="AI70" s="997"/>
      <c r="AJ70" s="997"/>
      <c r="AK70" s="997">
        <v>17</v>
      </c>
      <c r="AL70" s="997"/>
      <c r="AM70" s="997"/>
      <c r="AN70" s="997"/>
      <c r="AO70" s="997"/>
      <c r="AP70" s="997">
        <v>4</v>
      </c>
      <c r="AQ70" s="997"/>
      <c r="AR70" s="997"/>
      <c r="AS70" s="997"/>
      <c r="AT70" s="997"/>
      <c r="AU70" s="997">
        <v>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534</v>
      </c>
      <c r="C71" s="1001"/>
      <c r="D71" s="1001"/>
      <c r="E71" s="1001"/>
      <c r="F71" s="1001"/>
      <c r="G71" s="1001"/>
      <c r="H71" s="1001"/>
      <c r="I71" s="1001"/>
      <c r="J71" s="1001"/>
      <c r="K71" s="1001"/>
      <c r="L71" s="1001"/>
      <c r="M71" s="1001"/>
      <c r="N71" s="1001"/>
      <c r="O71" s="1001"/>
      <c r="P71" s="1002"/>
      <c r="Q71" s="1003">
        <v>11524</v>
      </c>
      <c r="R71" s="997"/>
      <c r="S71" s="997"/>
      <c r="T71" s="997"/>
      <c r="U71" s="997"/>
      <c r="V71" s="997">
        <v>11422</v>
      </c>
      <c r="W71" s="997"/>
      <c r="X71" s="997"/>
      <c r="Y71" s="997"/>
      <c r="Z71" s="997"/>
      <c r="AA71" s="997">
        <v>102</v>
      </c>
      <c r="AB71" s="997"/>
      <c r="AC71" s="997"/>
      <c r="AD71" s="997"/>
      <c r="AE71" s="997"/>
      <c r="AF71" s="997">
        <v>1488</v>
      </c>
      <c r="AG71" s="997"/>
      <c r="AH71" s="997"/>
      <c r="AI71" s="997"/>
      <c r="AJ71" s="997"/>
      <c r="AK71" s="997">
        <v>1582</v>
      </c>
      <c r="AL71" s="997"/>
      <c r="AM71" s="997"/>
      <c r="AN71" s="997"/>
      <c r="AO71" s="997"/>
      <c r="AP71" s="997">
        <v>11212</v>
      </c>
      <c r="AQ71" s="997"/>
      <c r="AR71" s="997"/>
      <c r="AS71" s="997"/>
      <c r="AT71" s="997"/>
      <c r="AU71" s="997">
        <v>664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3">
        <v>222</v>
      </c>
      <c r="R72" s="997"/>
      <c r="S72" s="997"/>
      <c r="T72" s="997"/>
      <c r="U72" s="997"/>
      <c r="V72" s="997">
        <v>212</v>
      </c>
      <c r="W72" s="997"/>
      <c r="X72" s="997"/>
      <c r="Y72" s="997"/>
      <c r="Z72" s="997"/>
      <c r="AA72" s="997">
        <v>10</v>
      </c>
      <c r="AB72" s="997"/>
      <c r="AC72" s="997"/>
      <c r="AD72" s="997"/>
      <c r="AE72" s="997"/>
      <c r="AF72" s="997">
        <v>10</v>
      </c>
      <c r="AG72" s="997"/>
      <c r="AH72" s="997"/>
      <c r="AI72" s="997"/>
      <c r="AJ72" s="997"/>
      <c r="AK72" s="997" t="s">
        <v>553</v>
      </c>
      <c r="AL72" s="997"/>
      <c r="AM72" s="997"/>
      <c r="AN72" s="997"/>
      <c r="AO72" s="997"/>
      <c r="AP72" s="997" t="s">
        <v>544</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1050</v>
      </c>
      <c r="R73" s="997"/>
      <c r="S73" s="997"/>
      <c r="T73" s="997"/>
      <c r="U73" s="997"/>
      <c r="V73" s="997">
        <v>733</v>
      </c>
      <c r="W73" s="997"/>
      <c r="X73" s="997"/>
      <c r="Y73" s="997"/>
      <c r="Z73" s="997"/>
      <c r="AA73" s="997">
        <v>316</v>
      </c>
      <c r="AB73" s="997"/>
      <c r="AC73" s="997"/>
      <c r="AD73" s="997"/>
      <c r="AE73" s="997"/>
      <c r="AF73" s="997">
        <v>1486</v>
      </c>
      <c r="AG73" s="997"/>
      <c r="AH73" s="997"/>
      <c r="AI73" s="997"/>
      <c r="AJ73" s="997"/>
      <c r="AK73" s="997">
        <v>7</v>
      </c>
      <c r="AL73" s="997"/>
      <c r="AM73" s="997"/>
      <c r="AN73" s="997"/>
      <c r="AO73" s="997"/>
      <c r="AP73" s="997">
        <v>1376</v>
      </c>
      <c r="AQ73" s="997"/>
      <c r="AR73" s="997"/>
      <c r="AS73" s="997"/>
      <c r="AT73" s="997"/>
      <c r="AU73" s="997">
        <v>28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537</v>
      </c>
      <c r="C74" s="1001"/>
      <c r="D74" s="1001"/>
      <c r="E74" s="1001"/>
      <c r="F74" s="1001"/>
      <c r="G74" s="1001"/>
      <c r="H74" s="1001"/>
      <c r="I74" s="1001"/>
      <c r="J74" s="1001"/>
      <c r="K74" s="1001"/>
      <c r="L74" s="1001"/>
      <c r="M74" s="1001"/>
      <c r="N74" s="1001"/>
      <c r="O74" s="1001"/>
      <c r="P74" s="1002"/>
      <c r="Q74" s="1003">
        <v>1844</v>
      </c>
      <c r="R74" s="997"/>
      <c r="S74" s="997"/>
      <c r="T74" s="997"/>
      <c r="U74" s="997"/>
      <c r="V74" s="997">
        <v>1770</v>
      </c>
      <c r="W74" s="997"/>
      <c r="X74" s="997"/>
      <c r="Y74" s="997"/>
      <c r="Z74" s="997"/>
      <c r="AA74" s="997">
        <v>74</v>
      </c>
      <c r="AB74" s="997"/>
      <c r="AC74" s="997"/>
      <c r="AD74" s="997"/>
      <c r="AE74" s="997"/>
      <c r="AF74" s="997">
        <v>74</v>
      </c>
      <c r="AG74" s="997"/>
      <c r="AH74" s="997"/>
      <c r="AI74" s="997"/>
      <c r="AJ74" s="997"/>
      <c r="AK74" s="997">
        <v>131</v>
      </c>
      <c r="AL74" s="997"/>
      <c r="AM74" s="997"/>
      <c r="AN74" s="997"/>
      <c r="AO74" s="997"/>
      <c r="AP74" s="997" t="s">
        <v>545</v>
      </c>
      <c r="AQ74" s="997"/>
      <c r="AR74" s="997"/>
      <c r="AS74" s="997"/>
      <c r="AT74" s="997"/>
      <c r="AU74" s="997" t="s">
        <v>547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538</v>
      </c>
      <c r="C75" s="1001"/>
      <c r="D75" s="1001"/>
      <c r="E75" s="1001"/>
      <c r="F75" s="1001"/>
      <c r="G75" s="1001"/>
      <c r="H75" s="1001"/>
      <c r="I75" s="1001"/>
      <c r="J75" s="1001"/>
      <c r="K75" s="1001"/>
      <c r="L75" s="1001"/>
      <c r="M75" s="1001"/>
      <c r="N75" s="1001"/>
      <c r="O75" s="1001"/>
      <c r="P75" s="1002"/>
      <c r="Q75" s="1004">
        <v>271713</v>
      </c>
      <c r="R75" s="1005"/>
      <c r="S75" s="1005"/>
      <c r="T75" s="1005"/>
      <c r="U75" s="1006"/>
      <c r="V75" s="1007">
        <v>261269</v>
      </c>
      <c r="W75" s="1005"/>
      <c r="X75" s="1005"/>
      <c r="Y75" s="1005"/>
      <c r="Z75" s="1006"/>
      <c r="AA75" s="1007">
        <v>10444</v>
      </c>
      <c r="AB75" s="1005"/>
      <c r="AC75" s="1005"/>
      <c r="AD75" s="1005"/>
      <c r="AE75" s="1006"/>
      <c r="AF75" s="1007">
        <v>10444</v>
      </c>
      <c r="AG75" s="1005"/>
      <c r="AH75" s="1005"/>
      <c r="AI75" s="1005"/>
      <c r="AJ75" s="1006"/>
      <c r="AK75" s="1007">
        <v>1787</v>
      </c>
      <c r="AL75" s="1005"/>
      <c r="AM75" s="1005"/>
      <c r="AN75" s="1005"/>
      <c r="AO75" s="1006"/>
      <c r="AP75" s="1007" t="s">
        <v>545</v>
      </c>
      <c r="AQ75" s="1005"/>
      <c r="AR75" s="1005"/>
      <c r="AS75" s="1005"/>
      <c r="AT75" s="1006"/>
      <c r="AU75" s="1007" t="s">
        <v>545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539</v>
      </c>
      <c r="C76" s="1001"/>
      <c r="D76" s="1001"/>
      <c r="E76" s="1001"/>
      <c r="F76" s="1001"/>
      <c r="G76" s="1001"/>
      <c r="H76" s="1001"/>
      <c r="I76" s="1001"/>
      <c r="J76" s="1001"/>
      <c r="K76" s="1001"/>
      <c r="L76" s="1001"/>
      <c r="M76" s="1001"/>
      <c r="N76" s="1001"/>
      <c r="O76" s="1001"/>
      <c r="P76" s="1002"/>
      <c r="Q76" s="1004">
        <v>304</v>
      </c>
      <c r="R76" s="1005"/>
      <c r="S76" s="1005"/>
      <c r="T76" s="1005"/>
      <c r="U76" s="1006"/>
      <c r="V76" s="1007">
        <v>292</v>
      </c>
      <c r="W76" s="1005"/>
      <c r="X76" s="1005"/>
      <c r="Y76" s="1005"/>
      <c r="Z76" s="1006"/>
      <c r="AA76" s="1007">
        <v>12</v>
      </c>
      <c r="AB76" s="1005"/>
      <c r="AC76" s="1005"/>
      <c r="AD76" s="1005"/>
      <c r="AE76" s="1006"/>
      <c r="AF76" s="1007">
        <v>12</v>
      </c>
      <c r="AG76" s="1005"/>
      <c r="AH76" s="1005"/>
      <c r="AI76" s="1005"/>
      <c r="AJ76" s="1006"/>
      <c r="AK76" s="1007" t="s">
        <v>554</v>
      </c>
      <c r="AL76" s="1005"/>
      <c r="AM76" s="1005"/>
      <c r="AN76" s="1005"/>
      <c r="AO76" s="1006"/>
      <c r="AP76" s="1007" t="s">
        <v>546</v>
      </c>
      <c r="AQ76" s="1005"/>
      <c r="AR76" s="1005"/>
      <c r="AS76" s="1005"/>
      <c r="AT76" s="1006"/>
      <c r="AU76" s="1007" t="s">
        <v>545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540</v>
      </c>
      <c r="C77" s="1001"/>
      <c r="D77" s="1001"/>
      <c r="E77" s="1001"/>
      <c r="F77" s="1001"/>
      <c r="G77" s="1001"/>
      <c r="H77" s="1001"/>
      <c r="I77" s="1001"/>
      <c r="J77" s="1001"/>
      <c r="K77" s="1001"/>
      <c r="L77" s="1001"/>
      <c r="M77" s="1001"/>
      <c r="N77" s="1001"/>
      <c r="O77" s="1001"/>
      <c r="P77" s="1002"/>
      <c r="Q77" s="1004">
        <v>41</v>
      </c>
      <c r="R77" s="1005"/>
      <c r="S77" s="1005"/>
      <c r="T77" s="1005"/>
      <c r="U77" s="1006"/>
      <c r="V77" s="1007">
        <v>31</v>
      </c>
      <c r="W77" s="1005"/>
      <c r="X77" s="1005"/>
      <c r="Y77" s="1005"/>
      <c r="Z77" s="1006"/>
      <c r="AA77" s="1007">
        <v>10</v>
      </c>
      <c r="AB77" s="1005"/>
      <c r="AC77" s="1005"/>
      <c r="AD77" s="1005"/>
      <c r="AE77" s="1006"/>
      <c r="AF77" s="1007">
        <v>4</v>
      </c>
      <c r="AG77" s="1005"/>
      <c r="AH77" s="1005"/>
      <c r="AI77" s="1005"/>
      <c r="AJ77" s="1006"/>
      <c r="AK77" s="1007" t="s">
        <v>553</v>
      </c>
      <c r="AL77" s="1005"/>
      <c r="AM77" s="1005"/>
      <c r="AN77" s="1005"/>
      <c r="AO77" s="1006"/>
      <c r="AP77" s="1007" t="s">
        <v>547</v>
      </c>
      <c r="AQ77" s="1005"/>
      <c r="AR77" s="1005"/>
      <c r="AS77" s="1005"/>
      <c r="AT77" s="1006"/>
      <c r="AU77" s="1007" t="s">
        <v>544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543</v>
      </c>
      <c r="C78" s="1001"/>
      <c r="D78" s="1001"/>
      <c r="E78" s="1001"/>
      <c r="F78" s="1001"/>
      <c r="G78" s="1001"/>
      <c r="H78" s="1001"/>
      <c r="I78" s="1001"/>
      <c r="J78" s="1001"/>
      <c r="K78" s="1001"/>
      <c r="L78" s="1001"/>
      <c r="M78" s="1001"/>
      <c r="N78" s="1001"/>
      <c r="O78" s="1001"/>
      <c r="P78" s="1002"/>
      <c r="Q78" s="1003">
        <v>197</v>
      </c>
      <c r="R78" s="997"/>
      <c r="S78" s="997"/>
      <c r="T78" s="997"/>
      <c r="U78" s="997"/>
      <c r="V78" s="997">
        <v>189</v>
      </c>
      <c r="W78" s="997"/>
      <c r="X78" s="997"/>
      <c r="Y78" s="997"/>
      <c r="Z78" s="997"/>
      <c r="AA78" s="997">
        <v>8</v>
      </c>
      <c r="AB78" s="997"/>
      <c r="AC78" s="997"/>
      <c r="AD78" s="997"/>
      <c r="AE78" s="997"/>
      <c r="AF78" s="997">
        <v>8</v>
      </c>
      <c r="AG78" s="997"/>
      <c r="AH78" s="997"/>
      <c r="AI78" s="997"/>
      <c r="AJ78" s="997"/>
      <c r="AK78" s="997" t="s">
        <v>553</v>
      </c>
      <c r="AL78" s="997"/>
      <c r="AM78" s="997"/>
      <c r="AN78" s="997"/>
      <c r="AO78" s="997"/>
      <c r="AP78" s="997" t="s">
        <v>545</v>
      </c>
      <c r="AQ78" s="997"/>
      <c r="AR78" s="997"/>
      <c r="AS78" s="997"/>
      <c r="AT78" s="997"/>
      <c r="AU78" s="997" t="s">
        <v>545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541</v>
      </c>
      <c r="C79" s="1001"/>
      <c r="D79" s="1001"/>
      <c r="E79" s="1001"/>
      <c r="F79" s="1001"/>
      <c r="G79" s="1001"/>
      <c r="H79" s="1001"/>
      <c r="I79" s="1001"/>
      <c r="J79" s="1001"/>
      <c r="K79" s="1001"/>
      <c r="L79" s="1001"/>
      <c r="M79" s="1001"/>
      <c r="N79" s="1001"/>
      <c r="O79" s="1001"/>
      <c r="P79" s="1002"/>
      <c r="Q79" s="1003">
        <v>7548</v>
      </c>
      <c r="R79" s="997"/>
      <c r="S79" s="997"/>
      <c r="T79" s="997"/>
      <c r="U79" s="997"/>
      <c r="V79" s="997">
        <v>6546</v>
      </c>
      <c r="W79" s="997"/>
      <c r="X79" s="997"/>
      <c r="Y79" s="997"/>
      <c r="Z79" s="997"/>
      <c r="AA79" s="997">
        <v>1002</v>
      </c>
      <c r="AB79" s="997"/>
      <c r="AC79" s="997"/>
      <c r="AD79" s="997"/>
      <c r="AE79" s="997"/>
      <c r="AF79" s="997">
        <v>1002</v>
      </c>
      <c r="AG79" s="997"/>
      <c r="AH79" s="997"/>
      <c r="AI79" s="997"/>
      <c r="AJ79" s="997"/>
      <c r="AK79" s="997">
        <v>1123</v>
      </c>
      <c r="AL79" s="997"/>
      <c r="AM79" s="997"/>
      <c r="AN79" s="997"/>
      <c r="AO79" s="997"/>
      <c r="AP79" s="997" t="s">
        <v>547</v>
      </c>
      <c r="AQ79" s="997"/>
      <c r="AR79" s="997"/>
      <c r="AS79" s="997"/>
      <c r="AT79" s="997"/>
      <c r="AU79" s="997" t="s">
        <v>545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542</v>
      </c>
      <c r="C80" s="1001"/>
      <c r="D80" s="1001"/>
      <c r="E80" s="1001"/>
      <c r="F80" s="1001"/>
      <c r="G80" s="1001"/>
      <c r="H80" s="1001"/>
      <c r="I80" s="1001"/>
      <c r="J80" s="1001"/>
      <c r="K80" s="1001"/>
      <c r="L80" s="1001"/>
      <c r="M80" s="1001"/>
      <c r="N80" s="1001"/>
      <c r="O80" s="1001"/>
      <c r="P80" s="1002"/>
      <c r="Q80" s="1003">
        <v>21</v>
      </c>
      <c r="R80" s="997"/>
      <c r="S80" s="997"/>
      <c r="T80" s="997"/>
      <c r="U80" s="997"/>
      <c r="V80" s="997">
        <v>17</v>
      </c>
      <c r="W80" s="997"/>
      <c r="X80" s="997"/>
      <c r="Y80" s="997"/>
      <c r="Z80" s="997"/>
      <c r="AA80" s="997">
        <v>4</v>
      </c>
      <c r="AB80" s="997"/>
      <c r="AC80" s="997"/>
      <c r="AD80" s="997"/>
      <c r="AE80" s="997"/>
      <c r="AF80" s="997">
        <v>4</v>
      </c>
      <c r="AG80" s="997"/>
      <c r="AH80" s="997"/>
      <c r="AI80" s="997"/>
      <c r="AJ80" s="997"/>
      <c r="AK80" s="997">
        <v>15</v>
      </c>
      <c r="AL80" s="997"/>
      <c r="AM80" s="997"/>
      <c r="AN80" s="997"/>
      <c r="AO80" s="997"/>
      <c r="AP80" s="997" t="s">
        <v>545</v>
      </c>
      <c r="AQ80" s="997"/>
      <c r="AR80" s="997"/>
      <c r="AS80" s="997"/>
      <c r="AT80" s="997"/>
      <c r="AU80" s="997" t="s">
        <v>545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14809</v>
      </c>
      <c r="AG88" s="985"/>
      <c r="AH88" s="985"/>
      <c r="AI88" s="985"/>
      <c r="AJ88" s="985"/>
      <c r="AK88" s="989"/>
      <c r="AL88" s="989"/>
      <c r="AM88" s="989"/>
      <c r="AN88" s="989"/>
      <c r="AO88" s="989"/>
      <c r="AP88" s="985">
        <v>13571</v>
      </c>
      <c r="AQ88" s="985"/>
      <c r="AR88" s="985"/>
      <c r="AS88" s="985"/>
      <c r="AT88" s="985"/>
      <c r="AU88" s="985">
        <v>839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27</v>
      </c>
      <c r="CS102" s="977"/>
      <c r="CT102" s="977"/>
      <c r="CU102" s="977"/>
      <c r="CV102" s="978"/>
      <c r="CW102" s="976" t="s">
        <v>551</v>
      </c>
      <c r="CX102" s="977"/>
      <c r="CY102" s="977"/>
      <c r="CZ102" s="977"/>
      <c r="DA102" s="978"/>
      <c r="DB102" s="976" t="s">
        <v>552</v>
      </c>
      <c r="DC102" s="977"/>
      <c r="DD102" s="977"/>
      <c r="DE102" s="977"/>
      <c r="DF102" s="978"/>
      <c r="DG102" s="976">
        <v>23</v>
      </c>
      <c r="DH102" s="977"/>
      <c r="DI102" s="977"/>
      <c r="DJ102" s="977"/>
      <c r="DK102" s="978"/>
      <c r="DL102" s="976" t="s">
        <v>551</v>
      </c>
      <c r="DM102" s="977"/>
      <c r="DN102" s="977"/>
      <c r="DO102" s="977"/>
      <c r="DP102" s="978"/>
      <c r="DQ102" s="976">
        <v>20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815883</v>
      </c>
      <c r="AB110" s="903"/>
      <c r="AC110" s="903"/>
      <c r="AD110" s="903"/>
      <c r="AE110" s="904"/>
      <c r="AF110" s="905">
        <v>821806</v>
      </c>
      <c r="AG110" s="903"/>
      <c r="AH110" s="903"/>
      <c r="AI110" s="903"/>
      <c r="AJ110" s="904"/>
      <c r="AK110" s="905">
        <v>864365</v>
      </c>
      <c r="AL110" s="903"/>
      <c r="AM110" s="903"/>
      <c r="AN110" s="903"/>
      <c r="AO110" s="904"/>
      <c r="AP110" s="906">
        <v>16.100000000000001</v>
      </c>
      <c r="AQ110" s="907"/>
      <c r="AR110" s="907"/>
      <c r="AS110" s="907"/>
      <c r="AT110" s="908"/>
      <c r="AU110" s="950" t="s">
        <v>59</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8344807</v>
      </c>
      <c r="BR110" s="830"/>
      <c r="BS110" s="830"/>
      <c r="BT110" s="830"/>
      <c r="BU110" s="830"/>
      <c r="BV110" s="830">
        <v>9138065</v>
      </c>
      <c r="BW110" s="830"/>
      <c r="BX110" s="830"/>
      <c r="BY110" s="830"/>
      <c r="BZ110" s="830"/>
      <c r="CA110" s="830">
        <v>9143969</v>
      </c>
      <c r="CB110" s="830"/>
      <c r="CC110" s="830"/>
      <c r="CD110" s="830"/>
      <c r="CE110" s="830"/>
      <c r="CF110" s="891">
        <v>170.3</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441802</v>
      </c>
      <c r="BR111" s="801"/>
      <c r="BS111" s="801"/>
      <c r="BT111" s="801"/>
      <c r="BU111" s="801"/>
      <c r="BV111" s="801">
        <v>258803</v>
      </c>
      <c r="BW111" s="801"/>
      <c r="BX111" s="801"/>
      <c r="BY111" s="801"/>
      <c r="BZ111" s="801"/>
      <c r="CA111" s="801">
        <v>179248</v>
      </c>
      <c r="CB111" s="801"/>
      <c r="CC111" s="801"/>
      <c r="CD111" s="801"/>
      <c r="CE111" s="801"/>
      <c r="CF111" s="878">
        <v>3.3</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9648158</v>
      </c>
      <c r="BR112" s="801"/>
      <c r="BS112" s="801"/>
      <c r="BT112" s="801"/>
      <c r="BU112" s="801"/>
      <c r="BV112" s="801">
        <v>8515979</v>
      </c>
      <c r="BW112" s="801"/>
      <c r="BX112" s="801"/>
      <c r="BY112" s="801"/>
      <c r="BZ112" s="801"/>
      <c r="CA112" s="801">
        <v>7153452</v>
      </c>
      <c r="CB112" s="801"/>
      <c r="CC112" s="801"/>
      <c r="CD112" s="801"/>
      <c r="CE112" s="801"/>
      <c r="CF112" s="878">
        <v>133.19999999999999</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81210</v>
      </c>
      <c r="DH112" s="801"/>
      <c r="DI112" s="801"/>
      <c r="DJ112" s="801"/>
      <c r="DK112" s="801"/>
      <c r="DL112" s="801">
        <v>47884</v>
      </c>
      <c r="DM112" s="801"/>
      <c r="DN112" s="801"/>
      <c r="DO112" s="801"/>
      <c r="DP112" s="801"/>
      <c r="DQ112" s="801">
        <v>33044</v>
      </c>
      <c r="DR112" s="801"/>
      <c r="DS112" s="801"/>
      <c r="DT112" s="801"/>
      <c r="DU112" s="801"/>
      <c r="DV112" s="853">
        <v>0.6</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612772</v>
      </c>
      <c r="AB113" s="939"/>
      <c r="AC113" s="939"/>
      <c r="AD113" s="939"/>
      <c r="AE113" s="940"/>
      <c r="AF113" s="941">
        <v>556757</v>
      </c>
      <c r="AG113" s="939"/>
      <c r="AH113" s="939"/>
      <c r="AI113" s="939"/>
      <c r="AJ113" s="940"/>
      <c r="AK113" s="941">
        <v>484011</v>
      </c>
      <c r="AL113" s="939"/>
      <c r="AM113" s="939"/>
      <c r="AN113" s="939"/>
      <c r="AO113" s="940"/>
      <c r="AP113" s="942">
        <v>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954274</v>
      </c>
      <c r="BR113" s="801"/>
      <c r="BS113" s="801"/>
      <c r="BT113" s="801"/>
      <c r="BU113" s="801"/>
      <c r="BV113" s="801">
        <v>881998</v>
      </c>
      <c r="BW113" s="801"/>
      <c r="BX113" s="801"/>
      <c r="BY113" s="801"/>
      <c r="BZ113" s="801"/>
      <c r="CA113" s="801">
        <v>838999</v>
      </c>
      <c r="CB113" s="801"/>
      <c r="CC113" s="801"/>
      <c r="CD113" s="801"/>
      <c r="CE113" s="801"/>
      <c r="CF113" s="878">
        <v>15.6</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130547</v>
      </c>
      <c r="AB114" s="814"/>
      <c r="AC114" s="814"/>
      <c r="AD114" s="814"/>
      <c r="AE114" s="815"/>
      <c r="AF114" s="816">
        <v>163831</v>
      </c>
      <c r="AG114" s="814"/>
      <c r="AH114" s="814"/>
      <c r="AI114" s="814"/>
      <c r="AJ114" s="815"/>
      <c r="AK114" s="816">
        <v>167476</v>
      </c>
      <c r="AL114" s="814"/>
      <c r="AM114" s="814"/>
      <c r="AN114" s="814"/>
      <c r="AO114" s="815"/>
      <c r="AP114" s="784">
        <v>3.1</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1930846</v>
      </c>
      <c r="BR114" s="801"/>
      <c r="BS114" s="801"/>
      <c r="BT114" s="801"/>
      <c r="BU114" s="801"/>
      <c r="BV114" s="801">
        <v>1870530</v>
      </c>
      <c r="BW114" s="801"/>
      <c r="BX114" s="801"/>
      <c r="BY114" s="801"/>
      <c r="BZ114" s="801"/>
      <c r="CA114" s="801">
        <v>1808419</v>
      </c>
      <c r="CB114" s="801"/>
      <c r="CC114" s="801"/>
      <c r="CD114" s="801"/>
      <c r="CE114" s="801"/>
      <c r="CF114" s="878">
        <v>33.700000000000003</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4621</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144160</v>
      </c>
      <c r="AB115" s="939"/>
      <c r="AC115" s="939"/>
      <c r="AD115" s="939"/>
      <c r="AE115" s="940"/>
      <c r="AF115" s="941">
        <v>124465</v>
      </c>
      <c r="AG115" s="939"/>
      <c r="AH115" s="939"/>
      <c r="AI115" s="939"/>
      <c r="AJ115" s="940"/>
      <c r="AK115" s="941">
        <v>113933</v>
      </c>
      <c r="AL115" s="939"/>
      <c r="AM115" s="939"/>
      <c r="AN115" s="939"/>
      <c r="AO115" s="940"/>
      <c r="AP115" s="942">
        <v>2.1</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20626</v>
      </c>
      <c r="BR115" s="801"/>
      <c r="BS115" s="801"/>
      <c r="BT115" s="801"/>
      <c r="BU115" s="801"/>
      <c r="BV115" s="801">
        <v>19730</v>
      </c>
      <c r="BW115" s="801"/>
      <c r="BX115" s="801"/>
      <c r="BY115" s="801"/>
      <c r="BZ115" s="801"/>
      <c r="CA115" s="801">
        <v>19711</v>
      </c>
      <c r="CB115" s="801"/>
      <c r="CC115" s="801"/>
      <c r="CD115" s="801"/>
      <c r="CE115" s="801"/>
      <c r="CF115" s="878">
        <v>0.4</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131742</v>
      </c>
      <c r="DH116" s="814"/>
      <c r="DI116" s="814"/>
      <c r="DJ116" s="814"/>
      <c r="DK116" s="815"/>
      <c r="DL116" s="816">
        <v>92739</v>
      </c>
      <c r="DM116" s="814"/>
      <c r="DN116" s="814"/>
      <c r="DO116" s="814"/>
      <c r="DP116" s="815"/>
      <c r="DQ116" s="816">
        <v>80703</v>
      </c>
      <c r="DR116" s="814"/>
      <c r="DS116" s="814"/>
      <c r="DT116" s="814"/>
      <c r="DU116" s="815"/>
      <c r="DV116" s="784">
        <v>1.5</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1703362</v>
      </c>
      <c r="AB117" s="925"/>
      <c r="AC117" s="925"/>
      <c r="AD117" s="925"/>
      <c r="AE117" s="926"/>
      <c r="AF117" s="928">
        <v>1666859</v>
      </c>
      <c r="AG117" s="925"/>
      <c r="AH117" s="925"/>
      <c r="AI117" s="925"/>
      <c r="AJ117" s="926"/>
      <c r="AK117" s="928">
        <v>1629785</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21340513</v>
      </c>
      <c r="BR118" s="888"/>
      <c r="BS118" s="888"/>
      <c r="BT118" s="888"/>
      <c r="BU118" s="888"/>
      <c r="BV118" s="888">
        <v>20685105</v>
      </c>
      <c r="BW118" s="888"/>
      <c r="BX118" s="888"/>
      <c r="BY118" s="888"/>
      <c r="BZ118" s="888"/>
      <c r="CA118" s="888">
        <v>19143798</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2232616</v>
      </c>
      <c r="BR119" s="830"/>
      <c r="BS119" s="830"/>
      <c r="BT119" s="830"/>
      <c r="BU119" s="830"/>
      <c r="BV119" s="830">
        <v>2445284</v>
      </c>
      <c r="BW119" s="830"/>
      <c r="BX119" s="830"/>
      <c r="BY119" s="830"/>
      <c r="BZ119" s="830"/>
      <c r="CA119" s="830">
        <v>2421314</v>
      </c>
      <c r="CB119" s="830"/>
      <c r="CC119" s="830"/>
      <c r="CD119" s="830"/>
      <c r="CE119" s="830"/>
      <c r="CF119" s="891">
        <v>45.1</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224229</v>
      </c>
      <c r="DH119" s="747"/>
      <c r="DI119" s="747"/>
      <c r="DJ119" s="747"/>
      <c r="DK119" s="748"/>
      <c r="DL119" s="749">
        <v>118180</v>
      </c>
      <c r="DM119" s="747"/>
      <c r="DN119" s="747"/>
      <c r="DO119" s="747"/>
      <c r="DP119" s="748"/>
      <c r="DQ119" s="749">
        <v>65501</v>
      </c>
      <c r="DR119" s="747"/>
      <c r="DS119" s="747"/>
      <c r="DT119" s="747"/>
      <c r="DU119" s="748"/>
      <c r="DV119" s="837">
        <v>1.2</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72807</v>
      </c>
      <c r="BR120" s="801"/>
      <c r="BS120" s="801"/>
      <c r="BT120" s="801"/>
      <c r="BU120" s="801"/>
      <c r="BV120" s="801">
        <v>63160</v>
      </c>
      <c r="BW120" s="801"/>
      <c r="BX120" s="801"/>
      <c r="BY120" s="801"/>
      <c r="BZ120" s="801"/>
      <c r="CA120" s="801">
        <v>53449</v>
      </c>
      <c r="CB120" s="801"/>
      <c r="CC120" s="801"/>
      <c r="CD120" s="801"/>
      <c r="CE120" s="801"/>
      <c r="CF120" s="878">
        <v>1</v>
      </c>
      <c r="CG120" s="879"/>
      <c r="CH120" s="879"/>
      <c r="CI120" s="879"/>
      <c r="CJ120" s="879"/>
      <c r="CK120" s="880" t="s">
        <v>433</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t="s">
        <v>110</v>
      </c>
      <c r="DH120" s="830"/>
      <c r="DI120" s="830"/>
      <c r="DJ120" s="830"/>
      <c r="DK120" s="830"/>
      <c r="DL120" s="830">
        <v>8440554</v>
      </c>
      <c r="DM120" s="830"/>
      <c r="DN120" s="830"/>
      <c r="DO120" s="830"/>
      <c r="DP120" s="830"/>
      <c r="DQ120" s="830">
        <v>7080967</v>
      </c>
      <c r="DR120" s="830"/>
      <c r="DS120" s="830"/>
      <c r="DT120" s="830"/>
      <c r="DU120" s="830"/>
      <c r="DV120" s="831">
        <v>131.9</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19589</v>
      </c>
      <c r="AB121" s="814"/>
      <c r="AC121" s="814"/>
      <c r="AD121" s="814"/>
      <c r="AE121" s="815"/>
      <c r="AF121" s="816">
        <v>18912</v>
      </c>
      <c r="AG121" s="814"/>
      <c r="AH121" s="814"/>
      <c r="AI121" s="814"/>
      <c r="AJ121" s="815"/>
      <c r="AK121" s="816">
        <v>16243</v>
      </c>
      <c r="AL121" s="814"/>
      <c r="AM121" s="814"/>
      <c r="AN121" s="814"/>
      <c r="AO121" s="815"/>
      <c r="AP121" s="784">
        <v>0.3</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13725840</v>
      </c>
      <c r="BR121" s="888"/>
      <c r="BS121" s="888"/>
      <c r="BT121" s="888"/>
      <c r="BU121" s="888"/>
      <c r="BV121" s="888">
        <v>13293992</v>
      </c>
      <c r="BW121" s="888"/>
      <c r="BX121" s="888"/>
      <c r="BY121" s="888"/>
      <c r="BZ121" s="888"/>
      <c r="CA121" s="888">
        <v>12938763</v>
      </c>
      <c r="CB121" s="888"/>
      <c r="CC121" s="888"/>
      <c r="CD121" s="888"/>
      <c r="CE121" s="888"/>
      <c r="CF121" s="889">
        <v>240.9</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81593</v>
      </c>
      <c r="DH121" s="801"/>
      <c r="DI121" s="801"/>
      <c r="DJ121" s="801"/>
      <c r="DK121" s="801"/>
      <c r="DL121" s="801">
        <v>75425</v>
      </c>
      <c r="DM121" s="801"/>
      <c r="DN121" s="801"/>
      <c r="DO121" s="801"/>
      <c r="DP121" s="801"/>
      <c r="DQ121" s="801">
        <v>72485</v>
      </c>
      <c r="DR121" s="801"/>
      <c r="DS121" s="801"/>
      <c r="DT121" s="801"/>
      <c r="DU121" s="801"/>
      <c r="DV121" s="853">
        <v>1.3</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9839</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436</v>
      </c>
      <c r="BP122" s="868"/>
      <c r="BQ122" s="869">
        <v>16031263</v>
      </c>
      <c r="BR122" s="870"/>
      <c r="BS122" s="870"/>
      <c r="BT122" s="870"/>
      <c r="BU122" s="870"/>
      <c r="BV122" s="870">
        <v>15802436</v>
      </c>
      <c r="BW122" s="870"/>
      <c r="BX122" s="870"/>
      <c r="BY122" s="870"/>
      <c r="BZ122" s="870"/>
      <c r="CA122" s="870">
        <v>15413526</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23237</v>
      </c>
      <c r="AB123" s="814"/>
      <c r="AC123" s="814"/>
      <c r="AD123" s="814"/>
      <c r="AE123" s="815"/>
      <c r="AF123" s="816">
        <v>18313</v>
      </c>
      <c r="AG123" s="814"/>
      <c r="AH123" s="814"/>
      <c r="AI123" s="814"/>
      <c r="AJ123" s="815"/>
      <c r="AK123" s="816">
        <v>10849</v>
      </c>
      <c r="AL123" s="814"/>
      <c r="AM123" s="814"/>
      <c r="AN123" s="814"/>
      <c r="AO123" s="815"/>
      <c r="AP123" s="784">
        <v>0.2</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100.7</v>
      </c>
      <c r="BR123" s="862"/>
      <c r="BS123" s="862"/>
      <c r="BT123" s="862"/>
      <c r="BU123" s="862"/>
      <c r="BV123" s="862">
        <v>95.7</v>
      </c>
      <c r="BW123" s="862"/>
      <c r="BX123" s="862"/>
      <c r="BY123" s="862"/>
      <c r="BZ123" s="862"/>
      <c r="CA123" s="862">
        <v>69.400000000000006</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v>9712084</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91495</v>
      </c>
      <c r="AB126" s="814"/>
      <c r="AC126" s="814"/>
      <c r="AD126" s="814"/>
      <c r="AE126" s="815"/>
      <c r="AF126" s="816">
        <v>87240</v>
      </c>
      <c r="AG126" s="814"/>
      <c r="AH126" s="814"/>
      <c r="AI126" s="814"/>
      <c r="AJ126" s="815"/>
      <c r="AK126" s="816">
        <v>86841</v>
      </c>
      <c r="AL126" s="814"/>
      <c r="AM126" s="814"/>
      <c r="AN126" s="814"/>
      <c r="AO126" s="815"/>
      <c r="AP126" s="784">
        <v>1.6</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v>20626</v>
      </c>
      <c r="DH126" s="801"/>
      <c r="DI126" s="801"/>
      <c r="DJ126" s="801"/>
      <c r="DK126" s="801"/>
      <c r="DL126" s="801">
        <v>19730</v>
      </c>
      <c r="DM126" s="801"/>
      <c r="DN126" s="801"/>
      <c r="DO126" s="801"/>
      <c r="DP126" s="801"/>
      <c r="DQ126" s="801">
        <v>19711</v>
      </c>
      <c r="DR126" s="801"/>
      <c r="DS126" s="801"/>
      <c r="DT126" s="801"/>
      <c r="DU126" s="801"/>
      <c r="DV126" s="853">
        <v>0.4</v>
      </c>
      <c r="DW126" s="853"/>
      <c r="DX126" s="853"/>
      <c r="DY126" s="853"/>
      <c r="DZ126" s="854"/>
    </row>
    <row r="127" spans="1:130" s="197" customFormat="1" ht="26.25" customHeight="1" thickBot="1">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447</v>
      </c>
      <c r="AY127" s="788"/>
      <c r="AZ127" s="788"/>
      <c r="BA127" s="788"/>
      <c r="BB127" s="788"/>
      <c r="BC127" s="788"/>
      <c r="BD127" s="788"/>
      <c r="BE127" s="789"/>
      <c r="BF127" s="790" t="s">
        <v>110</v>
      </c>
      <c r="BG127" s="791"/>
      <c r="BH127" s="791"/>
      <c r="BI127" s="791"/>
      <c r="BJ127" s="791"/>
      <c r="BK127" s="791"/>
      <c r="BL127" s="792"/>
      <c r="BM127" s="790">
        <v>14.24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10145</v>
      </c>
      <c r="AB128" s="754"/>
      <c r="AC128" s="754"/>
      <c r="AD128" s="754"/>
      <c r="AE128" s="755"/>
      <c r="AF128" s="756">
        <v>10145</v>
      </c>
      <c r="AG128" s="754"/>
      <c r="AH128" s="754"/>
      <c r="AI128" s="754"/>
      <c r="AJ128" s="755"/>
      <c r="AK128" s="756">
        <v>10145</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110</v>
      </c>
      <c r="BG128" s="821"/>
      <c r="BH128" s="821"/>
      <c r="BI128" s="821"/>
      <c r="BJ128" s="821"/>
      <c r="BK128" s="821"/>
      <c r="BL128" s="822"/>
      <c r="BM128" s="820">
        <v>19.239999999999998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6347475</v>
      </c>
      <c r="AB129" s="814"/>
      <c r="AC129" s="814"/>
      <c r="AD129" s="814"/>
      <c r="AE129" s="815"/>
      <c r="AF129" s="816">
        <v>6261771</v>
      </c>
      <c r="AG129" s="814"/>
      <c r="AH129" s="814"/>
      <c r="AI129" s="814"/>
      <c r="AJ129" s="815"/>
      <c r="AK129" s="816">
        <v>6471584</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10.3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1076558</v>
      </c>
      <c r="AB130" s="814"/>
      <c r="AC130" s="814"/>
      <c r="AD130" s="814"/>
      <c r="AE130" s="815"/>
      <c r="AF130" s="816">
        <v>1163155</v>
      </c>
      <c r="AG130" s="814"/>
      <c r="AH130" s="814"/>
      <c r="AI130" s="814"/>
      <c r="AJ130" s="815"/>
      <c r="AK130" s="816">
        <v>1101593</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v>69.400000000000006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5270917</v>
      </c>
      <c r="AB131" s="747"/>
      <c r="AC131" s="747"/>
      <c r="AD131" s="747"/>
      <c r="AE131" s="748"/>
      <c r="AF131" s="749">
        <v>5098616</v>
      </c>
      <c r="AG131" s="747"/>
      <c r="AH131" s="747"/>
      <c r="AI131" s="747"/>
      <c r="AJ131" s="748"/>
      <c r="AK131" s="749">
        <v>5369991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11.69927358</v>
      </c>
      <c r="AB132" s="770"/>
      <c r="AC132" s="770"/>
      <c r="AD132" s="770"/>
      <c r="AE132" s="771"/>
      <c r="AF132" s="772">
        <v>9.6802544059999995</v>
      </c>
      <c r="AG132" s="770"/>
      <c r="AH132" s="770"/>
      <c r="AI132" s="770"/>
      <c r="AJ132" s="771"/>
      <c r="AK132" s="772">
        <v>9.6470738960000002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14.3</v>
      </c>
      <c r="AB133" s="779"/>
      <c r="AC133" s="779"/>
      <c r="AD133" s="779"/>
      <c r="AE133" s="780"/>
      <c r="AF133" s="778">
        <v>12.1</v>
      </c>
      <c r="AG133" s="779"/>
      <c r="AH133" s="779"/>
      <c r="AI133" s="779"/>
      <c r="AJ133" s="780"/>
      <c r="AK133" s="778">
        <v>10.3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 right="0" top="0.39370078740157483" bottom="0.39370078740157483" header="0.19685039370078741" footer="0.19685039370078741"/>
  <pageSetup paperSize="9" scale="27"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2052705</v>
      </c>
      <c r="L9" s="264">
        <v>81732</v>
      </c>
      <c r="M9" s="265">
        <v>64158</v>
      </c>
      <c r="N9" s="266">
        <v>27.4</v>
      </c>
    </row>
    <row r="10" spans="1:16">
      <c r="A10" s="248"/>
      <c r="B10" s="244"/>
      <c r="C10" s="244"/>
      <c r="D10" s="244"/>
      <c r="E10" s="244"/>
      <c r="F10" s="244"/>
      <c r="G10" s="1163" t="s">
        <v>469</v>
      </c>
      <c r="H10" s="1164"/>
      <c r="I10" s="1164"/>
      <c r="J10" s="1165"/>
      <c r="K10" s="267">
        <v>18235</v>
      </c>
      <c r="L10" s="268">
        <v>726</v>
      </c>
      <c r="M10" s="269">
        <v>6725</v>
      </c>
      <c r="N10" s="270">
        <v>-89.2</v>
      </c>
    </row>
    <row r="11" spans="1:16" ht="13.5" customHeight="1">
      <c r="A11" s="248"/>
      <c r="B11" s="244"/>
      <c r="C11" s="244"/>
      <c r="D11" s="244"/>
      <c r="E11" s="244"/>
      <c r="F11" s="244"/>
      <c r="G11" s="1163" t="s">
        <v>470</v>
      </c>
      <c r="H11" s="1164"/>
      <c r="I11" s="1164"/>
      <c r="J11" s="1165"/>
      <c r="K11" s="267">
        <v>259411</v>
      </c>
      <c r="L11" s="268">
        <v>10329</v>
      </c>
      <c r="M11" s="269">
        <v>8931</v>
      </c>
      <c r="N11" s="270">
        <v>15.7</v>
      </c>
    </row>
    <row r="12" spans="1:16" ht="13.5" customHeight="1">
      <c r="A12" s="248"/>
      <c r="B12" s="244"/>
      <c r="C12" s="244"/>
      <c r="D12" s="244"/>
      <c r="E12" s="244"/>
      <c r="F12" s="244"/>
      <c r="G12" s="1163" t="s">
        <v>471</v>
      </c>
      <c r="H12" s="1164"/>
      <c r="I12" s="1164"/>
      <c r="J12" s="1165"/>
      <c r="K12" s="267">
        <v>11930</v>
      </c>
      <c r="L12" s="268">
        <v>475</v>
      </c>
      <c r="M12" s="269">
        <v>335</v>
      </c>
      <c r="N12" s="270">
        <v>41.8</v>
      </c>
    </row>
    <row r="13" spans="1:16" ht="13.5" customHeight="1">
      <c r="A13" s="248"/>
      <c r="B13" s="244"/>
      <c r="C13" s="244"/>
      <c r="D13" s="244"/>
      <c r="E13" s="244"/>
      <c r="F13" s="244"/>
      <c r="G13" s="1163" t="s">
        <v>472</v>
      </c>
      <c r="H13" s="1164"/>
      <c r="I13" s="1164"/>
      <c r="J13" s="1165"/>
      <c r="K13" s="267" t="s">
        <v>473</v>
      </c>
      <c r="L13" s="268" t="s">
        <v>473</v>
      </c>
      <c r="M13" s="269">
        <v>14</v>
      </c>
      <c r="N13" s="270" t="s">
        <v>473</v>
      </c>
    </row>
    <row r="14" spans="1:16" ht="13.5" customHeight="1">
      <c r="A14" s="248"/>
      <c r="B14" s="244"/>
      <c r="C14" s="244"/>
      <c r="D14" s="244"/>
      <c r="E14" s="244"/>
      <c r="F14" s="244"/>
      <c r="G14" s="1163" t="s">
        <v>474</v>
      </c>
      <c r="H14" s="1164"/>
      <c r="I14" s="1164"/>
      <c r="J14" s="1165"/>
      <c r="K14" s="267">
        <v>83381</v>
      </c>
      <c r="L14" s="268">
        <v>3320</v>
      </c>
      <c r="M14" s="269">
        <v>2685</v>
      </c>
      <c r="N14" s="270">
        <v>23.6</v>
      </c>
    </row>
    <row r="15" spans="1:16" ht="13.5" customHeight="1">
      <c r="A15" s="248"/>
      <c r="B15" s="244"/>
      <c r="C15" s="244"/>
      <c r="D15" s="244"/>
      <c r="E15" s="244"/>
      <c r="F15" s="244"/>
      <c r="G15" s="1163" t="s">
        <v>475</v>
      </c>
      <c r="H15" s="1164"/>
      <c r="I15" s="1164"/>
      <c r="J15" s="1165"/>
      <c r="K15" s="267">
        <v>13149</v>
      </c>
      <c r="L15" s="268">
        <v>524</v>
      </c>
      <c r="M15" s="269">
        <v>1293</v>
      </c>
      <c r="N15" s="270">
        <v>-59.5</v>
      </c>
    </row>
    <row r="16" spans="1:16">
      <c r="A16" s="248"/>
      <c r="B16" s="244"/>
      <c r="C16" s="244"/>
      <c r="D16" s="244"/>
      <c r="E16" s="244"/>
      <c r="F16" s="244"/>
      <c r="G16" s="1166" t="s">
        <v>476</v>
      </c>
      <c r="H16" s="1167"/>
      <c r="I16" s="1167"/>
      <c r="J16" s="1168"/>
      <c r="K16" s="268">
        <v>-138041</v>
      </c>
      <c r="L16" s="268">
        <v>-5496</v>
      </c>
      <c r="M16" s="269">
        <v>-6126</v>
      </c>
      <c r="N16" s="270">
        <v>-10.3</v>
      </c>
    </row>
    <row r="17" spans="1:16">
      <c r="A17" s="248"/>
      <c r="B17" s="244"/>
      <c r="C17" s="244"/>
      <c r="D17" s="244"/>
      <c r="E17" s="244"/>
      <c r="F17" s="244"/>
      <c r="G17" s="1166" t="s">
        <v>168</v>
      </c>
      <c r="H17" s="1167"/>
      <c r="I17" s="1167"/>
      <c r="J17" s="1168"/>
      <c r="K17" s="268">
        <v>2300770</v>
      </c>
      <c r="L17" s="268">
        <v>91609</v>
      </c>
      <c r="M17" s="269">
        <v>78014</v>
      </c>
      <c r="N17" s="270">
        <v>17.399999999999999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7.45</v>
      </c>
      <c r="L21" s="281">
        <v>7.49</v>
      </c>
      <c r="M21" s="282">
        <v>-0.04</v>
      </c>
      <c r="N21" s="249"/>
      <c r="O21" s="283"/>
      <c r="P21" s="279"/>
    </row>
    <row r="22" spans="1:16" s="284" customFormat="1">
      <c r="A22" s="279"/>
      <c r="B22" s="249"/>
      <c r="C22" s="249"/>
      <c r="D22" s="249"/>
      <c r="E22" s="249"/>
      <c r="F22" s="249"/>
      <c r="G22" s="1160" t="s">
        <v>482</v>
      </c>
      <c r="H22" s="1161"/>
      <c r="I22" s="1161"/>
      <c r="J22" s="1162"/>
      <c r="K22" s="285">
        <v>95.7</v>
      </c>
      <c r="L22" s="286">
        <v>97.3</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864365</v>
      </c>
      <c r="L32" s="294">
        <v>34416</v>
      </c>
      <c r="M32" s="295">
        <v>34910</v>
      </c>
      <c r="N32" s="296">
        <v>-1.4</v>
      </c>
    </row>
    <row r="33" spans="1:16" ht="13.5" customHeight="1">
      <c r="A33" s="248"/>
      <c r="B33" s="244"/>
      <c r="C33" s="244"/>
      <c r="D33" s="244"/>
      <c r="E33" s="244"/>
      <c r="F33" s="244"/>
      <c r="G33" s="1151" t="s">
        <v>487</v>
      </c>
      <c r="H33" s="1152"/>
      <c r="I33" s="1152"/>
      <c r="J33" s="1153"/>
      <c r="K33" s="294" t="s">
        <v>473</v>
      </c>
      <c r="L33" s="294" t="s">
        <v>473</v>
      </c>
      <c r="M33" s="295" t="s">
        <v>473</v>
      </c>
      <c r="N33" s="296" t="s">
        <v>473</v>
      </c>
    </row>
    <row r="34" spans="1:16" ht="27" customHeight="1">
      <c r="A34" s="248"/>
      <c r="B34" s="244"/>
      <c r="C34" s="244"/>
      <c r="D34" s="244"/>
      <c r="E34" s="244"/>
      <c r="F34" s="244"/>
      <c r="G34" s="1151" t="s">
        <v>488</v>
      </c>
      <c r="H34" s="1152"/>
      <c r="I34" s="1152"/>
      <c r="J34" s="1153"/>
      <c r="K34" s="294" t="s">
        <v>473</v>
      </c>
      <c r="L34" s="294" t="s">
        <v>473</v>
      </c>
      <c r="M34" s="295" t="s">
        <v>473</v>
      </c>
      <c r="N34" s="296" t="s">
        <v>473</v>
      </c>
    </row>
    <row r="35" spans="1:16" ht="27" customHeight="1">
      <c r="A35" s="248"/>
      <c r="B35" s="244"/>
      <c r="C35" s="244"/>
      <c r="D35" s="244"/>
      <c r="E35" s="244"/>
      <c r="F35" s="244"/>
      <c r="G35" s="1151" t="s">
        <v>489</v>
      </c>
      <c r="H35" s="1152"/>
      <c r="I35" s="1152"/>
      <c r="J35" s="1153"/>
      <c r="K35" s="294">
        <v>484011</v>
      </c>
      <c r="L35" s="294">
        <v>19272</v>
      </c>
      <c r="M35" s="295">
        <v>14021</v>
      </c>
      <c r="N35" s="296">
        <v>37.5</v>
      </c>
    </row>
    <row r="36" spans="1:16" ht="27" customHeight="1">
      <c r="A36" s="248"/>
      <c r="B36" s="244"/>
      <c r="C36" s="244"/>
      <c r="D36" s="244"/>
      <c r="E36" s="244"/>
      <c r="F36" s="244"/>
      <c r="G36" s="1151" t="s">
        <v>490</v>
      </c>
      <c r="H36" s="1152"/>
      <c r="I36" s="1152"/>
      <c r="J36" s="1153"/>
      <c r="K36" s="294">
        <v>167476</v>
      </c>
      <c r="L36" s="294">
        <v>6668</v>
      </c>
      <c r="M36" s="295">
        <v>2867</v>
      </c>
      <c r="N36" s="296">
        <v>132.6</v>
      </c>
    </row>
    <row r="37" spans="1:16" ht="13.5" customHeight="1">
      <c r="A37" s="248"/>
      <c r="B37" s="244"/>
      <c r="C37" s="244"/>
      <c r="D37" s="244"/>
      <c r="E37" s="244"/>
      <c r="F37" s="244"/>
      <c r="G37" s="1151" t="s">
        <v>491</v>
      </c>
      <c r="H37" s="1152"/>
      <c r="I37" s="1152"/>
      <c r="J37" s="1153"/>
      <c r="K37" s="294">
        <v>113933</v>
      </c>
      <c r="L37" s="294">
        <v>4536</v>
      </c>
      <c r="M37" s="295">
        <v>917</v>
      </c>
      <c r="N37" s="296">
        <v>394.7</v>
      </c>
    </row>
    <row r="38" spans="1:16" ht="27" customHeight="1">
      <c r="A38" s="248"/>
      <c r="B38" s="244"/>
      <c r="C38" s="244"/>
      <c r="D38" s="244"/>
      <c r="E38" s="244"/>
      <c r="F38" s="244"/>
      <c r="G38" s="1154" t="s">
        <v>492</v>
      </c>
      <c r="H38" s="1155"/>
      <c r="I38" s="1155"/>
      <c r="J38" s="1156"/>
      <c r="K38" s="297" t="s">
        <v>473</v>
      </c>
      <c r="L38" s="297" t="s">
        <v>473</v>
      </c>
      <c r="M38" s="298">
        <v>2</v>
      </c>
      <c r="N38" s="299" t="s">
        <v>473</v>
      </c>
      <c r="O38" s="293"/>
    </row>
    <row r="39" spans="1:16">
      <c r="A39" s="248"/>
      <c r="B39" s="244"/>
      <c r="C39" s="244"/>
      <c r="D39" s="244"/>
      <c r="E39" s="244"/>
      <c r="F39" s="244"/>
      <c r="G39" s="1154" t="s">
        <v>493</v>
      </c>
      <c r="H39" s="1155"/>
      <c r="I39" s="1155"/>
      <c r="J39" s="1156"/>
      <c r="K39" s="300">
        <v>-10145</v>
      </c>
      <c r="L39" s="300">
        <v>-404</v>
      </c>
      <c r="M39" s="301">
        <v>-3077</v>
      </c>
      <c r="N39" s="302">
        <v>-86.9</v>
      </c>
      <c r="O39" s="293"/>
    </row>
    <row r="40" spans="1:16" ht="27" customHeight="1">
      <c r="A40" s="248"/>
      <c r="B40" s="244"/>
      <c r="C40" s="244"/>
      <c r="D40" s="244"/>
      <c r="E40" s="244"/>
      <c r="F40" s="244"/>
      <c r="G40" s="1151" t="s">
        <v>494</v>
      </c>
      <c r="H40" s="1152"/>
      <c r="I40" s="1152"/>
      <c r="J40" s="1153"/>
      <c r="K40" s="300">
        <v>-1101593</v>
      </c>
      <c r="L40" s="300">
        <v>-43862</v>
      </c>
      <c r="M40" s="301">
        <v>-35137</v>
      </c>
      <c r="N40" s="302">
        <v>24.8</v>
      </c>
      <c r="O40" s="293"/>
    </row>
    <row r="41" spans="1:16">
      <c r="A41" s="248"/>
      <c r="B41" s="244"/>
      <c r="C41" s="244"/>
      <c r="D41" s="244"/>
      <c r="E41" s="244"/>
      <c r="F41" s="244"/>
      <c r="G41" s="1157" t="s">
        <v>279</v>
      </c>
      <c r="H41" s="1158"/>
      <c r="I41" s="1158"/>
      <c r="J41" s="1159"/>
      <c r="K41" s="294">
        <v>518047</v>
      </c>
      <c r="L41" s="300">
        <v>20627</v>
      </c>
      <c r="M41" s="301">
        <v>14503</v>
      </c>
      <c r="N41" s="302">
        <v>42.2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848490</v>
      </c>
      <c r="J51" s="320">
        <v>34176</v>
      </c>
      <c r="K51" s="321">
        <v>-50.6</v>
      </c>
      <c r="L51" s="322">
        <v>51262</v>
      </c>
      <c r="M51" s="323">
        <v>-13.6</v>
      </c>
      <c r="N51" s="324">
        <v>-37</v>
      </c>
    </row>
    <row r="52" spans="1:14">
      <c r="A52" s="248"/>
      <c r="B52" s="244"/>
      <c r="C52" s="244"/>
      <c r="D52" s="244"/>
      <c r="E52" s="244"/>
      <c r="F52" s="244"/>
      <c r="G52" s="325"/>
      <c r="H52" s="326" t="s">
        <v>505</v>
      </c>
      <c r="I52" s="327">
        <v>306806</v>
      </c>
      <c r="J52" s="328">
        <v>12358</v>
      </c>
      <c r="K52" s="329">
        <v>-28.2</v>
      </c>
      <c r="L52" s="330">
        <v>25630</v>
      </c>
      <c r="M52" s="331">
        <v>-24.8</v>
      </c>
      <c r="N52" s="332">
        <v>-3.4</v>
      </c>
    </row>
    <row r="53" spans="1:14">
      <c r="A53" s="248"/>
      <c r="B53" s="244"/>
      <c r="C53" s="244"/>
      <c r="D53" s="244"/>
      <c r="E53" s="244"/>
      <c r="F53" s="244"/>
      <c r="G53" s="310" t="s">
        <v>506</v>
      </c>
      <c r="H53" s="311"/>
      <c r="I53" s="319">
        <v>1178652</v>
      </c>
      <c r="J53" s="320">
        <v>46453</v>
      </c>
      <c r="K53" s="321">
        <v>35.9</v>
      </c>
      <c r="L53" s="322">
        <v>48407</v>
      </c>
      <c r="M53" s="323">
        <v>-5.6</v>
      </c>
      <c r="N53" s="324">
        <v>41.5</v>
      </c>
    </row>
    <row r="54" spans="1:14">
      <c r="A54" s="248"/>
      <c r="B54" s="244"/>
      <c r="C54" s="244"/>
      <c r="D54" s="244"/>
      <c r="E54" s="244"/>
      <c r="F54" s="244"/>
      <c r="G54" s="325"/>
      <c r="H54" s="326" t="s">
        <v>505</v>
      </c>
      <c r="I54" s="327">
        <v>571833</v>
      </c>
      <c r="J54" s="328">
        <v>22537</v>
      </c>
      <c r="K54" s="329">
        <v>82.4</v>
      </c>
      <c r="L54" s="330">
        <v>23914</v>
      </c>
      <c r="M54" s="331">
        <v>-6.7</v>
      </c>
      <c r="N54" s="332">
        <v>89.1</v>
      </c>
    </row>
    <row r="55" spans="1:14">
      <c r="A55" s="248"/>
      <c r="B55" s="244"/>
      <c r="C55" s="244"/>
      <c r="D55" s="244"/>
      <c r="E55" s="244"/>
      <c r="F55" s="244"/>
      <c r="G55" s="310" t="s">
        <v>507</v>
      </c>
      <c r="H55" s="311"/>
      <c r="I55" s="319">
        <v>942055</v>
      </c>
      <c r="J55" s="320">
        <v>37291</v>
      </c>
      <c r="K55" s="321">
        <v>-19.7</v>
      </c>
      <c r="L55" s="322">
        <v>69477</v>
      </c>
      <c r="M55" s="323">
        <v>43.5</v>
      </c>
      <c r="N55" s="324">
        <v>-63.2</v>
      </c>
    </row>
    <row r="56" spans="1:14">
      <c r="A56" s="248"/>
      <c r="B56" s="244"/>
      <c r="C56" s="244"/>
      <c r="D56" s="244"/>
      <c r="E56" s="244"/>
      <c r="F56" s="244"/>
      <c r="G56" s="325"/>
      <c r="H56" s="326" t="s">
        <v>505</v>
      </c>
      <c r="I56" s="327">
        <v>690676</v>
      </c>
      <c r="J56" s="328">
        <v>27341</v>
      </c>
      <c r="K56" s="329">
        <v>21.3</v>
      </c>
      <c r="L56" s="330">
        <v>31528</v>
      </c>
      <c r="M56" s="331">
        <v>31.8</v>
      </c>
      <c r="N56" s="332">
        <v>-10.5</v>
      </c>
    </row>
    <row r="57" spans="1:14">
      <c r="A57" s="248"/>
      <c r="B57" s="244"/>
      <c r="C57" s="244"/>
      <c r="D57" s="244"/>
      <c r="E57" s="244"/>
      <c r="F57" s="244"/>
      <c r="G57" s="310" t="s">
        <v>508</v>
      </c>
      <c r="H57" s="311"/>
      <c r="I57" s="319">
        <v>1610582</v>
      </c>
      <c r="J57" s="320">
        <v>63859</v>
      </c>
      <c r="K57" s="321">
        <v>71.2</v>
      </c>
      <c r="L57" s="322">
        <v>59668</v>
      </c>
      <c r="M57" s="323">
        <v>-14.1</v>
      </c>
      <c r="N57" s="324">
        <v>85.3</v>
      </c>
    </row>
    <row r="58" spans="1:14">
      <c r="A58" s="248"/>
      <c r="B58" s="244"/>
      <c r="C58" s="244"/>
      <c r="D58" s="244"/>
      <c r="E58" s="244"/>
      <c r="F58" s="244"/>
      <c r="G58" s="325"/>
      <c r="H58" s="326" t="s">
        <v>505</v>
      </c>
      <c r="I58" s="327">
        <v>1035543</v>
      </c>
      <c r="J58" s="328">
        <v>41059</v>
      </c>
      <c r="K58" s="329">
        <v>50.2</v>
      </c>
      <c r="L58" s="330">
        <v>31515</v>
      </c>
      <c r="M58" s="331">
        <v>0</v>
      </c>
      <c r="N58" s="332">
        <v>50.2</v>
      </c>
    </row>
    <row r="59" spans="1:14">
      <c r="A59" s="248"/>
      <c r="B59" s="244"/>
      <c r="C59" s="244"/>
      <c r="D59" s="244"/>
      <c r="E59" s="244"/>
      <c r="F59" s="244"/>
      <c r="G59" s="310" t="s">
        <v>509</v>
      </c>
      <c r="H59" s="311"/>
      <c r="I59" s="319">
        <v>798007</v>
      </c>
      <c r="J59" s="320">
        <v>31774</v>
      </c>
      <c r="K59" s="321">
        <v>-50.2</v>
      </c>
      <c r="L59" s="322">
        <v>56894</v>
      </c>
      <c r="M59" s="323">
        <v>-4.5999999999999996</v>
      </c>
      <c r="N59" s="324">
        <v>-45.6</v>
      </c>
    </row>
    <row r="60" spans="1:14">
      <c r="A60" s="248"/>
      <c r="B60" s="244"/>
      <c r="C60" s="244"/>
      <c r="D60" s="244"/>
      <c r="E60" s="244"/>
      <c r="F60" s="244"/>
      <c r="G60" s="325"/>
      <c r="H60" s="326" t="s">
        <v>505</v>
      </c>
      <c r="I60" s="333">
        <v>375823</v>
      </c>
      <c r="J60" s="328">
        <v>14964</v>
      </c>
      <c r="K60" s="329">
        <v>-63.6</v>
      </c>
      <c r="L60" s="330">
        <v>32548</v>
      </c>
      <c r="M60" s="331">
        <v>3.3</v>
      </c>
      <c r="N60" s="332">
        <v>-66.900000000000006</v>
      </c>
    </row>
    <row r="61" spans="1:14">
      <c r="A61" s="248"/>
      <c r="B61" s="244"/>
      <c r="C61" s="244"/>
      <c r="D61" s="244"/>
      <c r="E61" s="244"/>
      <c r="F61" s="244"/>
      <c r="G61" s="310" t="s">
        <v>510</v>
      </c>
      <c r="H61" s="334"/>
      <c r="I61" s="335">
        <v>1075557</v>
      </c>
      <c r="J61" s="336">
        <v>42711</v>
      </c>
      <c r="K61" s="337">
        <v>-2.7</v>
      </c>
      <c r="L61" s="338">
        <v>57142</v>
      </c>
      <c r="M61" s="339">
        <v>1.1000000000000001</v>
      </c>
      <c r="N61" s="324">
        <v>-3.8</v>
      </c>
    </row>
    <row r="62" spans="1:14">
      <c r="A62" s="248"/>
      <c r="B62" s="244"/>
      <c r="C62" s="244"/>
      <c r="D62" s="244"/>
      <c r="E62" s="244"/>
      <c r="F62" s="244"/>
      <c r="G62" s="325"/>
      <c r="H62" s="326" t="s">
        <v>505</v>
      </c>
      <c r="I62" s="327">
        <v>596136</v>
      </c>
      <c r="J62" s="328">
        <v>23652</v>
      </c>
      <c r="K62" s="329">
        <v>12.4</v>
      </c>
      <c r="L62" s="330">
        <v>29027</v>
      </c>
      <c r="M62" s="331">
        <v>0.7</v>
      </c>
      <c r="N62" s="332">
        <v>11.7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26.32</v>
      </c>
      <c r="G47" s="12">
        <v>26.01</v>
      </c>
      <c r="H47" s="12">
        <v>23.88</v>
      </c>
      <c r="I47" s="12">
        <v>24.25</v>
      </c>
      <c r="J47" s="13">
        <v>23.5</v>
      </c>
    </row>
    <row r="48" spans="2:10" ht="57.75" customHeight="1">
      <c r="B48" s="14"/>
      <c r="C48" s="1171" t="s">
        <v>4</v>
      </c>
      <c r="D48" s="1171"/>
      <c r="E48" s="1172"/>
      <c r="F48" s="15">
        <v>7.02</v>
      </c>
      <c r="G48" s="16">
        <v>6.98</v>
      </c>
      <c r="H48" s="16">
        <v>5.7</v>
      </c>
      <c r="I48" s="16">
        <v>5.42</v>
      </c>
      <c r="J48" s="17">
        <v>8.2799999999999994</v>
      </c>
    </row>
    <row r="49" spans="2:10" ht="57.75" customHeight="1" thickBot="1">
      <c r="B49" s="18"/>
      <c r="C49" s="1173" t="s">
        <v>5</v>
      </c>
      <c r="D49" s="1173"/>
      <c r="E49" s="1174"/>
      <c r="F49" s="19">
        <v>4.57</v>
      </c>
      <c r="G49" s="20">
        <v>0.09</v>
      </c>
      <c r="H49" s="20" t="s">
        <v>517</v>
      </c>
      <c r="I49" s="20" t="s">
        <v>518</v>
      </c>
      <c r="J49" s="21">
        <v>3.07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2017-04-14T01:15:32Z</cp:lastPrinted>
  <dcterms:created xsi:type="dcterms:W3CDTF">2017-01-25T02:58:26Z</dcterms:created>
  <dcterms:modified xsi:type="dcterms:W3CDTF">2017-05-17T01:44:43Z</dcterms:modified>
</cp:coreProperties>
</file>