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4上伊那\"/>
    </mc:Choice>
  </mc:AlternateContent>
  <bookViews>
    <workbookView xWindow="-15" yWindow="6330" windowWidth="28830" windowHeight="63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s>
  <calcPr calcId="162913"/>
</workbook>
</file>

<file path=xl/calcChain.xml><?xml version="1.0" encoding="utf-8"?>
<calcChain xmlns="http://schemas.openxmlformats.org/spreadsheetml/2006/main">
  <c r="AA33" i="11" l="1"/>
  <c r="AA32"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<sst xmlns="http://schemas.openxmlformats.org/spreadsheetml/2006/main" count="1098" uniqueCount="565">
  <si>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</si>
  <si>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</si>
  <si>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</si>
  <si>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</si>
  <si>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</si>
  <si>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</si>
  <si>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</si>
  <si>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</si>
  <si>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</si>
  <si>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</si>
  <si>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</si>
  <si>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</si>
  <si>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</si>
  <si>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</si>
  <si>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</si>
  <si>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</si>
  <si>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</si>
  <si>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</si>
  <si>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</si>
  <si>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</si>
  <si>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</si>
  <si>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</si>
  <si>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</si>
  <si>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</si>
  <si>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</si>
  <si>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</si>
  <si>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</si>
  <si>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</si>
  <si>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</si>
  <si>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</si>
  <si>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</si>
  <si>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</si>
  <si>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</si>
  <si>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</si>
  <si>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</si>
  <si>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</si>
  <si>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</si>
  <si>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</si>
  <si>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</si>
  <si>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</si>
  <si>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</si>
  <si>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</si>
  <si>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</si>
  <si>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</si>
  <si>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</si>
  <si>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</si>
  <si>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</si>
  <si>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</si>
  <si>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</si>
  <si>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</si>
  <si>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</si>
  <si>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</si>
  <si>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</si>
  <si>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</si>
  <si>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</si>
  <si>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</si>
  <si>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</si>
  <si>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</si>
  <si>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</si>
  <si>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</si>
  <si>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</si>
  <si>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</si>
  <si>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</si>
  <si>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</si>
  <si>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</si>
  <si>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</si>
  <si>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</si>
  <si>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</si>
  <si>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</si>
  <si>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</si>
  <si>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</si>
  <si>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</si>
  <si>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</si>
  <si>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</si>
  <si>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</si>
  <si>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</si>
  <si>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</si>
  <si>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</si>
  <si>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</si>
  <si>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</si>
  <si>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</si>
  <si>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</si>
  <si>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</si>
  <si>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</si>
  <si>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</si>
  <si>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</si>
  <si>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</si>
  <si>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</si>
  <si>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</si>
  <si>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</si>
  <si>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</si>
  <si>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</si>
  <si>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</si>
  <si>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</si>
  <si>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</si>
  <si>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</si>
  <si>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</si>
  <si>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</si>
  <si>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</si>
  <si>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</si>
  <si>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</si>
  <si>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</si>
  <si>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</si>
  <si>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</si>
  <si>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</si>
  <si>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</si>
  <si>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</si>
  <si>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</si>
  <si>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</si>
  <si>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</si>
  <si>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</si>
  <si>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</si>
  <si>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</si>
  <si>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</si>
  <si>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</si>
  <si>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</si>
  <si>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</si>
  <si>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</si>
  <si>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</si>
  <si>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</si>
  <si>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</si>
  <si>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</si>
  <si>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</si>
  <si>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</si>
  <si>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</si>
  <si>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</si>
  <si>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</si>
  <si>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</si>
  <si>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</si>
  <si>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</si>
  <si>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</si>
  <si>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</si>
  <si>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</si>
  <si>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</si>
  <si>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</si>
  <si>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</si>
  <si>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</si>
  <si>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</si>
  <si>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</si>
  <si>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</si>
  <si>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</si>
  <si>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</si>
  <si>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</si>
  <si>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</si>
  <si>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</si>
  <si>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</si>
  <si>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</si>
  <si>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</si>
  <si>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</si>
  <si>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</si>
  <si>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</si>
  <si>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</si>
  <si>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</si>
  <si>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</si>
  <si>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</si>
  <si>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</si>
  <si>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</si>
  <si>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</si>
  <si>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</si>
  <si>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</si>
  <si>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</si>
  <si>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</si>
  <si>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</si>
  <si>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</si>
  <si>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</si>
  <si>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</si>
  <si>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</si>
  <si>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</si>
  <si>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</si>
  <si>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</si>
  <si>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</si>
  <si>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</si>
  <si>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</si>
  <si>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</si>
  <si>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</si>
  <si>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</si>
  <si>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</si>
  <si>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</si>
  <si>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</si>
  <si>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</si>
  <si>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</si>
  <si>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</si>
  <si>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</si>
  <si>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</si>
  <si>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</si>
  <si>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</si>
  <si>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</si>
  <si>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</si>
  <si>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</si>
  <si>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</si>
  <si>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</si>
  <si>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</si>
  <si>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</si>
  <si>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</si>
  <si>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</si>
  <si>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</si>
  <si>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</si>
  <si>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長野県中川村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</si>
  <si>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</si>
  <si>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</si>
  <si>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</si>
  <si>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</si>
  <si>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</si>
  <si>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</si>
  <si>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</si>
  <si>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</si>
  <si>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</si>
  <si>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</si>
  <si>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</si>
  <si>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</si>
  <si>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</si>
  <si>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</si>
  <si>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</si>
  <si>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</si>
  <si>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</si>
  <si>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</si>
  <si>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</si>
  <si>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</si>
  <si>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</si>
  <si>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</si>
  <si>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</si>
  <si>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</si>
  <si>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</si>
  <si>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</si>
  <si>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</si>
  <si>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</si>
  <si>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</si>
  <si>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</si>
  <si>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</si>
  <si>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</si>
  <si>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</si>
  <si>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</si>
  <si>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</si>
  <si>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</si>
  <si>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</si>
  <si>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</si>
  <si>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</si>
  <si>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</si>
  <si>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</si>
  <si>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</si>
  <si>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</si>
  <si>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</si>
  <si>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</si>
  <si>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</si>
  <si>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</si>
  <si>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</si>
  <si>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</si>
  <si>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</si>
  <si>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</si>
  <si>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</si>
  <si>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</si>
  <si>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</si>
  <si>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</si>
  <si>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</si>
  <si>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</si>
  <si>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</si>
  <si>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</si>
  <si>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</si>
  <si>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</si>
  <si>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</si>
  <si>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</si>
  <si>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</si>
  <si>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</si>
  <si>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</si>
  <si>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</si>
  <si>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</si>
  <si>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</si>
  <si>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</si>
  <si>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</si>
  <si>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</si>
  <si>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</si>
  <si>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</si>
  <si>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</si>
  <si>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</si>
  <si>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</si>
  <si>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</si>
  <si>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</si>
  <si>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</si>
  <si>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</si>
  <si>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</si>
  <si>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</si>
  <si>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</si>
  <si>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</si>
  <si>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</si>
  <si>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</si>
  <si>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</si>
  <si>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</si>
  <si>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</si>
  <si>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</si>
  <si>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</si>
  <si>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</si>
  <si>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</si>
  <si>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</si>
  <si>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</si>
  <si>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</si>
  <si>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</si>
  <si>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</si>
  <si>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</si>
  <si>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</si>
  <si>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</si>
  <si>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</si>
  <si>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</si>
  <si>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</si>
  <si>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</si>
  <si>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</si>
  <si>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</si>
  <si>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</si>
  <si>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</si>
  <si>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</si>
  <si>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</si>
  <si>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</si>
  <si>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</si>
  <si>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</si>
  <si>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</si>
  <si>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</si>
  <si>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</si>
  <si>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</si>
  <si>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</si>
  <si>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</si>
  <si>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</si>
  <si>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</si>
  <si>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</si>
  <si>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</si>
  <si>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</si>
  <si>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</si>
  <si>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</si>
  <si>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</si>
  <si>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</si>
  <si>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</si>
  <si>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</si>
  <si>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</si>
  <si>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</si>
  <si>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</si>
  <si>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</si>
  <si>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</si>
  <si>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</si>
  <si>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</si>
  <si>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</si>
  <si>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</si>
  <si>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</si>
  <si>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</si>
  <si>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</si>
  <si>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</si>
  <si>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</si>
  <si>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</si>
  <si>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</si>
  <si>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</si>
  <si>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長野県中川村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</si>
  <si>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</si>
  <si>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</si>
  <si>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</si>
  <si>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</si>
  <si>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</si>
  <si>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</si>
  <si>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</si>
  <si>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</si>
  <si>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</si>
  <si>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</si>
  <si>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</si>
  <si>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</si>
  <si>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</si>
  <si>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</si>
  <si>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</si>
  <si>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</si>
  <si>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</si>
  <si>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</si>
  <si>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</si>
  <si>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</si>
  <si>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</si>
  <si>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</si>
  <si>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</si>
  <si>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</si>
  <si>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</si>
  <si>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</si>
  <si>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</si>
  <si>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</si>
  <si>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</si>
  <si>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</si>
  <si>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</si>
  <si>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</si>
  <si>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</si>
  <si>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</si>
  <si>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</si>
  <si>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</si>
  <si>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</si>
  <si>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</si>
  <si>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</si>
  <si>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</si>
  <si>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</si>
  <si>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</si>
  <si>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</si>
  <si>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</si>
  <si>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</si>
  <si>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</si>
  <si>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</si>
  <si>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</si>
  <si>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</si>
  <si>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</si>
  <si>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</si>
  <si>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</si>
  <si>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</si>
  <si>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</si>
  <si>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</si>
  <si>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</si>
  <si>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</si>
  <si>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</si>
  <si>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</si>
  <si>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</si>
  <si>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</si>
  <si>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</si>
  <si>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</si>
  <si>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</si>
  <si>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</si>
  <si>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</si>
  <si>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</si>
  <si>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</si>
  <si>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</si>
  <si>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</si>
  <si>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</si>
  <si>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</si>
  <si>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</si>
  <si>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</si>
  <si>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</si>
  <si>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</si>
  <si>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</si>
  <si>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</si>
  <si>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</si>
  <si>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</si>
  <si>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</si>
  <si>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</si>
  <si>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</si>
  <si>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</si>
  <si>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</si>
  <si>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</si>
  <si>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</si>
  <si>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</si>
  <si>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</si>
  <si>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</si>
  <si>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</si>
  <si>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</si>
  <si>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</si>
  <si>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</si>
  <si>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</si>
  <si>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</si>
  <si>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</si>
  <si>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</si>
  <si>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</si>
  <si>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</si>
  <si>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</si>
  <si>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</si>
  <si>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</si>
  <si>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</si>
  <si>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</si>
  <si>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</si>
  <si>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</si>
  <si>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</si>
  <si>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</si>
  <si>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</si>
  <si>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</si>
  <si>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</si>
  <si>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</si>
  <si>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</si>
  <si>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</si>
  <si>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</si>
  <si>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</si>
  <si>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</si>
  <si>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</si>
  <si>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</si>
  <si>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</si>
  <si>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</si>
  <si>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</si>
  <si>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</si>
  <si>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</si>
  <si>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</si>
  <si>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</si>
  <si>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</si>
  <si>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</si>
  <si>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</si>
  <si>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</si>
  <si>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</si>
  <si>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</si>
  <si>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</si>
  <si>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</si>
  <si>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</si>
  <si>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</si>
  <si>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</si>
  <si>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</si>
  <si>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</si>
  <si>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</si>
  <si>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</si>
  <si>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</si>
  <si>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</si>
  <si>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</si>
  <si>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</si>
  <si>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</si>
  <si>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</si>
  <si>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</si>
  <si>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</si>
  <si>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</si>
  <si>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</si>
  <si>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</si>
  <si>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</si>
  <si>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</si>
  <si>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</si>
  <si>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</si>
  <si>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</si>
  <si>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</si>
  <si>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</si>
  <si>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</si>
  <si>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</si>
  <si>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</si>
  <si>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</si>
  <si>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</si>
  <si>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</si>
  <si>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</si>
  <si>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</si>
  <si>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</si>
  <si>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</si>
  <si>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</si>
  <si>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</si>
  <si>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</si>
  <si>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</si>
  <si>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</si>
  <si>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</si>
  <si>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</si>
  <si>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</si>
  <si>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介護保険事業特別会計</t>
  </si>
  <si>
    <t>国民健康保険事業特別会計</t>
  </si>
  <si>
    <t>公共下水道事業特別会計</t>
  </si>
  <si>
    <t>農業集落排水事業特別会計</t>
  </si>
  <si>
    <t>後期高齢者医療特別会計</t>
  </si>
  <si>
    <t>その他会計（赤字）</t>
  </si>
  <si>
    <t>その他会計（黒字）</t>
  </si>
  <si>
    <t>-</t>
    <phoneticPr fontId="2"/>
  </si>
  <si>
    <t>-</t>
    <phoneticPr fontId="2"/>
  </si>
  <si>
    <t>-</t>
    <phoneticPr fontId="2"/>
  </si>
  <si>
    <t>中川村土地開発公社</t>
    <phoneticPr fontId="2"/>
  </si>
  <si>
    <t>-</t>
    <phoneticPr fontId="2"/>
  </si>
  <si>
    <t>中川観光開発</t>
    <rPh sb="2" eb="4">
      <t>カンコウ</t>
    </rPh>
    <rPh sb="4" eb="6">
      <t>カイハツ</t>
    </rPh>
    <phoneticPr fontId="2"/>
  </si>
  <si>
    <t>上伊那広域連合（一般会計）</t>
    <rPh sb="0" eb="3">
      <t>カミイナ</t>
    </rPh>
    <rPh sb="3" eb="5">
      <t>コウイキ</t>
    </rPh>
    <rPh sb="5" eb="7">
      <t>レンゴウ</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</si>
  <si>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</si>
  <si>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</si>
  <si>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</si>
  <si>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伊南行政組合（一般会計）</t>
  </si>
  <si>
    <t>伊南行政組合（病院事業会計）</t>
  </si>
  <si>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5"/>
  </si>
  <si>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</si>
  <si>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</si>
  <si>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</si>
  <si>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</si>
  <si>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</si>
  <si>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</si>
  <si>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</si>
  <si>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</si>
  <si>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</si>
  <si>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</si>
  <si>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</si>
  <si>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</si>
  <si>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</si>
  <si>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</si>
  <si>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</si>
  <si>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</si>
  <si>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ここ数年の繰上償還により元利償還金が減少しており、準元利償還金を含めた実負担額についても、減少傾向にある。ただし、今後想定される公共施設の老朽化に伴う整備、また、過疎債が平成32年度に法期限を迎えることもあり、計画的な起債発行と、より効率的な財政運営が必要である。</t>
    <phoneticPr fontId="2"/>
  </si>
  <si>
    <t>有形固定資産減価償却率</t>
    <phoneticPr fontId="5"/>
  </si>
  <si>
    <t>将来負担算定比率は、算定数値「無し」で類似団体平均値を大きく下回り、有形固定資産減価償却率もそれほど高くなく、類似団体内平均値と比較しても下回っており、健全と判断される。今後も、公債費等義務的経費の削減を中心とする行財政改革を進めつつ、計画的な施設管理を図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</si>
</sst>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extLst>
            <c:ext xmlns:c16="http://schemas.microsoft.com/office/drawing/2014/chart" uri="{C3380CC4-5D6E-409C-BE32-E72D297353CC}">
              <c16:uniqueId val="{00000000-8F87-4093-AA0E-9A3FCD4ADD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128409</c:v>
                </c:pt>
                <c:pt idx="1">
                  <c:v>118934</c:v>
                </c:pt>
                <c:pt idx="2">
                  <c:v>123042</c:v>
                </c:pt>
                <c:pt idx="3">
                  <c:v>99143</c:v>
                </c:pt>
                <c:pt idx="4">
                  <c:v>91583</c:v>
                </c:pt>
              </c:numCache>
            </c:numRef>
          </c:val>
          <c:smooth val="0"/>
          <c:extLst>
            <c:ext xmlns:c16="http://schemas.microsoft.com/office/drawing/2014/chart" uri="{C3380CC4-5D6E-409C-BE32-E72D297353CC}">
              <c16:uniqueId val="{00000001-8F87-4093-AA0E-9A3FCD4ADD55}"/>
            </c:ext>
          </c:extLst>
        </c:ser>
        <c:dLbls>
          <c:showLegendKey val="0"/>
          <c:showVal val="0"/>
          <c:showCatName val="0"/>
          <c:showSerName val="0"/>
          <c:showPercent val="0"/>
          <c:showBubbleSize val="0"/>
        </c:dLbls>
        <c:marker val="1"/>
        <c:smooth val="0"/>
        <c:axId val="118195328"/>
        <c:axId val="118197248"/>
      </c:lineChart>
      <c:catAx>
        <c:axId val="118195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7248"/>
        <c:crosses val="autoZero"/>
        <c:auto val="1"/>
        <c:lblAlgn val="ctr"/>
        <c:lblOffset val="100"/>
        <c:tickLblSkip val="1"/>
        <c:tickMarkSkip val="1"/>
        <c:noMultiLvlLbl val="0"/>
      </c:catAx>
      <c:valAx>
        <c:axId val="1181972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11.16</c:v>
                </c:pt>
                <c:pt idx="1">
                  <c:v>11.43</c:v>
                </c:pt>
                <c:pt idx="2">
                  <c:v>8.61</c:v>
                </c:pt>
                <c:pt idx="3">
                  <c:v>14.08</c:v>
                </c:pt>
                <c:pt idx="4">
                  <c:v>9.75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39.22</c:v>
                </c:pt>
                <c:pt idx="1">
                  <c:v>44.06</c:v>
                </c:pt>
                <c:pt idx="2">
                  <c:v>45.03</c:v>
                </c:pt>
                <c:pt idx="3">
                  <c:v>43.9</c:v>
                </c:pt>
                <c:pt idx="4">
                  <c:v>44.54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23712"/>
        <c:axId val="352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9.33</c:v>
                </c:pt>
                <c:pt idx="1">
                  <c:v>9.77</c:v>
                </c:pt>
                <c:pt idx="2">
                  <c:v>3.83</c:v>
                </c:pt>
                <c:pt idx="3">
                  <c:v>11.37</c:v>
                </c:pt>
                <c:pt idx="4">
                  <c:v>1.06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23712"/>
        <c:axId val="3525632"/>
      </c:lineChart>
      <c:catAx>
        <c:axId val="35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5632"/>
        <c:crosses val="autoZero"/>
        <c:auto val="1"/>
        <c:lblAlgn val="ctr"/>
        <c:lblOffset val="100"/>
        <c:tickLblSkip val="1"/>
        <c:tickMarkSkip val="1"/>
        <c:noMultiLvlLbl val="0"/>
      </c:catAx>
      <c:valAx>
        <c:axId val="352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0.03</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1.35</c:v>
                </c:pt>
                <c:pt idx="2">
                  <c:v>#N/A</c:v>
                </c:pt>
                <c:pt idx="3">
                  <c:v>1.18</c:v>
                </c:pt>
                <c:pt idx="4">
                  <c:v>#N/A</c:v>
                </c:pt>
                <c:pt idx="5">
                  <c:v>0.84</c:v>
                </c:pt>
                <c:pt idx="6">
                  <c:v>#N/A</c:v>
                </c:pt>
                <c:pt idx="7">
                  <c:v>0.55000000000000004</c:v>
                </c:pt>
                <c:pt idx="8">
                  <c:v>#N/A</c:v>
                </c:pt>
                <c:pt idx="9">
                  <c:v>0.82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0.21</c:v>
                </c:pt>
                <c:pt idx="2">
                  <c:v>#N/A</c:v>
                </c:pt>
                <c:pt idx="3">
                  <c:v>0.19</c:v>
                </c:pt>
                <c:pt idx="4">
                  <c:v>#N/A</c:v>
                </c:pt>
                <c:pt idx="5">
                  <c:v>0.2</c:v>
                </c:pt>
                <c:pt idx="6">
                  <c:v>#N/A</c:v>
                </c:pt>
                <c:pt idx="7">
                  <c:v>1.98</c:v>
                </c:pt>
                <c:pt idx="8">
                  <c:v>#N/A</c:v>
                </c:pt>
                <c:pt idx="9">
                  <c:v>1.73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8.68</c:v>
                </c:pt>
                <c:pt idx="2">
                  <c:v>#N/A</c:v>
                </c:pt>
                <c:pt idx="3">
                  <c:v>9.83</c:v>
                </c:pt>
                <c:pt idx="4">
                  <c:v>#N/A</c:v>
                </c:pt>
                <c:pt idx="5">
                  <c:v>10.31</c:v>
                </c:pt>
                <c:pt idx="6">
                  <c:v>#N/A</c:v>
                </c:pt>
                <c:pt idx="7">
                  <c:v>9.57</c:v>
                </c:pt>
                <c:pt idx="8">
                  <c:v>#N/A</c:v>
                </c:pt>
                <c:pt idx="9">
                  <c:v>9.6300000000000008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11.15</c:v>
                </c:pt>
                <c:pt idx="2">
                  <c:v>#N/A</c:v>
                </c:pt>
                <c:pt idx="3">
                  <c:v>11.42</c:v>
                </c:pt>
                <c:pt idx="4">
                  <c:v>#N/A</c:v>
                </c:pt>
                <c:pt idx="5">
                  <c:v>8.61</c:v>
                </c:pt>
                <c:pt idx="6">
                  <c:v>#N/A</c:v>
                </c:pt>
                <c:pt idx="7">
                  <c:v>14.07</c:v>
                </c:pt>
                <c:pt idx="8">
                  <c:v>#N/A</c:v>
                </c:pt>
                <c:pt idx="9">
                  <c:v>9.74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788352"/>
        <c:axId val="130798336"/>
      </c:barChart>
      <c:catAx>
        <c:axId val="1307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98336"/>
        <c:crosses val="autoZero"/>
        <c:auto val="1"/>
        <c:lblAlgn val="ctr"/>
        <c:lblOffset val="100"/>
        <c:tickLblSkip val="1"/>
        <c:tickMarkSkip val="1"/>
        <c:noMultiLvlLbl val="0"/>
      </c:catAx>
      <c:valAx>
        <c:axId val="13079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8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540</c:v>
                </c:pt>
                <c:pt idx="5">
                  <c:v>555</c:v>
                </c:pt>
                <c:pt idx="8">
                  <c:v>572</c:v>
                </c:pt>
                <c:pt idx="11">
                  <c:v>569</c:v>
                </c:pt>
                <c:pt idx="14">
                  <c:v>561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5</c:v>
                </c:pt>
                <c:pt idx="6">
                  <c:v>5</c:v>
                </c:pt>
                <c:pt idx="9">
                  <c:v>4</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c:v>
                </c:pt>
                <c:pt idx="3">
                  <c:v>26</c:v>
                </c:pt>
                <c:pt idx="6">
                  <c:v>24</c:v>
                </c:pt>
                <c:pt idx="9">
                  <c:v>22</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235</c:v>
                </c:pt>
                <c:pt idx="3">
                  <c:v>224</c:v>
                </c:pt>
                <c:pt idx="6">
                  <c:v>201</c:v>
                </c:pt>
                <c:pt idx="9">
                  <c:v>204</c:v>
                </c:pt>
                <c:pt idx="12">
                  <c:v>199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388</c:v>
                </c:pt>
                <c:pt idx="3">
                  <c:v>387</c:v>
                </c:pt>
                <c:pt idx="6">
                  <c:v>393</c:v>
                </c:pt>
                <c:pt idx="9">
                  <c:v>388</c:v>
                </c:pt>
                <c:pt idx="12">
                  <c:v>399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902272"/>
        <c:axId val="13092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c:v>
                </c:pt>
                <c:pt idx="2">
                  <c:v>#N/A</c:v>
                </c:pt>
                <c:pt idx="3">
                  <c:v>#N/A</c:v>
                </c:pt>
                <c:pt idx="4">
                  <c:v>87</c:v>
                </c:pt>
                <c:pt idx="5">
                  <c:v>#N/A</c:v>
                </c:pt>
                <c:pt idx="6">
                  <c:v>#N/A</c:v>
                </c:pt>
                <c:pt idx="7">
                  <c:v>51</c:v>
                </c:pt>
                <c:pt idx="8">
                  <c:v>#N/A</c:v>
                </c:pt>
                <c:pt idx="9">
                  <c:v>#N/A</c:v>
                </c:pt>
                <c:pt idx="10">
                  <c:v>49</c:v>
                </c:pt>
                <c:pt idx="11">
                  <c:v>#N/A</c:v>
                </c:pt>
                <c:pt idx="12">
                  <c:v>#N/A</c:v>
                </c:pt>
                <c:pt idx="13">
                  <c:v>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902272"/>
        <c:axId val="130920832"/>
      </c:lineChart>
      <c:catAx>
        <c:axId val="1309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20832"/>
        <c:crosses val="autoZero"/>
        <c:auto val="1"/>
        <c:lblAlgn val="ctr"/>
        <c:lblOffset val="100"/>
        <c:tickLblSkip val="1"/>
        <c:tickMarkSkip val="1"/>
        <c:noMultiLvlLbl val="0"/>
      </c:catAx>
      <c:valAx>
        <c:axId val="1309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5476</c:v>
                </c:pt>
                <c:pt idx="5">
                  <c:v>5536</c:v>
                </c:pt>
                <c:pt idx="8">
                  <c:v>5384</c:v>
                </c:pt>
                <c:pt idx="11">
                  <c:v>5129</c:v>
                </c:pt>
                <c:pt idx="14">
                  <c:v>4907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1627</c:v>
                </c:pt>
                <c:pt idx="5">
                  <c:v>1759</c:v>
                </c:pt>
                <c:pt idx="8">
                  <c:v>1920</c:v>
                </c:pt>
                <c:pt idx="11">
                  <c:v>1931</c:v>
                </c:pt>
                <c:pt idx="14">
                  <c:v>2088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736</c:v>
                </c:pt>
                <c:pt idx="3">
                  <c:v>747</c:v>
                </c:pt>
                <c:pt idx="6">
                  <c:v>713</c:v>
                </c:pt>
                <c:pt idx="9">
                  <c:v>674</c:v>
                </c:pt>
                <c:pt idx="12">
                  <c:v>683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155</c:v>
                </c:pt>
                <c:pt idx="3">
                  <c:v>136</c:v>
                </c:pt>
                <c:pt idx="6">
                  <c:v>126</c:v>
                </c:pt>
                <c:pt idx="9">
                  <c:v>123</c:v>
                </c:pt>
                <c:pt idx="12">
                  <c:v>104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2567</c:v>
                </c:pt>
                <c:pt idx="3">
                  <c:v>2366</c:v>
                </c:pt>
                <c:pt idx="6">
                  <c:v>2161</c:v>
                </c:pt>
                <c:pt idx="9">
                  <c:v>2018</c:v>
                </c:pt>
                <c:pt idx="12">
                  <c:v>1884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c:v>
                </c:pt>
                <c:pt idx="3">
                  <c:v>17</c:v>
                </c:pt>
                <c:pt idx="6">
                  <c:v>13</c:v>
                </c:pt>
                <c:pt idx="9">
                  <c:v>10</c:v>
                </c:pt>
                <c:pt idx="12">
                  <c:v>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3533</c:v>
                </c:pt>
                <c:pt idx="3">
                  <c:v>3488</c:v>
                </c:pt>
                <c:pt idx="6">
                  <c:v>3329</c:v>
                </c:pt>
                <c:pt idx="9">
                  <c:v>3057</c:v>
                </c:pt>
                <c:pt idx="12">
                  <c:v>2761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841216"/>
        <c:axId val="13084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841216"/>
        <c:axId val="130843392"/>
      </c:lineChart>
      <c:catAx>
        <c:axId val="1308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43392"/>
        <c:crosses val="autoZero"/>
        <c:auto val="1"/>
        <c:lblAlgn val="ctr"/>
        <c:lblOffset val="100"/>
        <c:tickLblSkip val="1"/>
        <c:tickMarkSkip val="1"/>
        <c:noMultiLvlLbl val="0"/>
      </c:catAx>
      <c:valAx>
        <c:axId val="13084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{E9310C34-7616-49BC-A27C-BB719B34E8A3}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{96F0D20E-4E8D-484C-947F-D6204EFB94C7}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{45A73D63-5518-4A20-AD40-0E037524EF09}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{4B105298-84F6-4670-8066-57E583FE9BC7}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{FED9C6B4-E0B0-44EF-B5BA-5C2377FAAD6D}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{F1415131-FA3E-41C3-BEF5-9F0074AE30F5}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{9B452D26-0C68-4697-931A-9A35A43B0D2C}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{1021CF5E-D835-4B5D-8425-CC9467C1FBC6}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{B1ED8B81-9243-4C3C-A901-549F77A13FA0}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{2513A63F-3F46-468E-A1C4-C9993205FDC7}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599104"/>
        <c:axId val="77601024"/>
      </c:scatterChart>
      <c:valAx>
        <c:axId val="7759910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601024"/>
        <c:crosses val="autoZero"/>
        <c:crossBetween val="midCat"/>
      </c:valAx>
      <c:valAx>
        <c:axId val="77601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59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{BA47104E-6688-4D41-B189-6533C9F5B5DD}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{49853CC4-D833-41E0-9677-85635B6B3E16}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{07B9438F-09B9-4C8E-A311-3CB02E18F5D1}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{BEDAF9D7-1FE3-4D35-8770-58E5ED25673D}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{6BB762B9-36EF-421B-A4E5-38FA0296C422}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6.6</c:v>
                </c:pt>
                <c:pt idx="2">
                  <c:v>4.5999999999999996</c:v>
                </c:pt>
                <c:pt idx="3">
                  <c:v>3.3</c:v>
                </c:pt>
                <c:pt idx="4">
                  <c:v>2.8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{D8E5C52D-DF44-49F2-81E7-2E0942F12982}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{D5B722FC-CD2F-4EFB-B885-D970D4730B3C}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{3470AEA4-F77F-4FB9-80F9-C8090CC683AA}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{8A0D4B28-9BBD-4F3F-8743-64AEC2C580CA}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{F77ED240-9FF1-4521-B696-2C35A6082240}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2925440"/>
        <c:axId val="75596544"/>
      </c:scatterChart>
      <c:valAx>
        <c:axId val="62925440"/>
        <c:scaling>
          <c:orientation val="minMax"/>
          <c:max val="11.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96544"/>
        <c:crosses val="autoZero"/>
        <c:crossBetween val="midCat"/>
      </c:valAx>
      <c:valAx>
        <c:axId val="75596544"/>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2544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元利償還金などの単年度の増減はあるものの、長期的な視点では減少傾向にあり、それに伴い実質公債比率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項目別では、公営企業債の元利償還金に対する繰入金が減少してきているが、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公共下水道及び農業集落排水事業の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管渠工事が既に完了しており、今後急激な増加はない反面、償還期間が長いため、短期間での減少も期待できない状況である。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また、有利な交付税措置がある過疎対策事業債について、近年発行額が増加していることから、今後元利償還金が増加していく事が予想される。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将来負担額は、公営企業債残高のうち一般会計負担分である公営企業債等繰入見込額が減少し、一般会計等に係る地方債の現在高も減少している。特に、一般会計等の地方債現在高については、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ここ数年実施してきている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地方債の繰上償還による結果が反映されている。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また、充当可能基金額についても、基金の積み増しにより将来負担比率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分子は減少している。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有形固定資産減価償却率については、類似団体内平均値と比較すると下回っているものの、昭和</a:t>
          </a:r>
          <a:r>
            <a:rPr kumimoji="1" lang="en-US" altLang="ja-JP" sz="1100">
              <a:latin typeface="ＭＳ Ｐゴシック"/>
            </a:rPr>
            <a:t>50</a:t>
          </a:r>
          <a:r>
            <a:rPr kumimoji="1" lang="ja-JP" altLang="en-US" sz="1100">
              <a:latin typeface="ＭＳ Ｐゴシック"/>
            </a:rPr>
            <a:t>年代に建設された学校教育施設等の更新時期が迫っており、今後、上昇傾向となることが予想される。平成</a:t>
          </a:r>
          <a:r>
            <a:rPr kumimoji="1" lang="en-US" altLang="ja-JP" sz="1100">
              <a:latin typeface="ＭＳ Ｐゴシック"/>
            </a:rPr>
            <a:t>28</a:t>
          </a:r>
          <a:r>
            <a:rPr kumimoji="1" lang="ja-JP" altLang="en-US" sz="1100">
              <a:latin typeface="ＭＳ Ｐゴシック"/>
            </a:rPr>
            <a:t>年度に策定した公共施設等総合管理計画に基づき、施設更新時期等にはその施設に係る事務事業や利用価値について再検討し、縮減、統合、廃止の可能性についても検討していくことが必要である。</a:t>
          </a:r>
          <a:r>
            <a:rPr kumimoji="1" lang="en-US" altLang="ja-JP" sz="1100">
              <a:latin typeface="ＭＳ Ｐゴシック"/>
            </a:rPr>
            <a:t>.</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53763</xdr:rowOff>
    </xdr:from>
    <xdr:to>
      <xdr:col>3</xdr:col>
      <xdr:colOff>511175</xdr:colOff>
      <xdr:row>33</xdr:row>
      <xdr:rowOff>155363</xdr:rowOff>
    </xdr:to>
    <xdr:sp macro="" textlink="">
      <xdr:nvSpPr>
        <xdr:cNvPr id="83" name="円/楕円 82"/>
        <xdr:cNvSpPr/>
      </xdr:nvSpPr>
      <xdr:spPr>
        <a:xfrm>
          <a:off x="4000500" y="57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xdr:cNvSpPr txBox="1"/>
      </xdr:nvSpPr>
      <xdr:spPr>
        <a:xfrm>
          <a:off x="3836043" y="539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146490</xdr:rowOff>
    </xdr:from>
    <xdr:ext cx="405111" cy="259045"/>
    <xdr:sp macro="" textlink="">
      <xdr:nvSpPr>
        <xdr:cNvPr id="85" name="n_1mainValue有形固定資産減価償却率"/>
        <xdr:cNvSpPr txBox="1"/>
      </xdr:nvSpPr>
      <xdr:spPr>
        <a:xfrm>
          <a:off x="3836043"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38</xdr:row>
      <xdr:rowOff>20683</xdr:rowOff>
    </xdr:to>
    <xdr:cxnSp macro="">
      <xdr:nvCxnSpPr>
        <xdr:cNvPr id="59" name="直線コネクタ 58"/>
        <xdr:cNvCxnSpPr/>
      </xdr:nvCxnSpPr>
      <xdr:spPr>
        <a:xfrm flipV="1">
          <a:off x="4634865" y="5735683"/>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24510</xdr:rowOff>
    </xdr:from>
    <xdr:ext cx="405111" cy="259045"/>
    <xdr:sp macro="" textlink="">
      <xdr:nvSpPr>
        <xdr:cNvPr id="60" name="【道路】&#10;有形固定資産減価償却率最小値テキスト"/>
        <xdr:cNvSpPr txBox="1"/>
      </xdr:nvSpPr>
      <xdr:spPr>
        <a:xfrm>
          <a:off x="4724400" y="653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38</xdr:row>
      <xdr:rowOff>20683</xdr:rowOff>
    </xdr:from>
    <xdr:to>
      <xdr:col>6</xdr:col>
      <xdr:colOff>600075</xdr:colOff>
      <xdr:row>38</xdr:row>
      <xdr:rowOff>20683</xdr:rowOff>
    </xdr:to>
    <xdr:cxnSp macro="">
      <xdr:nvCxnSpPr>
        <xdr:cNvPr id="61" name="直線コネクタ 60"/>
        <xdr:cNvCxnSpPr/>
      </xdr:nvCxnSpPr>
      <xdr:spPr>
        <a:xfrm>
          <a:off x="4546600" y="653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道路】&#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123026</xdr:rowOff>
    </xdr:from>
    <xdr:ext cx="405111" cy="259045"/>
    <xdr:sp macro="" textlink="">
      <xdr:nvSpPr>
        <xdr:cNvPr id="64" name="【道路】&#10;有形固定資産減価償却率平均値テキスト"/>
        <xdr:cNvSpPr txBox="1"/>
      </xdr:nvSpPr>
      <xdr:spPr>
        <a:xfrm>
          <a:off x="4724400" y="612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144599</xdr:rowOff>
    </xdr:from>
    <xdr:to>
      <xdr:col>6</xdr:col>
      <xdr:colOff>561975</xdr:colOff>
      <xdr:row>36</xdr:row>
      <xdr:rowOff>74749</xdr:rowOff>
    </xdr:to>
    <xdr:sp macro="" textlink="">
      <xdr:nvSpPr>
        <xdr:cNvPr id="65" name="フローチャート : 判断 64"/>
        <xdr:cNvSpPr/>
      </xdr:nvSpPr>
      <xdr:spPr>
        <a:xfrm>
          <a:off x="4584700" y="614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72753</xdr:rowOff>
    </xdr:from>
    <xdr:to>
      <xdr:col>5</xdr:col>
      <xdr:colOff>409575</xdr:colOff>
      <xdr:row>38</xdr:row>
      <xdr:rowOff>2903</xdr:rowOff>
    </xdr:to>
    <xdr:sp macro="" textlink="">
      <xdr:nvSpPr>
        <xdr:cNvPr id="66" name="フローチャート : 判断 65"/>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118473</xdr:rowOff>
    </xdr:from>
    <xdr:to>
      <xdr:col>5</xdr:col>
      <xdr:colOff>409575</xdr:colOff>
      <xdr:row>42</xdr:row>
      <xdr:rowOff>48623</xdr:rowOff>
    </xdr:to>
    <xdr:sp macro="" textlink="">
      <xdr:nvSpPr>
        <xdr:cNvPr id="72" name="円/楕円 71"/>
        <xdr:cNvSpPr/>
      </xdr:nvSpPr>
      <xdr:spPr>
        <a:xfrm>
          <a:off x="3746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19430</xdr:rowOff>
    </xdr:from>
    <xdr:ext cx="405111" cy="259045"/>
    <xdr:sp macro="" textlink="">
      <xdr:nvSpPr>
        <xdr:cNvPr id="73" name="n_1aveValue【道路】&#10;有形固定資産減価償却率"/>
        <xdr:cNvSpPr txBox="1"/>
      </xdr:nvSpPr>
      <xdr:spPr>
        <a:xfrm>
          <a:off x="3582043"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39750</xdr:rowOff>
    </xdr:from>
    <xdr:ext cx="405111" cy="259045"/>
    <xdr:sp macro="" textlink="">
      <xdr:nvSpPr>
        <xdr:cNvPr id="74" name="n_1mainValue【道路】&#10;有形固定資産減価償却率"/>
        <xdr:cNvSpPr txBox="1"/>
      </xdr:nvSpPr>
      <xdr:spPr>
        <a:xfrm>
          <a:off x="3582043"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8" name="テキスト ボックス 8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90" name="テキスト ボックス 8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2" name="テキスト ボックス 9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4" name="テキスト ボックス 9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6" name="テキスト ボックス 95"/>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8" name="直線コネクタ 97"/>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9"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100" name="直線コネクタ 99"/>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1"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2" name="直線コネクタ 101"/>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3"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4" name="フローチャート : 判断 103"/>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5" name="フローチャート : 判断 104"/>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83876</xdr:rowOff>
    </xdr:from>
    <xdr:to>
      <xdr:col>14</xdr:col>
      <xdr:colOff>79375</xdr:colOff>
      <xdr:row>42</xdr:row>
      <xdr:rowOff>14026</xdr:rowOff>
    </xdr:to>
    <xdr:sp macro="" textlink="">
      <xdr:nvSpPr>
        <xdr:cNvPr id="111" name="円/楕円 110"/>
        <xdr:cNvSpPr/>
      </xdr:nvSpPr>
      <xdr:spPr>
        <a:xfrm>
          <a:off x="9588500" y="71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2"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5153</xdr:rowOff>
    </xdr:from>
    <xdr:ext cx="534377" cy="259045"/>
    <xdr:sp macro="" textlink="">
      <xdr:nvSpPr>
        <xdr:cNvPr id="113" name="n_1mainValue【道路】&#10;一人当たり延長"/>
        <xdr:cNvSpPr txBox="1"/>
      </xdr:nvSpPr>
      <xdr:spPr>
        <a:xfrm>
          <a:off x="9359410"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6" name="直線コネクタ 135"/>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7"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8" name="直線コネクタ 137"/>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9"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0" name="直線コネクタ 139"/>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3" name="フローチャート : 判断 142"/>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49" name="円/楕円 148"/>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50"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117365</xdr:rowOff>
    </xdr:from>
    <xdr:ext cx="405111" cy="259045"/>
    <xdr:sp macro="" textlink="">
      <xdr:nvSpPr>
        <xdr:cNvPr id="151" name="n_1mainValue【橋りょう・トンネ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83369</xdr:rowOff>
    </xdr:from>
    <xdr:to>
      <xdr:col>14</xdr:col>
      <xdr:colOff>79375</xdr:colOff>
      <xdr:row>62</xdr:row>
      <xdr:rowOff>13519</xdr:rowOff>
    </xdr:to>
    <xdr:sp macro="" textlink="">
      <xdr:nvSpPr>
        <xdr:cNvPr id="188" name="円/楕円 187"/>
        <xdr:cNvSpPr/>
      </xdr:nvSpPr>
      <xdr:spPr>
        <a:xfrm>
          <a:off x="9588500" y="105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9"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4646</xdr:rowOff>
    </xdr:from>
    <xdr:ext cx="599010" cy="259045"/>
    <xdr:sp macro="" textlink="">
      <xdr:nvSpPr>
        <xdr:cNvPr id="190" name="n_1mainValue【橋りょう・トンネル】&#10;一人当たり有形固定資産（償却資産）額"/>
        <xdr:cNvSpPr txBox="1"/>
      </xdr:nvSpPr>
      <xdr:spPr>
        <a:xfrm>
          <a:off x="9327094" y="1063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23876</xdr:rowOff>
    </xdr:from>
    <xdr:to>
      <xdr:col>5</xdr:col>
      <xdr:colOff>409575</xdr:colOff>
      <xdr:row>82</xdr:row>
      <xdr:rowOff>125476</xdr:rowOff>
    </xdr:to>
    <xdr:sp macro="" textlink="">
      <xdr:nvSpPr>
        <xdr:cNvPr id="226" name="円/楕円 225"/>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7"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116603</xdr:rowOff>
    </xdr:from>
    <xdr:ext cx="405111" cy="259045"/>
    <xdr:sp macro="" textlink="">
      <xdr:nvSpPr>
        <xdr:cNvPr id="228" name="n_1mainValue【公営住宅】&#10;有形固定資産減価償却率"/>
        <xdr:cNvSpPr txBox="1"/>
      </xdr:nvSpPr>
      <xdr:spPr>
        <a:xfrm>
          <a:off x="3582043"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8" name="テキスト ボックス 247"/>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0" name="テキスト ボックス 24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4" name="直線コネクタ 253"/>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5"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6" name="直線コネクタ 255"/>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7"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8" name="直線コネクタ 257"/>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9"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60" name="フローチャート : 判断 259"/>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61" name="フローチャート : 判断 260"/>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83965</xdr:rowOff>
    </xdr:from>
    <xdr:to>
      <xdr:col>14</xdr:col>
      <xdr:colOff>79375</xdr:colOff>
      <xdr:row>86</xdr:row>
      <xdr:rowOff>14115</xdr:rowOff>
    </xdr:to>
    <xdr:sp macro="" textlink="">
      <xdr:nvSpPr>
        <xdr:cNvPr id="267" name="円/楕円 266"/>
        <xdr:cNvSpPr/>
      </xdr:nvSpPr>
      <xdr:spPr>
        <a:xfrm>
          <a:off x="9588500" y="14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8"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5242</xdr:rowOff>
    </xdr:from>
    <xdr:ext cx="469744" cy="259045"/>
    <xdr:sp macro="" textlink="">
      <xdr:nvSpPr>
        <xdr:cNvPr id="269" name="n_1mainValue【公営住宅】&#10;一人当たり面積"/>
        <xdr:cNvSpPr txBox="1"/>
      </xdr:nvSpPr>
      <xdr:spPr>
        <a:xfrm>
          <a:off x="9391727" y="147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1" name="直線コネクタ 310"/>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2"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3" name="直線コネクタ 312"/>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5" name="直線コネクタ 31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6"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7" name="フローチャート : 判断 3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8" name="フローチャート : 判断 317"/>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142966</xdr:rowOff>
    </xdr:from>
    <xdr:to>
      <xdr:col>22</xdr:col>
      <xdr:colOff>415925</xdr:colOff>
      <xdr:row>36</xdr:row>
      <xdr:rowOff>73116</xdr:rowOff>
    </xdr:to>
    <xdr:sp macro="" textlink="">
      <xdr:nvSpPr>
        <xdr:cNvPr id="324" name="円/楕円 323"/>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5"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89643</xdr:rowOff>
    </xdr:from>
    <xdr:ext cx="405111" cy="259045"/>
    <xdr:sp macro="" textlink="">
      <xdr:nvSpPr>
        <xdr:cNvPr id="326" name="n_1mainValue【認定こども園・幼稚園・保育所】&#10;有形固定資産減価償却率"/>
        <xdr:cNvSpPr txBox="1"/>
      </xdr:nvSpPr>
      <xdr:spPr>
        <a:xfrm>
          <a:off x="15266043"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0" name="テキスト ボックス 33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2" name="テキスト ボックス 34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4" name="テキスト ボックス 34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6" name="テキスト ボックス 34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8" name="直線コネクタ 34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0" name="直線コネクタ 34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2" name="直線コネクタ 35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3"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4" name="フローチャート : 判断 35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5" name="フローチャート : 判断 35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65131</xdr:rowOff>
    </xdr:from>
    <xdr:to>
      <xdr:col>31</xdr:col>
      <xdr:colOff>85725</xdr:colOff>
      <xdr:row>41</xdr:row>
      <xdr:rowOff>166731</xdr:rowOff>
    </xdr:to>
    <xdr:sp macro="" textlink="">
      <xdr:nvSpPr>
        <xdr:cNvPr id="361" name="円/楕円 360"/>
        <xdr:cNvSpPr/>
      </xdr:nvSpPr>
      <xdr:spPr>
        <a:xfrm>
          <a:off x="21272500" y="70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2"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11808</xdr:rowOff>
    </xdr:from>
    <xdr:ext cx="469744" cy="259045"/>
    <xdr:sp macro="" textlink="">
      <xdr:nvSpPr>
        <xdr:cNvPr id="363" name="n_1mainValue【認定こども園・幼稚園・保育所】&#10;一人当たり面積"/>
        <xdr:cNvSpPr txBox="1"/>
      </xdr:nvSpPr>
      <xdr:spPr>
        <a:xfrm>
          <a:off x="21075727" y="68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8" name="直線コネクタ 387"/>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9"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0" name="直線コネクタ 389"/>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1"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2" name="直線コネクタ 39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3"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4" name="フローチャート : 判断 393"/>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5" name="フローチャート : 判断 394"/>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151130</xdr:rowOff>
    </xdr:from>
    <xdr:to>
      <xdr:col>22</xdr:col>
      <xdr:colOff>415925</xdr:colOff>
      <xdr:row>57</xdr:row>
      <xdr:rowOff>81280</xdr:rowOff>
    </xdr:to>
    <xdr:sp macro="" textlink="">
      <xdr:nvSpPr>
        <xdr:cNvPr id="401" name="円/楕円 400"/>
        <xdr:cNvSpPr/>
      </xdr:nvSpPr>
      <xdr:spPr>
        <a:xfrm>
          <a:off x="15430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2"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97807</xdr:rowOff>
    </xdr:from>
    <xdr:ext cx="405111" cy="259045"/>
    <xdr:sp macro="" textlink="">
      <xdr:nvSpPr>
        <xdr:cNvPr id="403" name="n_1mainValue【学校施設】&#10;有形固定資産減価償却率"/>
        <xdr:cNvSpPr txBox="1"/>
      </xdr:nvSpPr>
      <xdr:spPr>
        <a:xfrm>
          <a:off x="15266043"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9" name="テキスト ボックス 41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1" name="テキスト ボックス 42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3" name="テキスト ボックス 42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5" name="テキスト ボックス 4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7" name="直線コネクタ 426"/>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8"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9" name="直線コネクタ 42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0"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1" name="直線コネクタ 430"/>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2"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3" name="フローチャート : 判断 432"/>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4" name="フローチャート : 判断 433"/>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4597</xdr:rowOff>
    </xdr:from>
    <xdr:to>
      <xdr:col>31</xdr:col>
      <xdr:colOff>85725</xdr:colOff>
      <xdr:row>63</xdr:row>
      <xdr:rowOff>106197</xdr:rowOff>
    </xdr:to>
    <xdr:sp macro="" textlink="">
      <xdr:nvSpPr>
        <xdr:cNvPr id="440" name="円/楕円 439"/>
        <xdr:cNvSpPr/>
      </xdr:nvSpPr>
      <xdr:spPr>
        <a:xfrm>
          <a:off x="21272500" y="108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1"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97324</xdr:rowOff>
    </xdr:from>
    <xdr:ext cx="469744" cy="259045"/>
    <xdr:sp macro="" textlink="">
      <xdr:nvSpPr>
        <xdr:cNvPr id="442" name="n_1mainValue【学校施設】&#10;一人当たり面積"/>
        <xdr:cNvSpPr txBox="1"/>
      </xdr:nvSpPr>
      <xdr:spPr>
        <a:xfrm>
          <a:off x="21075727" y="108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4" name="正方形/長方形 44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5" name="正方形/長方形 44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6" name="正方形/長方形 44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7" name="正方形/長方形 44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0" name="正方形/長方形 44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1" name="正方形/長方形 45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2" name="正方形/長方形 45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3" name="正方形/長方形 45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6" name="テキスト ボックス 4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6" name="テキスト ボックス 4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80" name="直線コネクタ 47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2" name="直線コネクタ 48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4" name="直線コネクタ 4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6" name="フローチャート : 判断 48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7" name="フローチャート : 判断 486"/>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82550</xdr:rowOff>
    </xdr:from>
    <xdr:to>
      <xdr:col>22</xdr:col>
      <xdr:colOff>415925</xdr:colOff>
      <xdr:row>106</xdr:row>
      <xdr:rowOff>12700</xdr:rowOff>
    </xdr:to>
    <xdr:sp macro="" textlink="">
      <xdr:nvSpPr>
        <xdr:cNvPr id="493" name="円/楕円 492"/>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4"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3827</xdr:rowOff>
    </xdr:from>
    <xdr:ext cx="405111" cy="259045"/>
    <xdr:sp macro="" textlink="">
      <xdr:nvSpPr>
        <xdr:cNvPr id="495" name="n_1mainValue【公民館】&#10;有形固定資産減価償却率"/>
        <xdr:cNvSpPr txBox="1"/>
      </xdr:nvSpPr>
      <xdr:spPr>
        <a:xfrm>
          <a:off x="15266043"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22" name="直線コネクタ 521"/>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23" name="【公民館】&#10;一人当たり面積最小値テキスト"/>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24" name="直線コネクタ 523"/>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25" name="【公民館】&#10;一人当たり面積最大値テキスト"/>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26" name="直線コネクタ 525"/>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27" name="【公民館】&#10;一人当たり面積平均値テキスト"/>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28" name="フローチャート : 判断 527"/>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29" name="フローチャート : 判断 528"/>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56969</xdr:rowOff>
    </xdr:from>
    <xdr:to>
      <xdr:col>31</xdr:col>
      <xdr:colOff>85725</xdr:colOff>
      <xdr:row>108</xdr:row>
      <xdr:rowOff>158569</xdr:rowOff>
    </xdr:to>
    <xdr:sp macro="" textlink="">
      <xdr:nvSpPr>
        <xdr:cNvPr id="535" name="円/楕円 534"/>
        <xdr:cNvSpPr/>
      </xdr:nvSpPr>
      <xdr:spPr>
        <a:xfrm>
          <a:off x="212725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36" name="n_1ave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149696</xdr:rowOff>
    </xdr:from>
    <xdr:ext cx="469744" cy="259045"/>
    <xdr:sp macro="" textlink="">
      <xdr:nvSpPr>
        <xdr:cNvPr id="537" name="n_1mainValue【公民館】&#10;一人当たり面積"/>
        <xdr:cNvSpPr txBox="1"/>
      </xdr:nvSpPr>
      <xdr:spPr>
        <a:xfrm>
          <a:off x="21075727" y="186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りょう・トンネル、公営住宅及び公民館の有形固定資産減価償却率は低く、全国平均及び長野県平均並びに類似団体内平均値を下回っている。また、一人当たりの各数値についても類似団体内平均を下回っている。</a:t>
          </a:r>
        </a:p>
        <a:p>
          <a:r>
            <a:rPr kumimoji="1" lang="ja-JP" altLang="en-US" sz="1300">
              <a:latin typeface="ＭＳ Ｐゴシック"/>
            </a:rPr>
            <a:t>保育所及び学校施設については、中学校が建設から</a:t>
          </a:r>
          <a:r>
            <a:rPr kumimoji="1" lang="en-US" altLang="ja-JP" sz="1300">
              <a:latin typeface="ＭＳ Ｐゴシック"/>
            </a:rPr>
            <a:t>40</a:t>
          </a:r>
          <a:r>
            <a:rPr kumimoji="1" lang="ja-JP" altLang="en-US" sz="1300">
              <a:latin typeface="ＭＳ Ｐゴシック"/>
            </a:rPr>
            <a:t>年以上経過しており、小学校や保育所も</a:t>
          </a:r>
          <a:r>
            <a:rPr kumimoji="1" lang="en-US" altLang="ja-JP" sz="1300">
              <a:latin typeface="ＭＳ Ｐゴシック"/>
            </a:rPr>
            <a:t>30</a:t>
          </a:r>
          <a:r>
            <a:rPr kumimoji="1" lang="ja-JP" altLang="en-US" sz="1300">
              <a:latin typeface="ＭＳ Ｐゴシック"/>
            </a:rPr>
            <a:t>年を超えているため、有形固定資産減価償却率が高く全国平均及び長野県平均並びに類似団体内平均値を上回っている。一方、一人当たりの床面積については類似団体内平均とほぼ同じか下回っている。</a:t>
          </a:r>
        </a:p>
        <a:p>
          <a:r>
            <a:rPr kumimoji="1" lang="ja-JP" altLang="en-US" sz="1300">
              <a:latin typeface="ＭＳ Ｐゴシック"/>
            </a:rPr>
            <a:t>しかしながら、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30480</xdr:rowOff>
    </xdr:from>
    <xdr:to>
      <xdr:col>6</xdr:col>
      <xdr:colOff>510540</xdr:colOff>
      <xdr:row>40</xdr:row>
      <xdr:rowOff>126492</xdr:rowOff>
    </xdr:to>
    <xdr:cxnSp macro="">
      <xdr:nvCxnSpPr>
        <xdr:cNvPr id="55" name="直線コネクタ 54"/>
        <xdr:cNvCxnSpPr/>
      </xdr:nvCxnSpPr>
      <xdr:spPr>
        <a:xfrm flipV="1">
          <a:off x="4634865" y="6888480"/>
          <a:ext cx="0" cy="9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130319</xdr:rowOff>
    </xdr:from>
    <xdr:ext cx="405111" cy="259045"/>
    <xdr:sp macro="" textlink="">
      <xdr:nvSpPr>
        <xdr:cNvPr id="56" name="【図書館】&#10;有形固定資産減価償却率最小値テキスト"/>
        <xdr:cNvSpPr txBox="1"/>
      </xdr:nvSpPr>
      <xdr:spPr>
        <a:xfrm>
          <a:off x="4724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40</xdr:row>
      <xdr:rowOff>126492</xdr:rowOff>
    </xdr:from>
    <xdr:to>
      <xdr:col>6</xdr:col>
      <xdr:colOff>600075</xdr:colOff>
      <xdr:row>40</xdr:row>
      <xdr:rowOff>126492</xdr:rowOff>
    </xdr:to>
    <xdr:cxnSp macro="">
      <xdr:nvCxnSpPr>
        <xdr:cNvPr id="57" name="直線コネクタ 56"/>
        <xdr:cNvCxnSpPr/>
      </xdr:nvCxnSpPr>
      <xdr:spPr>
        <a:xfrm>
          <a:off x="4546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148607</xdr:rowOff>
    </xdr:from>
    <xdr:ext cx="405111" cy="259045"/>
    <xdr:sp macro="" textlink="">
      <xdr:nvSpPr>
        <xdr:cNvPr id="58" name="【図書館】&#10;有形固定資産減価償却率最大値テキスト"/>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30480</xdr:rowOff>
    </xdr:from>
    <xdr:to>
      <xdr:col>6</xdr:col>
      <xdr:colOff>600075</xdr:colOff>
      <xdr:row>40</xdr:row>
      <xdr:rowOff>30480</xdr:rowOff>
    </xdr:to>
    <xdr:cxnSp macro="">
      <xdr:nvCxnSpPr>
        <xdr:cNvPr id="59" name="直線コネクタ 58"/>
        <xdr:cNvCxnSpPr/>
      </xdr:nvCxnSpPr>
      <xdr:spPr>
        <a:xfrm>
          <a:off x="4546600" y="688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166133</xdr:rowOff>
    </xdr:from>
    <xdr:ext cx="405111" cy="259045"/>
    <xdr:sp macro="" textlink="">
      <xdr:nvSpPr>
        <xdr:cNvPr id="60" name="【図書館】&#10;有形固定資産減価償却率平均値テキスト"/>
        <xdr:cNvSpPr txBox="1"/>
      </xdr:nvSpPr>
      <xdr:spPr>
        <a:xfrm>
          <a:off x="4724400" y="685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1" name="フローチャート : 判断 60"/>
        <xdr:cNvSpPr/>
      </xdr:nvSpPr>
      <xdr:spPr>
        <a:xfrm>
          <a:off x="45847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162560</xdr:rowOff>
    </xdr:from>
    <xdr:to>
      <xdr:col>5</xdr:col>
      <xdr:colOff>409575</xdr:colOff>
      <xdr:row>35</xdr:row>
      <xdr:rowOff>92710</xdr:rowOff>
    </xdr:to>
    <xdr:sp macro="" textlink="">
      <xdr:nvSpPr>
        <xdr:cNvPr id="62" name="フローチャート : 判断 61"/>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109237</xdr:rowOff>
    </xdr:from>
    <xdr:ext cx="405111" cy="259045"/>
    <xdr:sp macro="" textlink="">
      <xdr:nvSpPr>
        <xdr:cNvPr id="63" name="n_1aveValue【図書館】&#10;有形固定資産減価償却率"/>
        <xdr:cNvSpPr txBox="1"/>
      </xdr:nvSpPr>
      <xdr:spPr>
        <a:xfrm>
          <a:off x="3582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36830</xdr:rowOff>
    </xdr:from>
    <xdr:to>
      <xdr:col>5</xdr:col>
      <xdr:colOff>409575</xdr:colOff>
      <xdr:row>37</xdr:row>
      <xdr:rowOff>138430</xdr:rowOff>
    </xdr:to>
    <xdr:sp macro="" textlink="">
      <xdr:nvSpPr>
        <xdr:cNvPr id="69" name="円/楕円 68"/>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70" name="n_1mainValue【図書館】&#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169273</xdr:rowOff>
    </xdr:from>
    <xdr:to>
      <xdr:col>15</xdr:col>
      <xdr:colOff>180340</xdr:colOff>
      <xdr:row>35</xdr:row>
      <xdr:rowOff>156210</xdr:rowOff>
    </xdr:to>
    <xdr:cxnSp macro="">
      <xdr:nvCxnSpPr>
        <xdr:cNvPr id="97" name="直線コネクタ 96"/>
        <xdr:cNvCxnSpPr/>
      </xdr:nvCxnSpPr>
      <xdr:spPr>
        <a:xfrm flipV="1">
          <a:off x="10476865" y="5827123"/>
          <a:ext cx="0" cy="329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160037</xdr:rowOff>
    </xdr:from>
    <xdr:ext cx="469744" cy="259045"/>
    <xdr:sp macro="" textlink="">
      <xdr:nvSpPr>
        <xdr:cNvPr id="98" name="【図書館】&#10;一人当たり面積最小値テキスト"/>
        <xdr:cNvSpPr txBox="1"/>
      </xdr:nvSpPr>
      <xdr:spPr>
        <a:xfrm>
          <a:off x="105664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156210</xdr:rowOff>
    </xdr:from>
    <xdr:to>
      <xdr:col>15</xdr:col>
      <xdr:colOff>269875</xdr:colOff>
      <xdr:row>35</xdr:row>
      <xdr:rowOff>156210</xdr:rowOff>
    </xdr:to>
    <xdr:cxnSp macro="">
      <xdr:nvCxnSpPr>
        <xdr:cNvPr id="99" name="直線コネクタ 98"/>
        <xdr:cNvCxnSpPr/>
      </xdr:nvCxnSpPr>
      <xdr:spPr>
        <a:xfrm>
          <a:off x="10388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115950</xdr:rowOff>
    </xdr:from>
    <xdr:ext cx="469744" cy="259045"/>
    <xdr:sp macro="" textlink="">
      <xdr:nvSpPr>
        <xdr:cNvPr id="100" name="【図書館】&#10;一人当たり面積最大値テキスト"/>
        <xdr:cNvSpPr txBox="1"/>
      </xdr:nvSpPr>
      <xdr:spPr>
        <a:xfrm>
          <a:off x="10566400" y="56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33</xdr:row>
      <xdr:rowOff>169273</xdr:rowOff>
    </xdr:from>
    <xdr:to>
      <xdr:col>15</xdr:col>
      <xdr:colOff>269875</xdr:colOff>
      <xdr:row>33</xdr:row>
      <xdr:rowOff>169273</xdr:rowOff>
    </xdr:to>
    <xdr:cxnSp macro="">
      <xdr:nvCxnSpPr>
        <xdr:cNvPr id="101" name="直線コネクタ 100"/>
        <xdr:cNvCxnSpPr/>
      </xdr:nvCxnSpPr>
      <xdr:spPr>
        <a:xfrm>
          <a:off x="10388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85470</xdr:rowOff>
    </xdr:from>
    <xdr:ext cx="469744" cy="259045"/>
    <xdr:sp macro="" textlink="">
      <xdr:nvSpPr>
        <xdr:cNvPr id="102" name="【図書館】&#10;一人当たり面積平均値テキスト"/>
        <xdr:cNvSpPr txBox="1"/>
      </xdr:nvSpPr>
      <xdr:spPr>
        <a:xfrm>
          <a:off x="10566400" y="5914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107043</xdr:rowOff>
    </xdr:from>
    <xdr:to>
      <xdr:col>15</xdr:col>
      <xdr:colOff>231775</xdr:colOff>
      <xdr:row>35</xdr:row>
      <xdr:rowOff>37193</xdr:rowOff>
    </xdr:to>
    <xdr:sp macro="" textlink="">
      <xdr:nvSpPr>
        <xdr:cNvPr id="103" name="フローチャート : 判断 102"/>
        <xdr:cNvSpPr/>
      </xdr:nvSpPr>
      <xdr:spPr>
        <a:xfrm>
          <a:off x="104267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154396</xdr:rowOff>
    </xdr:from>
    <xdr:to>
      <xdr:col>14</xdr:col>
      <xdr:colOff>79375</xdr:colOff>
      <xdr:row>40</xdr:row>
      <xdr:rowOff>84546</xdr:rowOff>
    </xdr:to>
    <xdr:sp macro="" textlink="">
      <xdr:nvSpPr>
        <xdr:cNvPr id="104" name="フローチャート : 判断 103"/>
        <xdr:cNvSpPr/>
      </xdr:nvSpPr>
      <xdr:spPr>
        <a:xfrm>
          <a:off x="9588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101073</xdr:rowOff>
    </xdr:from>
    <xdr:ext cx="469744" cy="259045"/>
    <xdr:sp macro="" textlink="">
      <xdr:nvSpPr>
        <xdr:cNvPr id="105" name="n_1aveValue【図書館】&#10;一人当たり面積"/>
        <xdr:cNvSpPr txBox="1"/>
      </xdr:nvSpPr>
      <xdr:spPr>
        <a:xfrm>
          <a:off x="939172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41728</xdr:rowOff>
    </xdr:from>
    <xdr:to>
      <xdr:col>14</xdr:col>
      <xdr:colOff>79375</xdr:colOff>
      <xdr:row>42</xdr:row>
      <xdr:rowOff>143328</xdr:rowOff>
    </xdr:to>
    <xdr:sp macro="" textlink="">
      <xdr:nvSpPr>
        <xdr:cNvPr id="111" name="円/楕円 110"/>
        <xdr:cNvSpPr/>
      </xdr:nvSpPr>
      <xdr:spPr>
        <a:xfrm>
          <a:off x="958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134455</xdr:rowOff>
    </xdr:from>
    <xdr:ext cx="469744" cy="259045"/>
    <xdr:sp macro="" textlink="">
      <xdr:nvSpPr>
        <xdr:cNvPr id="112" name="n_1mainValue【図書館】&#10;一人当たり面積"/>
        <xdr:cNvSpPr txBox="1"/>
      </xdr:nvSpPr>
      <xdr:spPr>
        <a:xfrm>
          <a:off x="9391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5" name="直線コネクタ 134"/>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6"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7" name="直線コネクタ 136"/>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8"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9" name="直線コネクタ 138"/>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40"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41" name="フローチャート : 判断 140"/>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42" name="フローチャート : 判断 141"/>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43"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61214</xdr:rowOff>
    </xdr:from>
    <xdr:to>
      <xdr:col>5</xdr:col>
      <xdr:colOff>409575</xdr:colOff>
      <xdr:row>60</xdr:row>
      <xdr:rowOff>162814</xdr:rowOff>
    </xdr:to>
    <xdr:sp macro="" textlink="">
      <xdr:nvSpPr>
        <xdr:cNvPr id="149" name="円/楕円 148"/>
        <xdr:cNvSpPr/>
      </xdr:nvSpPr>
      <xdr:spPr>
        <a:xfrm>
          <a:off x="3746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7891</xdr:rowOff>
    </xdr:from>
    <xdr:ext cx="405111" cy="259045"/>
    <xdr:sp macro="" textlink="">
      <xdr:nvSpPr>
        <xdr:cNvPr id="150" name="n_1mainValue【体育館・プール】&#10;有形固定資産減価償却率"/>
        <xdr:cNvSpPr txBox="1"/>
      </xdr:nvSpPr>
      <xdr:spPr>
        <a:xfrm>
          <a:off x="3582043" y="1012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6" name="直線コネクタ 175"/>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7"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8" name="直線コネクタ 177"/>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9"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80" name="直線コネクタ 179"/>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81"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82" name="フローチャート : 判断 181"/>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3" name="フローチャート : 判断 182"/>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84"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168656</xdr:rowOff>
    </xdr:from>
    <xdr:to>
      <xdr:col>14</xdr:col>
      <xdr:colOff>79375</xdr:colOff>
      <xdr:row>61</xdr:row>
      <xdr:rowOff>98806</xdr:rowOff>
    </xdr:to>
    <xdr:sp macro="" textlink="">
      <xdr:nvSpPr>
        <xdr:cNvPr id="190" name="円/楕円 189"/>
        <xdr:cNvSpPr/>
      </xdr:nvSpPr>
      <xdr:spPr>
        <a:xfrm>
          <a:off x="958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115333</xdr:rowOff>
    </xdr:from>
    <xdr:ext cx="469744" cy="259045"/>
    <xdr:sp macro="" textlink="">
      <xdr:nvSpPr>
        <xdr:cNvPr id="191" name="n_1mainValue【体育館・プール】&#10;一人当たり面積"/>
        <xdr:cNvSpPr txBox="1"/>
      </xdr:nvSpPr>
      <xdr:spPr>
        <a:xfrm>
          <a:off x="9391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216" name="直線コネクタ 215"/>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217"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218" name="直線コネクタ 217"/>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9"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0" name="直線コネクタ 21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221"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22" name="フローチャート : 判断 221"/>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223" name="フローチャート : 判断 222"/>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224"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111125</xdr:rowOff>
    </xdr:from>
    <xdr:to>
      <xdr:col>5</xdr:col>
      <xdr:colOff>409575</xdr:colOff>
      <xdr:row>83</xdr:row>
      <xdr:rowOff>41275</xdr:rowOff>
    </xdr:to>
    <xdr:sp macro="" textlink="">
      <xdr:nvSpPr>
        <xdr:cNvPr id="230" name="円/楕円 229"/>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57802</xdr:rowOff>
    </xdr:from>
    <xdr:ext cx="405111" cy="259045"/>
    <xdr:sp macro="" textlink="">
      <xdr:nvSpPr>
        <xdr:cNvPr id="231" name="n_1mainValue【福祉施設】&#10;有形固定資産減価償却率"/>
        <xdr:cNvSpPr txBox="1"/>
      </xdr:nvSpPr>
      <xdr:spPr>
        <a:xfrm>
          <a:off x="3582043"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256" name="直線コネクタ 255"/>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57"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58" name="直線コネクタ 257"/>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259"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260" name="直線コネクタ 259"/>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261"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62" name="フローチャート : 判断 261"/>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63" name="フローチャート : 判断 262"/>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264" name="n_1aveValue【福祉施設】&#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130556</xdr:rowOff>
    </xdr:from>
    <xdr:to>
      <xdr:col>14</xdr:col>
      <xdr:colOff>79375</xdr:colOff>
      <xdr:row>87</xdr:row>
      <xdr:rowOff>60706</xdr:rowOff>
    </xdr:to>
    <xdr:sp macro="" textlink="">
      <xdr:nvSpPr>
        <xdr:cNvPr id="270" name="円/楕円 269"/>
        <xdr:cNvSpPr/>
      </xdr:nvSpPr>
      <xdr:spPr>
        <a:xfrm>
          <a:off x="9588500" y="148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51833</xdr:rowOff>
    </xdr:from>
    <xdr:ext cx="469744" cy="259045"/>
    <xdr:sp macro="" textlink="">
      <xdr:nvSpPr>
        <xdr:cNvPr id="271" name="n_1mainValue【福祉施設】&#10;一人当たり面積"/>
        <xdr:cNvSpPr txBox="1"/>
      </xdr:nvSpPr>
      <xdr:spPr>
        <a:xfrm>
          <a:off x="9391727" y="1496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4" name="テキスト ボックス 2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2" name="テキスト ボックス 2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96" name="直線コネクタ 295"/>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97"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98" name="直線コネクタ 29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99"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300" name="直線コネクタ 299"/>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301"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302" name="フローチャート : 判断 301"/>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303" name="フローチャート : 判断 302"/>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304"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33020</xdr:rowOff>
    </xdr:from>
    <xdr:to>
      <xdr:col>5</xdr:col>
      <xdr:colOff>409575</xdr:colOff>
      <xdr:row>107</xdr:row>
      <xdr:rowOff>134620</xdr:rowOff>
    </xdr:to>
    <xdr:sp macro="" textlink="">
      <xdr:nvSpPr>
        <xdr:cNvPr id="310" name="円/楕円 309"/>
        <xdr:cNvSpPr/>
      </xdr:nvSpPr>
      <xdr:spPr>
        <a:xfrm>
          <a:off x="3746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151147</xdr:rowOff>
    </xdr:from>
    <xdr:ext cx="405111" cy="259045"/>
    <xdr:sp macro="" textlink="">
      <xdr:nvSpPr>
        <xdr:cNvPr id="311" name="n_1mainValue【市民会館】&#10;有形固定資産減価償却率"/>
        <xdr:cNvSpPr txBox="1"/>
      </xdr:nvSpPr>
      <xdr:spPr>
        <a:xfrm>
          <a:off x="3582043"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2" name="テキスト ボックス 32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3" name="直線コネクタ 3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4" name="テキスト ボックス 3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5" name="直線コネクタ 3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6" name="テキスト ボックス 3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7" name="直線コネクタ 3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8" name="テキスト ボックス 3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9" name="直線コネクタ 3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0" name="テキスト ボックス 3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31" name="直線コネクタ 3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2" name="テキスト ボックス 3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3" name="直線コネクタ 3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4" name="テキスト ボックス 3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53339</xdr:rowOff>
    </xdr:from>
    <xdr:to>
      <xdr:col>15</xdr:col>
      <xdr:colOff>180340</xdr:colOff>
      <xdr:row>108</xdr:row>
      <xdr:rowOff>74568</xdr:rowOff>
    </xdr:to>
    <xdr:cxnSp macro="">
      <xdr:nvCxnSpPr>
        <xdr:cNvPr id="338" name="直線コネクタ 337"/>
        <xdr:cNvCxnSpPr/>
      </xdr:nvCxnSpPr>
      <xdr:spPr>
        <a:xfrm flipV="1">
          <a:off x="10476865" y="18569939"/>
          <a:ext cx="0" cy="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121031</xdr:rowOff>
    </xdr:from>
    <xdr:ext cx="469744" cy="259045"/>
    <xdr:sp macro="" textlink="">
      <xdr:nvSpPr>
        <xdr:cNvPr id="339" name="【市民会館】&#10;一人当たり面積最小値テキスト"/>
        <xdr:cNvSpPr txBox="1"/>
      </xdr:nvSpPr>
      <xdr:spPr>
        <a:xfrm>
          <a:off x="10566400" y="1863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74568</xdr:rowOff>
    </xdr:from>
    <xdr:to>
      <xdr:col>15</xdr:col>
      <xdr:colOff>269875</xdr:colOff>
      <xdr:row>108</xdr:row>
      <xdr:rowOff>74568</xdr:rowOff>
    </xdr:to>
    <xdr:cxnSp macro="">
      <xdr:nvCxnSpPr>
        <xdr:cNvPr id="340" name="直線コネクタ 339"/>
        <xdr:cNvCxnSpPr/>
      </xdr:nvCxnSpPr>
      <xdr:spPr>
        <a:xfrm>
          <a:off x="10388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xdr:rowOff>
    </xdr:from>
    <xdr:ext cx="469744" cy="259045"/>
    <xdr:sp macro="" textlink="">
      <xdr:nvSpPr>
        <xdr:cNvPr id="341" name="【市民会館】&#10;一人当たり面積最大値テキスト"/>
        <xdr:cNvSpPr txBox="1"/>
      </xdr:nvSpPr>
      <xdr:spPr>
        <a:xfrm>
          <a:off x="105664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108</xdr:row>
      <xdr:rowOff>53339</xdr:rowOff>
    </xdr:from>
    <xdr:to>
      <xdr:col>15</xdr:col>
      <xdr:colOff>269875</xdr:colOff>
      <xdr:row>108</xdr:row>
      <xdr:rowOff>53339</xdr:rowOff>
    </xdr:to>
    <xdr:cxnSp macro="">
      <xdr:nvCxnSpPr>
        <xdr:cNvPr id="342" name="直線コネクタ 34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165479</xdr:rowOff>
    </xdr:from>
    <xdr:ext cx="469744" cy="259045"/>
    <xdr:sp macro="" textlink="">
      <xdr:nvSpPr>
        <xdr:cNvPr id="343" name="【市民会館】&#10;一人当たり面積平均値テキスト"/>
        <xdr:cNvSpPr txBox="1"/>
      </xdr:nvSpPr>
      <xdr:spPr>
        <a:xfrm>
          <a:off x="10566400" y="18510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15602</xdr:rowOff>
    </xdr:from>
    <xdr:to>
      <xdr:col>15</xdr:col>
      <xdr:colOff>231775</xdr:colOff>
      <xdr:row>108</xdr:row>
      <xdr:rowOff>117202</xdr:rowOff>
    </xdr:to>
    <xdr:sp macro="" textlink="">
      <xdr:nvSpPr>
        <xdr:cNvPr id="344" name="フローチャート : 判断 343"/>
        <xdr:cNvSpPr/>
      </xdr:nvSpPr>
      <xdr:spPr>
        <a:xfrm>
          <a:off x="10426700" y="185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167458</xdr:rowOff>
    </xdr:from>
    <xdr:to>
      <xdr:col>14</xdr:col>
      <xdr:colOff>79375</xdr:colOff>
      <xdr:row>106</xdr:row>
      <xdr:rowOff>97608</xdr:rowOff>
    </xdr:to>
    <xdr:sp macro="" textlink="">
      <xdr:nvSpPr>
        <xdr:cNvPr id="345" name="フローチャート : 判断 344"/>
        <xdr:cNvSpPr/>
      </xdr:nvSpPr>
      <xdr:spPr>
        <a:xfrm>
          <a:off x="9588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88735</xdr:rowOff>
    </xdr:from>
    <xdr:ext cx="469744" cy="259045"/>
    <xdr:sp macro="" textlink="">
      <xdr:nvSpPr>
        <xdr:cNvPr id="346" name="n_1aveValue【市民会館】&#10;一人当たり面積"/>
        <xdr:cNvSpPr txBox="1"/>
      </xdr:nvSpPr>
      <xdr:spPr>
        <a:xfrm>
          <a:off x="9391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53158</xdr:rowOff>
    </xdr:from>
    <xdr:to>
      <xdr:col>14</xdr:col>
      <xdr:colOff>79375</xdr:colOff>
      <xdr:row>100</xdr:row>
      <xdr:rowOff>154758</xdr:rowOff>
    </xdr:to>
    <xdr:sp macro="" textlink="">
      <xdr:nvSpPr>
        <xdr:cNvPr id="352" name="円/楕円 351"/>
        <xdr:cNvSpPr/>
      </xdr:nvSpPr>
      <xdr:spPr>
        <a:xfrm>
          <a:off x="9588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171285</xdr:rowOff>
    </xdr:from>
    <xdr:ext cx="469744" cy="259045"/>
    <xdr:sp macro="" textlink="">
      <xdr:nvSpPr>
        <xdr:cNvPr id="353" name="n_1mainValue【市民会館】&#10;一人当たり面積"/>
        <xdr:cNvSpPr txBox="1"/>
      </xdr:nvSpPr>
      <xdr:spPr>
        <a:xfrm>
          <a:off x="9391727" y="169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94" name="直線コネクタ 393"/>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95"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96" name="直線コネクタ 39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97"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98" name="直線コネクタ 397"/>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99"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400" name="フローチャート : 判断 399"/>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401" name="フローチャート : 判断 400"/>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402"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101600</xdr:rowOff>
    </xdr:from>
    <xdr:to>
      <xdr:col>22</xdr:col>
      <xdr:colOff>415925</xdr:colOff>
      <xdr:row>58</xdr:row>
      <xdr:rowOff>31750</xdr:rowOff>
    </xdr:to>
    <xdr:sp macro="" textlink="">
      <xdr:nvSpPr>
        <xdr:cNvPr id="408" name="円/楕円 407"/>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48277</xdr:rowOff>
    </xdr:from>
    <xdr:ext cx="405111" cy="259045"/>
    <xdr:sp macro="" textlink="">
      <xdr:nvSpPr>
        <xdr:cNvPr id="409" name="n_1mainValue【保健センター・保健所】&#10;有形固定資産減価償却率"/>
        <xdr:cNvSpPr txBox="1"/>
      </xdr:nvSpPr>
      <xdr:spPr>
        <a:xfrm>
          <a:off x="15266043"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34" name="直線コネクタ 433"/>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35"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36" name="直線コネクタ 435"/>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37"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38" name="直線コネクタ 437"/>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39"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40" name="フローチャート : 判断 439"/>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41" name="フローチャート : 判断 44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44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33020</xdr:rowOff>
    </xdr:from>
    <xdr:to>
      <xdr:col>31</xdr:col>
      <xdr:colOff>85725</xdr:colOff>
      <xdr:row>64</xdr:row>
      <xdr:rowOff>134620</xdr:rowOff>
    </xdr:to>
    <xdr:sp macro="" textlink="">
      <xdr:nvSpPr>
        <xdr:cNvPr id="448" name="円/楕円 447"/>
        <xdr:cNvSpPr/>
      </xdr:nvSpPr>
      <xdr:spPr>
        <a:xfrm>
          <a:off x="21272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125747</xdr:rowOff>
    </xdr:from>
    <xdr:ext cx="469744" cy="259045"/>
    <xdr:sp macro="" textlink="">
      <xdr:nvSpPr>
        <xdr:cNvPr id="449" name="n_1mainValue【保健センター・保健所】&#10;一人当たり面積"/>
        <xdr:cNvSpPr txBox="1"/>
      </xdr:nvSpPr>
      <xdr:spPr>
        <a:xfrm>
          <a:off x="210757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0" name="直線コネクタ 4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1" name="テキスト ボックス 4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2" name="直線コネクタ 4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3" name="テキスト ボックス 4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4" name="直線コネクタ 4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5" name="テキスト ボックス 4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6" name="直線コネクタ 4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7" name="テキスト ボックス 4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8" name="直線コネクタ 4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9" name="テキスト ボックス 4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0" name="直線コネクタ 4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1" name="テキスト ボックス 4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75" name="直線コネクタ 474"/>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76"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77" name="直線コネクタ 47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78"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79" name="直線コネクタ 47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80"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81" name="フローチャート : 判断 480"/>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82" name="フローチャート : 判断 481"/>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83"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1995</xdr:rowOff>
    </xdr:from>
    <xdr:to>
      <xdr:col>22</xdr:col>
      <xdr:colOff>415925</xdr:colOff>
      <xdr:row>80</xdr:row>
      <xdr:rowOff>103595</xdr:rowOff>
    </xdr:to>
    <xdr:sp macro="" textlink="">
      <xdr:nvSpPr>
        <xdr:cNvPr id="489" name="円/楕円 488"/>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120122</xdr:rowOff>
    </xdr:from>
    <xdr:ext cx="405111" cy="259045"/>
    <xdr:sp macro="" textlink="">
      <xdr:nvSpPr>
        <xdr:cNvPr id="490" name="n_1mainValue【消防施設】&#10;有形固定資産減価償却率"/>
        <xdr:cNvSpPr txBox="1"/>
      </xdr:nvSpPr>
      <xdr:spPr>
        <a:xfrm>
          <a:off x="15266043"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14" name="直線コネクタ 513"/>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15"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16" name="直線コネクタ 515"/>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19"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20" name="フローチャート : 判断 519"/>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21" name="フローチャート : 判断 520"/>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22"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25400</xdr:rowOff>
    </xdr:from>
    <xdr:to>
      <xdr:col>31</xdr:col>
      <xdr:colOff>85725</xdr:colOff>
      <xdr:row>82</xdr:row>
      <xdr:rowOff>127000</xdr:rowOff>
    </xdr:to>
    <xdr:sp macro="" textlink="">
      <xdr:nvSpPr>
        <xdr:cNvPr id="528" name="円/楕円 527"/>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118127</xdr:rowOff>
    </xdr:from>
    <xdr:ext cx="469744" cy="259045"/>
    <xdr:sp macro="" textlink="">
      <xdr:nvSpPr>
        <xdr:cNvPr id="529" name="n_1mainValue【消防施設】&#10;一人当たり面積"/>
        <xdr:cNvSpPr txBox="1"/>
      </xdr:nvSpPr>
      <xdr:spPr>
        <a:xfrm>
          <a:off x="21075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54" name="直線コネクタ 553"/>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55"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56" name="直線コネクタ 55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5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58" name="直線コネクタ 55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59"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60" name="フローチャート : 判断 559"/>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61" name="フローチャート : 判断 560"/>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562"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36830</xdr:rowOff>
    </xdr:from>
    <xdr:to>
      <xdr:col>22</xdr:col>
      <xdr:colOff>415925</xdr:colOff>
      <xdr:row>103</xdr:row>
      <xdr:rowOff>138430</xdr:rowOff>
    </xdr:to>
    <xdr:sp macro="" textlink="">
      <xdr:nvSpPr>
        <xdr:cNvPr id="568" name="円/楕円 567"/>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154957</xdr:rowOff>
    </xdr:from>
    <xdr:ext cx="405111" cy="259045"/>
    <xdr:sp macro="" textlink="">
      <xdr:nvSpPr>
        <xdr:cNvPr id="569" name="n_1mainValue【庁舎】&#10;有形固定資産減価償却率"/>
        <xdr:cNvSpPr txBox="1"/>
      </xdr:nvSpPr>
      <xdr:spPr>
        <a:xfrm>
          <a:off x="15266043"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0" name="直線コネクタ 5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1" name="テキスト ボックス 5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2" name="直線コネクタ 5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3" name="テキスト ボックス 5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4" name="直線コネクタ 5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5" name="テキスト ボックス 5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6" name="直線コネクタ 5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7" name="テキスト ボックス 5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91" name="直線コネクタ 590"/>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92"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93" name="直線コネクタ 592"/>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94"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95" name="直線コネクタ 594"/>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96"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97" name="フローチャート : 判断 596"/>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98" name="フローチャート : 判断 597"/>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99"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144729</xdr:rowOff>
    </xdr:from>
    <xdr:to>
      <xdr:col>31</xdr:col>
      <xdr:colOff>85725</xdr:colOff>
      <xdr:row>107</xdr:row>
      <xdr:rowOff>74879</xdr:rowOff>
    </xdr:to>
    <xdr:sp macro="" textlink="">
      <xdr:nvSpPr>
        <xdr:cNvPr id="605" name="円/楕円 604"/>
        <xdr:cNvSpPr/>
      </xdr:nvSpPr>
      <xdr:spPr>
        <a:xfrm>
          <a:off x="21272500" y="18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66006</xdr:rowOff>
    </xdr:from>
    <xdr:ext cx="469744" cy="259045"/>
    <xdr:sp macro="" textlink="">
      <xdr:nvSpPr>
        <xdr:cNvPr id="606" name="n_1mainValue【庁舎】&#10;一人当たり面積"/>
        <xdr:cNvSpPr txBox="1"/>
      </xdr:nvSpPr>
      <xdr:spPr>
        <a:xfrm>
          <a:off x="21075727" y="184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については有形固定資産減価償却率は低く、全国平均及び長野県平均並びに類似団体内平均値を下回っている。また、一人当たりの面積では全国平均及び長野県平均を若干上回っているものの、類似団体内平均を下回っている。</a:t>
          </a:r>
        </a:p>
        <a:p>
          <a:r>
            <a:rPr kumimoji="1" lang="ja-JP" altLang="en-US" sz="1300">
              <a:latin typeface="ＭＳ Ｐゴシック"/>
            </a:rPr>
            <a:t>体育館、保健センター、福祉施設、消防施設、市民会館、庁舎については、建設から</a:t>
          </a:r>
          <a:r>
            <a:rPr kumimoji="1" lang="en-US" altLang="ja-JP" sz="1300">
              <a:latin typeface="ＭＳ Ｐゴシック"/>
            </a:rPr>
            <a:t>30</a:t>
          </a:r>
          <a:r>
            <a:rPr kumimoji="1" lang="ja-JP" altLang="en-US" sz="1300">
              <a:latin typeface="ＭＳ Ｐゴシック"/>
            </a:rPr>
            <a:t>年を超える施設が多いため、有形固定資産減価償却率が高く全国平均及び長野県平均並びに類似団体内平均値を上回っている。また、市民会館及び体育館については、社会教育の複合施設である文化センターや屋内運動場を所有しているため、一人当たりの床面積が高めとなっている。一方、体育館と市民会館以外の一人当たりの床面積については、類似団体内平均を下回っている。</a:t>
          </a:r>
        </a:p>
        <a:p>
          <a:r>
            <a:rPr kumimoji="1" lang="ja-JP" altLang="en-US" sz="1300">
              <a:latin typeface="ＭＳ Ｐゴシック"/>
            </a:rPr>
            <a:t>しかしながら、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中川村では人口の減少（</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5,074</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4,850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人）や年々進む高齢化率に加え、村内に中心となる産業がないこと等により、財政基盤は脆弱である。財政力指数は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年度の市町村合併論議の末に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の道を歩むこととなり、自立の村づくりに向け、過疎地域自立促進計画（</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次総合計画（</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）、総合戦略（</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を策定し、少子・高齢化対策、自立の推進と併せて地方創生を重点に置き、計画行政を進めている。今後も削減すべきところは削減し、投資が必要なところには投資をし、活力あるむらづくりを展開しつつ、行政の効率化に努めることにより、財政の健全化を図っ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133858</xdr:rowOff>
    </xdr:from>
    <xdr:to>
      <xdr:col>7</xdr:col>
      <xdr:colOff>152400</xdr:colOff>
      <xdr:row>43</xdr:row>
      <xdr:rowOff>133858</xdr:rowOff>
    </xdr:to>
    <xdr:cxnSp macro="">
      <xdr:nvCxnSpPr>
        <xdr:cNvPr id="65" name="直線コネクタ 64"/>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133858</xdr:rowOff>
    </xdr:from>
    <xdr:to>
      <xdr:col>6</xdr:col>
      <xdr:colOff>0</xdr:colOff>
      <xdr:row>43</xdr:row>
      <xdr:rowOff>133858</xdr:rowOff>
    </xdr:to>
    <xdr:cxnSp macro="">
      <xdr:nvCxnSpPr>
        <xdr:cNvPr id="68" name="直線コネクタ 67"/>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133858</xdr:rowOff>
    </xdr:from>
    <xdr:to>
      <xdr:col>4</xdr:col>
      <xdr:colOff>482600</xdr:colOff>
      <xdr:row>43</xdr:row>
      <xdr:rowOff>133858</xdr:rowOff>
    </xdr:to>
    <xdr:cxnSp macro="">
      <xdr:nvCxnSpPr>
        <xdr:cNvPr id="71" name="直線コネクタ 70"/>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133858</xdr:rowOff>
    </xdr:from>
    <xdr:to>
      <xdr:col>3</xdr:col>
      <xdr:colOff>279400</xdr:colOff>
      <xdr:row>43</xdr:row>
      <xdr:rowOff>133858</xdr:rowOff>
    </xdr:to>
    <xdr:cxnSp macro="">
      <xdr:nvCxnSpPr>
        <xdr:cNvPr id="74" name="直線コネクタ 73"/>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83058</xdr:rowOff>
    </xdr:from>
    <xdr:to>
      <xdr:col>7</xdr:col>
      <xdr:colOff>203200</xdr:colOff>
      <xdr:row>44</xdr:row>
      <xdr:rowOff>13208</xdr:rowOff>
    </xdr:to>
    <xdr:sp macro="" textlink="">
      <xdr:nvSpPr>
        <xdr:cNvPr id="84" name="円/楕円 83"/>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99585</xdr:rowOff>
    </xdr:from>
    <xdr:ext cx="762000" cy="259045"/>
    <xdr:sp macro="" textlink="">
      <xdr:nvSpPr>
        <xdr:cNvPr id="85" name="財政力該当値テキスト"/>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83058</xdr:rowOff>
    </xdr:from>
    <xdr:to>
      <xdr:col>6</xdr:col>
      <xdr:colOff>50800</xdr:colOff>
      <xdr:row>44</xdr:row>
      <xdr:rowOff>13208</xdr:rowOff>
    </xdr:to>
    <xdr:sp macro="" textlink="">
      <xdr:nvSpPr>
        <xdr:cNvPr id="86" name="円/楕円 85"/>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23385</xdr:rowOff>
    </xdr:from>
    <xdr:ext cx="736600" cy="259045"/>
    <xdr:sp macro="" textlink="">
      <xdr:nvSpPr>
        <xdr:cNvPr id="87" name="テキスト ボックス 86"/>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83058</xdr:rowOff>
    </xdr:from>
    <xdr:to>
      <xdr:col>4</xdr:col>
      <xdr:colOff>533400</xdr:colOff>
      <xdr:row>44</xdr:row>
      <xdr:rowOff>13208</xdr:rowOff>
    </xdr:to>
    <xdr:sp macro="" textlink="">
      <xdr:nvSpPr>
        <xdr:cNvPr id="88" name="円/楕円 87"/>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169435</xdr:rowOff>
    </xdr:from>
    <xdr:ext cx="762000" cy="259045"/>
    <xdr:sp macro="" textlink="">
      <xdr:nvSpPr>
        <xdr:cNvPr id="89" name="テキスト ボックス 88"/>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83058</xdr:rowOff>
    </xdr:from>
    <xdr:to>
      <xdr:col>3</xdr:col>
      <xdr:colOff>330200</xdr:colOff>
      <xdr:row>44</xdr:row>
      <xdr:rowOff>13208</xdr:rowOff>
    </xdr:to>
    <xdr:sp macro="" textlink="">
      <xdr:nvSpPr>
        <xdr:cNvPr id="90" name="円/楕円 89"/>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169435</xdr:rowOff>
    </xdr:from>
    <xdr:ext cx="762000" cy="259045"/>
    <xdr:sp macro="" textlink="">
      <xdr:nvSpPr>
        <xdr:cNvPr id="91" name="テキスト ボックス 90"/>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92" name="円/楕円 91"/>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169435</xdr:rowOff>
    </xdr:from>
    <xdr:ext cx="762000" cy="259045"/>
    <xdr:sp macro="" textlink="">
      <xdr:nvSpPr>
        <xdr:cNvPr id="93" name="テキスト ボックス 92"/>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事務事業の見直し、組織機構の簡素合理化、行財政改革への取組を通じて義務的経費の削減に努めてきたことにより、</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台後半で推移してきた。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、次年度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改善が図られ、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と経常経費の抑制の効果などにより減率となった。</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と改善傾向にある。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78.7%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ほぼ横ばいとなった。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117747</xdr:rowOff>
    </xdr:from>
    <xdr:to>
      <xdr:col>7</xdr:col>
      <xdr:colOff>152400</xdr:colOff>
      <xdr:row>63</xdr:row>
      <xdr:rowOff>121194</xdr:rowOff>
    </xdr:to>
    <xdr:cxnSp macro="">
      <xdr:nvCxnSpPr>
        <xdr:cNvPr id="130" name="直線コネクタ 129"/>
        <xdr:cNvCxnSpPr/>
      </xdr:nvCxnSpPr>
      <xdr:spPr>
        <a:xfrm>
          <a:off x="4114800" y="1091909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117747</xdr:rowOff>
    </xdr:from>
    <xdr:to>
      <xdr:col>6</xdr:col>
      <xdr:colOff>0</xdr:colOff>
      <xdr:row>64</xdr:row>
      <xdr:rowOff>35923</xdr:rowOff>
    </xdr:to>
    <xdr:cxnSp macro="">
      <xdr:nvCxnSpPr>
        <xdr:cNvPr id="133" name="直線コネクタ 132"/>
        <xdr:cNvCxnSpPr/>
      </xdr:nvCxnSpPr>
      <xdr:spPr>
        <a:xfrm flipV="1">
          <a:off x="3225800" y="109190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35923</xdr:rowOff>
    </xdr:from>
    <xdr:to>
      <xdr:col>4</xdr:col>
      <xdr:colOff>482600</xdr:colOff>
      <xdr:row>64</xdr:row>
      <xdr:rowOff>35923</xdr:rowOff>
    </xdr:to>
    <xdr:cxnSp macro="">
      <xdr:nvCxnSpPr>
        <xdr:cNvPr id="136" name="直線コネクタ 135"/>
        <xdr:cNvCxnSpPr/>
      </xdr:nvCxnSpPr>
      <xdr:spPr>
        <a:xfrm>
          <a:off x="23368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154231</xdr:rowOff>
    </xdr:from>
    <xdr:ext cx="762000" cy="259045"/>
    <xdr:sp macro="" textlink="">
      <xdr:nvSpPr>
        <xdr:cNvPr id="138" name="テキスト ボックス 13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35923</xdr:rowOff>
    </xdr:from>
    <xdr:to>
      <xdr:col>3</xdr:col>
      <xdr:colOff>279400</xdr:colOff>
      <xdr:row>64</xdr:row>
      <xdr:rowOff>53159</xdr:rowOff>
    </xdr:to>
    <xdr:cxnSp macro="">
      <xdr:nvCxnSpPr>
        <xdr:cNvPr id="139" name="直線コネクタ 138"/>
        <xdr:cNvCxnSpPr/>
      </xdr:nvCxnSpPr>
      <xdr:spPr>
        <a:xfrm flipV="1">
          <a:off x="1447800" y="110087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86558</xdr:rowOff>
    </xdr:from>
    <xdr:ext cx="762000" cy="259045"/>
    <xdr:sp macro="" textlink="">
      <xdr:nvSpPr>
        <xdr:cNvPr id="143" name="テキスト ボックス 142"/>
        <xdr:cNvSpPr txBox="1"/>
      </xdr:nvSpPr>
      <xdr:spPr>
        <a:xfrm>
          <a:off x="1066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49" name="円/楕円 148"/>
        <xdr:cNvSpPr/>
      </xdr:nvSpPr>
      <xdr:spPr>
        <a:xfrm>
          <a:off x="4902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86921</xdr:rowOff>
    </xdr:from>
    <xdr:ext cx="762000" cy="259045"/>
    <xdr:sp macro="" textlink="">
      <xdr:nvSpPr>
        <xdr:cNvPr id="150" name="財政構造の弾力性該当値テキスト"/>
        <xdr:cNvSpPr txBox="1"/>
      </xdr:nvSpPr>
      <xdr:spPr>
        <a:xfrm>
          <a:off x="50419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66947</xdr:rowOff>
    </xdr:from>
    <xdr:to>
      <xdr:col>6</xdr:col>
      <xdr:colOff>50800</xdr:colOff>
      <xdr:row>63</xdr:row>
      <xdr:rowOff>168547</xdr:rowOff>
    </xdr:to>
    <xdr:sp macro="" textlink="">
      <xdr:nvSpPr>
        <xdr:cNvPr id="151" name="円/楕円 150"/>
        <xdr:cNvSpPr/>
      </xdr:nvSpPr>
      <xdr:spPr>
        <a:xfrm>
          <a:off x="4064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7274</xdr:rowOff>
    </xdr:from>
    <xdr:ext cx="736600" cy="259045"/>
    <xdr:sp macro="" textlink="">
      <xdr:nvSpPr>
        <xdr:cNvPr id="152" name="テキスト ボックス 151"/>
        <xdr:cNvSpPr txBox="1"/>
      </xdr:nvSpPr>
      <xdr:spPr>
        <a:xfrm>
          <a:off x="3733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156573</xdr:rowOff>
    </xdr:from>
    <xdr:to>
      <xdr:col>4</xdr:col>
      <xdr:colOff>533400</xdr:colOff>
      <xdr:row>64</xdr:row>
      <xdr:rowOff>86723</xdr:rowOff>
    </xdr:to>
    <xdr:sp macro="" textlink="">
      <xdr:nvSpPr>
        <xdr:cNvPr id="153" name="円/楕円 152"/>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96900</xdr:rowOff>
    </xdr:from>
    <xdr:ext cx="762000" cy="259045"/>
    <xdr:sp macro="" textlink="">
      <xdr:nvSpPr>
        <xdr:cNvPr id="154" name="テキスト ボックス 153"/>
        <xdr:cNvSpPr txBox="1"/>
      </xdr:nvSpPr>
      <xdr:spPr>
        <a:xfrm>
          <a:off x="2844800" y="107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156573</xdr:rowOff>
    </xdr:from>
    <xdr:to>
      <xdr:col>3</xdr:col>
      <xdr:colOff>330200</xdr:colOff>
      <xdr:row>64</xdr:row>
      <xdr:rowOff>86723</xdr:rowOff>
    </xdr:to>
    <xdr:sp macro="" textlink="">
      <xdr:nvSpPr>
        <xdr:cNvPr id="155" name="円/楕円 154"/>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71500</xdr:rowOff>
    </xdr:from>
    <xdr:ext cx="762000" cy="259045"/>
    <xdr:sp macro="" textlink="">
      <xdr:nvSpPr>
        <xdr:cNvPr id="156" name="テキスト ボックス 155"/>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2359</xdr:rowOff>
    </xdr:from>
    <xdr:to>
      <xdr:col>2</xdr:col>
      <xdr:colOff>127000</xdr:colOff>
      <xdr:row>64</xdr:row>
      <xdr:rowOff>103959</xdr:rowOff>
    </xdr:to>
    <xdr:sp macro="" textlink="">
      <xdr:nvSpPr>
        <xdr:cNvPr id="157" name="円/楕円 156"/>
        <xdr:cNvSpPr/>
      </xdr:nvSpPr>
      <xdr:spPr>
        <a:xfrm>
          <a:off x="1397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88736</xdr:rowOff>
    </xdr:from>
    <xdr:ext cx="762000" cy="259045"/>
    <xdr:sp macro="" textlink="">
      <xdr:nvSpPr>
        <xdr:cNvPr id="158" name="テキスト ボックス 157"/>
        <xdr:cNvSpPr txBox="1"/>
      </xdr:nvSpPr>
      <xdr:spPr>
        <a:xfrm>
          <a:off x="1066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[202,205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88108</xdr:rowOff>
    </xdr:from>
    <xdr:to>
      <xdr:col>7</xdr:col>
      <xdr:colOff>152400</xdr:colOff>
      <xdr:row>81</xdr:row>
      <xdr:rowOff>88528</xdr:rowOff>
    </xdr:to>
    <xdr:cxnSp macro="">
      <xdr:nvCxnSpPr>
        <xdr:cNvPr id="194" name="直線コネクタ 193"/>
        <xdr:cNvCxnSpPr/>
      </xdr:nvCxnSpPr>
      <xdr:spPr>
        <a:xfrm flipV="1">
          <a:off x="4114800" y="13975558"/>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84827</xdr:rowOff>
    </xdr:from>
    <xdr:to>
      <xdr:col>6</xdr:col>
      <xdr:colOff>0</xdr:colOff>
      <xdr:row>81</xdr:row>
      <xdr:rowOff>88528</xdr:rowOff>
    </xdr:to>
    <xdr:cxnSp macro="">
      <xdr:nvCxnSpPr>
        <xdr:cNvPr id="197" name="直線コネクタ 196"/>
        <xdr:cNvCxnSpPr/>
      </xdr:nvCxnSpPr>
      <xdr:spPr>
        <a:xfrm>
          <a:off x="3225800" y="13972277"/>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80170</xdr:rowOff>
    </xdr:from>
    <xdr:to>
      <xdr:col>4</xdr:col>
      <xdr:colOff>482600</xdr:colOff>
      <xdr:row>81</xdr:row>
      <xdr:rowOff>84827</xdr:rowOff>
    </xdr:to>
    <xdr:cxnSp macro="">
      <xdr:nvCxnSpPr>
        <xdr:cNvPr id="200" name="直線コネクタ 199"/>
        <xdr:cNvCxnSpPr/>
      </xdr:nvCxnSpPr>
      <xdr:spPr>
        <a:xfrm>
          <a:off x="2336800" y="13967620"/>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23536</xdr:rowOff>
    </xdr:from>
    <xdr:ext cx="762000" cy="259045"/>
    <xdr:sp macro="" textlink="">
      <xdr:nvSpPr>
        <xdr:cNvPr id="202" name="テキスト ボックス 201"/>
        <xdr:cNvSpPr txBox="1"/>
      </xdr:nvSpPr>
      <xdr:spPr>
        <a:xfrm>
          <a:off x="2844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80170</xdr:rowOff>
    </xdr:from>
    <xdr:to>
      <xdr:col>3</xdr:col>
      <xdr:colOff>279400</xdr:colOff>
      <xdr:row>81</xdr:row>
      <xdr:rowOff>81415</xdr:rowOff>
    </xdr:to>
    <xdr:cxnSp macro="">
      <xdr:nvCxnSpPr>
        <xdr:cNvPr id="203" name="直線コネクタ 202"/>
        <xdr:cNvCxnSpPr/>
      </xdr:nvCxnSpPr>
      <xdr:spPr>
        <a:xfrm flipV="1">
          <a:off x="1447800" y="139676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4790</xdr:rowOff>
    </xdr:from>
    <xdr:ext cx="762000" cy="259045"/>
    <xdr:sp macro="" textlink="">
      <xdr:nvSpPr>
        <xdr:cNvPr id="205" name="テキスト ボックス 204"/>
        <xdr:cNvSpPr txBox="1"/>
      </xdr:nvSpPr>
      <xdr:spPr>
        <a:xfrm>
          <a:off x="1955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168019</xdr:rowOff>
    </xdr:from>
    <xdr:ext cx="762000" cy="259045"/>
    <xdr:sp macro="" textlink="">
      <xdr:nvSpPr>
        <xdr:cNvPr id="207" name="テキスト ボックス 206"/>
        <xdr:cNvSpPr txBox="1"/>
      </xdr:nvSpPr>
      <xdr:spPr>
        <a:xfrm>
          <a:off x="1066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37308</xdr:rowOff>
    </xdr:from>
    <xdr:to>
      <xdr:col>7</xdr:col>
      <xdr:colOff>203200</xdr:colOff>
      <xdr:row>81</xdr:row>
      <xdr:rowOff>138908</xdr:rowOff>
    </xdr:to>
    <xdr:sp macro="" textlink="">
      <xdr:nvSpPr>
        <xdr:cNvPr id="213" name="円/楕円 212"/>
        <xdr:cNvSpPr/>
      </xdr:nvSpPr>
      <xdr:spPr>
        <a:xfrm>
          <a:off x="4902200" y="13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130035</xdr:rowOff>
    </xdr:from>
    <xdr:ext cx="762000" cy="259045"/>
    <xdr:sp macro="" textlink="">
      <xdr:nvSpPr>
        <xdr:cNvPr id="214" name="人件費・物件費等の状況該当値テキスト"/>
        <xdr:cNvSpPr txBox="1"/>
      </xdr:nvSpPr>
      <xdr:spPr>
        <a:xfrm>
          <a:off x="5041900" y="1384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202,205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37728</xdr:rowOff>
    </xdr:from>
    <xdr:to>
      <xdr:col>6</xdr:col>
      <xdr:colOff>50800</xdr:colOff>
      <xdr:row>81</xdr:row>
      <xdr:rowOff>139328</xdr:rowOff>
    </xdr:to>
    <xdr:sp macro="" textlink="">
      <xdr:nvSpPr>
        <xdr:cNvPr id="215" name="円/楕円 214"/>
        <xdr:cNvSpPr/>
      </xdr:nvSpPr>
      <xdr:spPr>
        <a:xfrm>
          <a:off x="4064000" y="139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149505</xdr:rowOff>
    </xdr:from>
    <xdr:ext cx="736600" cy="259045"/>
    <xdr:sp macro="" textlink="">
      <xdr:nvSpPr>
        <xdr:cNvPr id="216" name="テキスト ボックス 215"/>
        <xdr:cNvSpPr txBox="1"/>
      </xdr:nvSpPr>
      <xdr:spPr>
        <a:xfrm>
          <a:off x="3733800" y="1369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34027</xdr:rowOff>
    </xdr:from>
    <xdr:to>
      <xdr:col>4</xdr:col>
      <xdr:colOff>533400</xdr:colOff>
      <xdr:row>81</xdr:row>
      <xdr:rowOff>135627</xdr:rowOff>
    </xdr:to>
    <xdr:sp macro="" textlink="">
      <xdr:nvSpPr>
        <xdr:cNvPr id="217" name="円/楕円 216"/>
        <xdr:cNvSpPr/>
      </xdr:nvSpPr>
      <xdr:spPr>
        <a:xfrm>
          <a:off x="3175000" y="13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145804</xdr:rowOff>
    </xdr:from>
    <xdr:ext cx="762000" cy="259045"/>
    <xdr:sp macro="" textlink="">
      <xdr:nvSpPr>
        <xdr:cNvPr id="218" name="テキスト ボックス 217"/>
        <xdr:cNvSpPr txBox="1"/>
      </xdr:nvSpPr>
      <xdr:spPr>
        <a:xfrm>
          <a:off x="2844800" y="1369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29370</xdr:rowOff>
    </xdr:from>
    <xdr:to>
      <xdr:col>3</xdr:col>
      <xdr:colOff>330200</xdr:colOff>
      <xdr:row>81</xdr:row>
      <xdr:rowOff>130970</xdr:rowOff>
    </xdr:to>
    <xdr:sp macro="" textlink="">
      <xdr:nvSpPr>
        <xdr:cNvPr id="219" name="円/楕円 218"/>
        <xdr:cNvSpPr/>
      </xdr:nvSpPr>
      <xdr:spPr>
        <a:xfrm>
          <a:off x="2286000" y="139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141147</xdr:rowOff>
    </xdr:from>
    <xdr:ext cx="762000" cy="259045"/>
    <xdr:sp macro="" textlink="">
      <xdr:nvSpPr>
        <xdr:cNvPr id="220" name="テキスト ボックス 219"/>
        <xdr:cNvSpPr txBox="1"/>
      </xdr:nvSpPr>
      <xdr:spPr>
        <a:xfrm>
          <a:off x="1955800" y="136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30615</xdr:rowOff>
    </xdr:from>
    <xdr:to>
      <xdr:col>2</xdr:col>
      <xdr:colOff>127000</xdr:colOff>
      <xdr:row>81</xdr:row>
      <xdr:rowOff>132215</xdr:rowOff>
    </xdr:to>
    <xdr:sp macro="" textlink="">
      <xdr:nvSpPr>
        <xdr:cNvPr id="221" name="円/楕円 220"/>
        <xdr:cNvSpPr/>
      </xdr:nvSpPr>
      <xdr:spPr>
        <a:xfrm>
          <a:off x="1397000" y="13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142392</xdr:rowOff>
    </xdr:from>
    <xdr:ext cx="762000" cy="259045"/>
    <xdr:sp macro="" textlink="">
      <xdr:nvSpPr>
        <xdr:cNvPr id="222" name="テキスト ボックス 221"/>
        <xdr:cNvSpPr txBox="1"/>
      </xdr:nvSpPr>
      <xdr:spPr>
        <a:xfrm>
          <a:off x="1066800" y="1368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年度実施の給与構造見直しの中で一部国の見直しと差違があり類似団体平均を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。その後、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年度から上回る状態が続いている。</a:t>
          </a:r>
          <a:endParaRPr lang="ja-JP" altLang="ja-JP" sz="1400">
            <a:effectLst/>
          </a:endParaRPr>
        </a:p>
        <a:p>
          <a:r>
            <a:rPr kumimoji="1" lang="ja-JP" altLang="ja-JP" sz="1100">
              <a:solidFill>
                <a:schemeClr val="dk1"/>
              </a:solidFill>
              <a:effectLst/>
              <a:latin typeface="+mn-lt"/>
              <a:ea typeface="+mn-ea"/>
              <a:cs typeface="+mn-cs"/>
            </a:rPr>
            <a:t>　今後、手当の抑制等給与縮減等の検討を行い類団平均値を下回るよう努める。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104139</xdr:rowOff>
    </xdr:to>
    <xdr:cxnSp macro="">
      <xdr:nvCxnSpPr>
        <xdr:cNvPr id="254" name="直線コネクタ 253"/>
        <xdr:cNvCxnSpPr/>
      </xdr:nvCxnSpPr>
      <xdr:spPr>
        <a:xfrm flipV="1">
          <a:off x="16179800" y="14648435"/>
          <a:ext cx="8382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104139</xdr:rowOff>
    </xdr:to>
    <xdr:cxnSp macro="">
      <xdr:nvCxnSpPr>
        <xdr:cNvPr id="257" name="直線コネクタ 256"/>
        <xdr:cNvCxnSpPr/>
      </xdr:nvCxnSpPr>
      <xdr:spPr>
        <a:xfrm>
          <a:off x="15290800" y="1467256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85</xdr:row>
      <xdr:rowOff>123444</xdr:rowOff>
    </xdr:to>
    <xdr:cxnSp macro="">
      <xdr:nvCxnSpPr>
        <xdr:cNvPr id="260" name="直線コネクタ 259"/>
        <xdr:cNvCxnSpPr/>
      </xdr:nvCxnSpPr>
      <xdr:spPr>
        <a:xfrm flipV="1">
          <a:off x="14401800" y="14672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2" name="テキスト ボックス 261"/>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87</xdr:row>
      <xdr:rowOff>132842</xdr:rowOff>
    </xdr:to>
    <xdr:cxnSp macro="">
      <xdr:nvCxnSpPr>
        <xdr:cNvPr id="263" name="直線コネクタ 262"/>
        <xdr:cNvCxnSpPr/>
      </xdr:nvCxnSpPr>
      <xdr:spPr>
        <a:xfrm flipV="1">
          <a:off x="13512800" y="1469669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5" name="テキスト ボックス 264"/>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7" name="テキスト ボックス 266"/>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3" name="円/楕円 272"/>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167912</xdr:rowOff>
    </xdr:from>
    <xdr:ext cx="762000" cy="259045"/>
    <xdr:sp macro="" textlink="">
      <xdr:nvSpPr>
        <xdr:cNvPr id="274" name="給与水準   （国との比較）該当値テキスト"/>
        <xdr:cNvSpPr txBox="1"/>
      </xdr:nvSpPr>
      <xdr:spPr>
        <a:xfrm>
          <a:off x="17106900" y="145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5" name="円/楕円 274"/>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6" name="テキスト ボックス 275"/>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7" name="円/楕円 276"/>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8" name="テキスト ボックス 277"/>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9" name="円/楕円 278"/>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159021</xdr:rowOff>
    </xdr:from>
    <xdr:ext cx="762000" cy="259045"/>
    <xdr:sp macro="" textlink="">
      <xdr:nvSpPr>
        <xdr:cNvPr id="280" name="テキスト ボックス 279"/>
        <xdr:cNvSpPr txBox="1"/>
      </xdr:nvSpPr>
      <xdr:spPr>
        <a:xfrm>
          <a:off x="14020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2" name="テキスト ボックス 28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年度に中川村集中改革ﾌﾟﾗﾝを策定し、</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年度の下水道事業完了の際には組織の見直しを行い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課体制から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課減の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課体制実施や、職員の人員削減等の取り組みを行ってきた。今後も適正な定員管理に努め、類似団体平均を上回らないよう現在の水準を維持していく。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111785</xdr:rowOff>
    </xdr:from>
    <xdr:to>
      <xdr:col>24</xdr:col>
      <xdr:colOff>558800</xdr:colOff>
      <xdr:row>60</xdr:row>
      <xdr:rowOff>115646</xdr:rowOff>
    </xdr:to>
    <xdr:cxnSp macro="">
      <xdr:nvCxnSpPr>
        <xdr:cNvPr id="314" name="直線コネクタ 313"/>
        <xdr:cNvCxnSpPr/>
      </xdr:nvCxnSpPr>
      <xdr:spPr>
        <a:xfrm>
          <a:off x="16179800" y="10398785"/>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107442</xdr:rowOff>
    </xdr:from>
    <xdr:to>
      <xdr:col>23</xdr:col>
      <xdr:colOff>406400</xdr:colOff>
      <xdr:row>60</xdr:row>
      <xdr:rowOff>111785</xdr:rowOff>
    </xdr:to>
    <xdr:cxnSp macro="">
      <xdr:nvCxnSpPr>
        <xdr:cNvPr id="317" name="直線コネクタ 316"/>
        <xdr:cNvCxnSpPr/>
      </xdr:nvCxnSpPr>
      <xdr:spPr>
        <a:xfrm>
          <a:off x="15290800" y="1039444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104787</xdr:rowOff>
    </xdr:from>
    <xdr:to>
      <xdr:col>22</xdr:col>
      <xdr:colOff>203200</xdr:colOff>
      <xdr:row>60</xdr:row>
      <xdr:rowOff>107442</xdr:rowOff>
    </xdr:to>
    <xdr:cxnSp macro="">
      <xdr:nvCxnSpPr>
        <xdr:cNvPr id="320" name="直線コネクタ 319"/>
        <xdr:cNvCxnSpPr/>
      </xdr:nvCxnSpPr>
      <xdr:spPr>
        <a:xfrm>
          <a:off x="14401800" y="10391787"/>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22724</xdr:rowOff>
    </xdr:from>
    <xdr:ext cx="762000" cy="259045"/>
    <xdr:sp macro="" textlink="">
      <xdr:nvSpPr>
        <xdr:cNvPr id="322" name="テキスト ボックス 321"/>
        <xdr:cNvSpPr txBox="1"/>
      </xdr:nvSpPr>
      <xdr:spPr>
        <a:xfrm>
          <a:off x="14909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102857</xdr:rowOff>
    </xdr:from>
    <xdr:to>
      <xdr:col>21</xdr:col>
      <xdr:colOff>0</xdr:colOff>
      <xdr:row>60</xdr:row>
      <xdr:rowOff>104787</xdr:rowOff>
    </xdr:to>
    <xdr:cxnSp macro="">
      <xdr:nvCxnSpPr>
        <xdr:cNvPr id="323" name="直線コネクタ 322"/>
        <xdr:cNvCxnSpPr/>
      </xdr:nvCxnSpPr>
      <xdr:spPr>
        <a:xfrm>
          <a:off x="13512800" y="1038985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11383</xdr:rowOff>
    </xdr:from>
    <xdr:ext cx="762000" cy="259045"/>
    <xdr:sp macro="" textlink="">
      <xdr:nvSpPr>
        <xdr:cNvPr id="325" name="テキスト ボックス 324"/>
        <xdr:cNvSpPr txBox="1"/>
      </xdr:nvSpPr>
      <xdr:spPr>
        <a:xfrm>
          <a:off x="14020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8247</xdr:rowOff>
    </xdr:from>
    <xdr:ext cx="762000" cy="259045"/>
    <xdr:sp macro="" textlink="">
      <xdr:nvSpPr>
        <xdr:cNvPr id="327" name="テキスト ボックス 326"/>
        <xdr:cNvSpPr txBox="1"/>
      </xdr:nvSpPr>
      <xdr:spPr>
        <a:xfrm>
          <a:off x="13131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64846</xdr:rowOff>
    </xdr:from>
    <xdr:to>
      <xdr:col>24</xdr:col>
      <xdr:colOff>609600</xdr:colOff>
      <xdr:row>60</xdr:row>
      <xdr:rowOff>166446</xdr:rowOff>
    </xdr:to>
    <xdr:sp macro="" textlink="">
      <xdr:nvSpPr>
        <xdr:cNvPr id="333" name="円/楕円 332"/>
        <xdr:cNvSpPr/>
      </xdr:nvSpPr>
      <xdr:spPr>
        <a:xfrm>
          <a:off x="169672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81373</xdr:rowOff>
    </xdr:from>
    <xdr:ext cx="762000" cy="259045"/>
    <xdr:sp macro="" textlink="">
      <xdr:nvSpPr>
        <xdr:cNvPr id="334" name="定員管理の状況該当値テキスト"/>
        <xdr:cNvSpPr txBox="1"/>
      </xdr:nvSpPr>
      <xdr:spPr>
        <a:xfrm>
          <a:off x="17106900" y="1019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60985</xdr:rowOff>
    </xdr:from>
    <xdr:to>
      <xdr:col>23</xdr:col>
      <xdr:colOff>457200</xdr:colOff>
      <xdr:row>60</xdr:row>
      <xdr:rowOff>162585</xdr:rowOff>
    </xdr:to>
    <xdr:sp macro="" textlink="">
      <xdr:nvSpPr>
        <xdr:cNvPr id="335" name="円/楕円 334"/>
        <xdr:cNvSpPr/>
      </xdr:nvSpPr>
      <xdr:spPr>
        <a:xfrm>
          <a:off x="16129000" y="103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1312</xdr:rowOff>
    </xdr:from>
    <xdr:ext cx="736600" cy="259045"/>
    <xdr:sp macro="" textlink="">
      <xdr:nvSpPr>
        <xdr:cNvPr id="336" name="テキスト ボックス 335"/>
        <xdr:cNvSpPr txBox="1"/>
      </xdr:nvSpPr>
      <xdr:spPr>
        <a:xfrm>
          <a:off x="15798800" y="10116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56642</xdr:rowOff>
    </xdr:from>
    <xdr:to>
      <xdr:col>22</xdr:col>
      <xdr:colOff>254000</xdr:colOff>
      <xdr:row>60</xdr:row>
      <xdr:rowOff>158242</xdr:rowOff>
    </xdr:to>
    <xdr:sp macro="" textlink="">
      <xdr:nvSpPr>
        <xdr:cNvPr id="337" name="円/楕円 336"/>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168419</xdr:rowOff>
    </xdr:from>
    <xdr:ext cx="762000" cy="259045"/>
    <xdr:sp macro="" textlink="">
      <xdr:nvSpPr>
        <xdr:cNvPr id="338" name="テキスト ボックス 337"/>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53987</xdr:rowOff>
    </xdr:from>
    <xdr:to>
      <xdr:col>21</xdr:col>
      <xdr:colOff>50800</xdr:colOff>
      <xdr:row>60</xdr:row>
      <xdr:rowOff>155587</xdr:rowOff>
    </xdr:to>
    <xdr:sp macro="" textlink="">
      <xdr:nvSpPr>
        <xdr:cNvPr id="339" name="円/楕円 338"/>
        <xdr:cNvSpPr/>
      </xdr:nvSpPr>
      <xdr:spPr>
        <a:xfrm>
          <a:off x="14351000" y="103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165764</xdr:rowOff>
    </xdr:from>
    <xdr:ext cx="762000" cy="259045"/>
    <xdr:sp macro="" textlink="">
      <xdr:nvSpPr>
        <xdr:cNvPr id="340" name="テキスト ボックス 339"/>
        <xdr:cNvSpPr txBox="1"/>
      </xdr:nvSpPr>
      <xdr:spPr>
        <a:xfrm>
          <a:off x="14020800" y="1010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52057</xdr:rowOff>
    </xdr:from>
    <xdr:to>
      <xdr:col>19</xdr:col>
      <xdr:colOff>533400</xdr:colOff>
      <xdr:row>60</xdr:row>
      <xdr:rowOff>153657</xdr:rowOff>
    </xdr:to>
    <xdr:sp macro="" textlink="">
      <xdr:nvSpPr>
        <xdr:cNvPr id="341" name="円/楕円 340"/>
        <xdr:cNvSpPr/>
      </xdr:nvSpPr>
      <xdr:spPr>
        <a:xfrm>
          <a:off x="13462000" y="103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163834</xdr:rowOff>
    </xdr:from>
    <xdr:ext cx="762000" cy="259045"/>
    <xdr:sp macro="" textlink="">
      <xdr:nvSpPr>
        <xdr:cNvPr id="342" name="テキスト ボックス 341"/>
        <xdr:cNvSpPr txBox="1"/>
      </xdr:nvSpPr>
      <xdr:spPr>
        <a:xfrm>
          <a:off x="13131800" y="10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公債費負担比率は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となり、類似団体平均を下回っている。主な要因としては、毎年実施している繰上償還の影響が挙げられる。</a:t>
          </a:r>
          <a:endParaRPr lang="ja-JP" altLang="ja-JP" sz="1400">
            <a:effectLst/>
          </a:endParaRPr>
        </a:p>
        <a:p>
          <a:r>
            <a:rPr kumimoji="1" lang="ja-JP" altLang="ja-JP" sz="1100">
              <a:solidFill>
                <a:schemeClr val="dk1"/>
              </a:solidFill>
              <a:effectLst/>
              <a:latin typeface="+mn-lt"/>
              <a:ea typeface="+mn-ea"/>
              <a:cs typeface="+mn-cs"/>
            </a:rPr>
            <a:t>　しかし、</a:t>
          </a:r>
          <a:r>
            <a:rPr kumimoji="1" lang="en-US" altLang="ja-JP" sz="1100">
              <a:solidFill>
                <a:schemeClr val="dk1"/>
              </a:solidFill>
              <a:effectLst/>
              <a:latin typeface="+mn-lt"/>
              <a:ea typeface="+mn-ea"/>
              <a:cs typeface="+mn-cs"/>
            </a:rPr>
            <a:t>H5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間にわたり実施した下水道事業に係る起債の償還については、長期に渡り一般会計からの繰り出しに依存せざるを得ない状況が続くことから、今後も交付税措置の有利な過疎債の活用を基本とし、交付税措置のない起債は借りない方針で運営を行っていき、比率悪化要因となっている下水道事業については、更なる水洗化の推進と使用料の適正化及び徴収率の向上を図り、償還財源の確保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44958</xdr:rowOff>
    </xdr:to>
    <xdr:cxnSp macro="">
      <xdr:nvCxnSpPr>
        <xdr:cNvPr id="373" name="直線コネクタ 372"/>
        <xdr:cNvCxnSpPr/>
      </xdr:nvCxnSpPr>
      <xdr:spPr>
        <a:xfrm flipV="1">
          <a:off x="16179800" y="68788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44958</xdr:rowOff>
    </xdr:from>
    <xdr:to>
      <xdr:col>23</xdr:col>
      <xdr:colOff>406400</xdr:colOff>
      <xdr:row>40</xdr:row>
      <xdr:rowOff>107696</xdr:rowOff>
    </xdr:to>
    <xdr:cxnSp macro="">
      <xdr:nvCxnSpPr>
        <xdr:cNvPr id="376" name="直線コネクタ 375"/>
        <xdr:cNvCxnSpPr/>
      </xdr:nvCxnSpPr>
      <xdr:spPr>
        <a:xfrm flipV="1">
          <a:off x="15290800" y="69029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32766</xdr:rowOff>
    </xdr:to>
    <xdr:cxnSp macro="">
      <xdr:nvCxnSpPr>
        <xdr:cNvPr id="379" name="直線コネクタ 378"/>
        <xdr:cNvCxnSpPr/>
      </xdr:nvCxnSpPr>
      <xdr:spPr>
        <a:xfrm flipV="1">
          <a:off x="14401800" y="69656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95504</xdr:rowOff>
    </xdr:to>
    <xdr:cxnSp macro="">
      <xdr:nvCxnSpPr>
        <xdr:cNvPr id="382" name="直線コネクタ 381"/>
        <xdr:cNvCxnSpPr/>
      </xdr:nvCxnSpPr>
      <xdr:spPr>
        <a:xfrm flipV="1">
          <a:off x="13512800" y="706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2" name="円/楕円 391"/>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3"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165608</xdr:rowOff>
    </xdr:from>
    <xdr:to>
      <xdr:col>23</xdr:col>
      <xdr:colOff>457200</xdr:colOff>
      <xdr:row>40</xdr:row>
      <xdr:rowOff>95758</xdr:rowOff>
    </xdr:to>
    <xdr:sp macro="" textlink="">
      <xdr:nvSpPr>
        <xdr:cNvPr id="394" name="円/楕円 393"/>
        <xdr:cNvSpPr/>
      </xdr:nvSpPr>
      <xdr:spPr>
        <a:xfrm>
          <a:off x="16129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105935</xdr:rowOff>
    </xdr:from>
    <xdr:ext cx="736600" cy="259045"/>
    <xdr:sp macro="" textlink="">
      <xdr:nvSpPr>
        <xdr:cNvPr id="395" name="テキスト ボックス 394"/>
        <xdr:cNvSpPr txBox="1"/>
      </xdr:nvSpPr>
      <xdr:spPr>
        <a:xfrm>
          <a:off x="15798800" y="66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396" name="円/楕円 395"/>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7" name="テキスト ボックス 39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398" name="円/楕円 397"/>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399" name="テキスト ボックス 398"/>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44704</xdr:rowOff>
    </xdr:from>
    <xdr:to>
      <xdr:col>19</xdr:col>
      <xdr:colOff>533400</xdr:colOff>
      <xdr:row>41</xdr:row>
      <xdr:rowOff>146304</xdr:rowOff>
    </xdr:to>
    <xdr:sp macro="" textlink="">
      <xdr:nvSpPr>
        <xdr:cNvPr id="400" name="円/楕円 399"/>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156481</xdr:rowOff>
    </xdr:from>
    <xdr:ext cx="762000" cy="259045"/>
    <xdr:sp macro="" textlink="">
      <xdr:nvSpPr>
        <xdr:cNvPr id="401" name="テキスト ボックス 400"/>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将来負担算定比率は、算定数値「無し」で類似団体平均値を大きく下回り、健全と判断される。主な要因としては、地方債借入額の抑制や、数年にわたり実施している地方債の繰上償還による地方債残高の減、企業債残高のうち一般会計負担分の減額が挙げられる。</a:t>
          </a:r>
          <a:endParaRPr lang="ja-JP" altLang="ja-JP" sz="1400">
            <a:effectLst/>
          </a:endParaRPr>
        </a:p>
        <a:p>
          <a:r>
            <a:rPr kumimoji="1" lang="ja-JP" altLang="ja-JP" sz="1100">
              <a:solidFill>
                <a:schemeClr val="dk1"/>
              </a:solidFill>
              <a:effectLst/>
              <a:latin typeface="+mn-lt"/>
              <a:ea typeface="+mn-ea"/>
              <a:cs typeface="+mn-cs"/>
            </a:rPr>
            <a:t>　今後とも、公債費等義務的経費の削減を中心とする行財政改革を進め、財政の健全化に努める。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5" name="フローチャート : 判断 444"/>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72135</xdr:rowOff>
    </xdr:from>
    <xdr:ext cx="762000" cy="259045"/>
    <xdr:sp macro="" textlink="">
      <xdr:nvSpPr>
        <xdr:cNvPr id="446" name="テキスト ボックス 445"/>
        <xdr:cNvSpPr txBox="1"/>
      </xdr:nvSpPr>
      <xdr:spPr>
        <a:xfrm>
          <a:off x="13131800" y="2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年度から徐々に減少し、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年度からは類似団体平均を下回っている。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集中改革プランにより定数等は一定の改革を行ったが、今後さらに精査する必要がある。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131572</xdr:rowOff>
    </xdr:to>
    <xdr:cxnSp macro="">
      <xdr:nvCxnSpPr>
        <xdr:cNvPr id="64" name="直線コネクタ 63"/>
        <xdr:cNvCxnSpPr/>
      </xdr:nvCxnSpPr>
      <xdr:spPr>
        <a:xfrm flipV="1">
          <a:off x="3987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131572</xdr:rowOff>
    </xdr:to>
    <xdr:cxnSp macro="">
      <xdr:nvCxnSpPr>
        <xdr:cNvPr id="67" name="直線コネクタ 66"/>
        <xdr:cNvCxnSpPr/>
      </xdr:nvCxnSpPr>
      <xdr:spPr>
        <a:xfrm>
          <a:off x="3098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140716</xdr:rowOff>
    </xdr:to>
    <xdr:cxnSp macro="">
      <xdr:nvCxnSpPr>
        <xdr:cNvPr id="70" name="直線コネクタ 69"/>
        <xdr:cNvCxnSpPr/>
      </xdr:nvCxnSpPr>
      <xdr:spPr>
        <a:xfrm flipV="1">
          <a:off x="2209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36</xdr:row>
      <xdr:rowOff>159004</xdr:rowOff>
    </xdr:to>
    <xdr:cxnSp macro="">
      <xdr:nvCxnSpPr>
        <xdr:cNvPr id="73" name="直線コネクタ 72"/>
        <xdr:cNvCxnSpPr/>
      </xdr:nvCxnSpPr>
      <xdr:spPr>
        <a:xfrm flipV="1">
          <a:off x="1320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物件費の比率については、ほぼ横ばいとなって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となった。臨時職員賃金、経常的な施設管理業務など、今後、経常的に支出される物件費について、さらに節減を図る必要がある。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54610</xdr:rowOff>
    </xdr:to>
    <xdr:cxnSp macro="">
      <xdr:nvCxnSpPr>
        <xdr:cNvPr id="125" name="直線コネクタ 124"/>
        <xdr:cNvCxnSpPr/>
      </xdr:nvCxnSpPr>
      <xdr:spPr>
        <a:xfrm>
          <a:off x="15671800" y="258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92710</xdr:rowOff>
    </xdr:to>
    <xdr:cxnSp macro="">
      <xdr:nvCxnSpPr>
        <xdr:cNvPr id="128" name="直線コネクタ 127"/>
        <xdr:cNvCxnSpPr/>
      </xdr:nvCxnSpPr>
      <xdr:spPr>
        <a:xfrm flipV="1">
          <a:off x="14782800" y="258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92710</xdr:rowOff>
    </xdr:to>
    <xdr:cxnSp macro="">
      <xdr:nvCxnSpPr>
        <xdr:cNvPr id="131" name="直線コネクタ 130"/>
        <xdr:cNvCxnSpPr/>
      </xdr:nvCxnSpPr>
      <xdr:spPr>
        <a:xfrm>
          <a:off x="13893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69850</xdr:rowOff>
    </xdr:to>
    <xdr:cxnSp macro="">
      <xdr:nvCxnSpPr>
        <xdr:cNvPr id="134" name="直線コネクタ 133"/>
        <xdr:cNvCxnSpPr/>
      </xdr:nvCxnSpPr>
      <xdr:spPr>
        <a:xfrm>
          <a:off x="13004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措置費は前年並みであったが、</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給付費などの増加</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もあり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年度は若干の</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近年はほぼ横ばいとなっている</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類似団体が前年比▲</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0.8%</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2.7</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なって以降、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類似団体を上回っている。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87" name="直線コネクタ 186"/>
        <xdr:cNvCxnSpPr/>
      </xdr:nvCxnSpPr>
      <xdr:spPr>
        <a:xfrm>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167822</xdr:rowOff>
    </xdr:to>
    <xdr:cxnSp macro="">
      <xdr:nvCxnSpPr>
        <xdr:cNvPr id="190" name="直線コネクタ 189"/>
        <xdr:cNvCxnSpPr/>
      </xdr:nvCxnSpPr>
      <xdr:spPr>
        <a:xfrm flipV="1">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167822</xdr:rowOff>
    </xdr:to>
    <xdr:cxnSp macro="">
      <xdr:nvCxnSpPr>
        <xdr:cNvPr id="193" name="直線コネクタ 192"/>
        <xdr:cNvCxnSpPr/>
      </xdr:nvCxnSpPr>
      <xdr:spPr>
        <a:xfrm>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55</xdr:row>
      <xdr:rowOff>167822</xdr:rowOff>
    </xdr:to>
    <xdr:cxnSp macro="">
      <xdr:nvCxnSpPr>
        <xdr:cNvPr id="196" name="直線コネクタ 195"/>
        <xdr:cNvCxnSpPr/>
      </xdr:nvCxnSpPr>
      <xdr:spPr>
        <a:xfrm flipV="1">
          <a:off x="1320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6" name="円/楕円 205"/>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7"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8" name="円/楕円 207"/>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09" name="テキスト ボックス 208"/>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4" name="円/楕円 213"/>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5" name="テキスト ボックス 21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その他分については、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減少傾向で推移しているが、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全国及び県平均を大きく上回っている。大きな要因としては社会保障関係、下水道事業関連の特別会計への繰出金が揚げられる。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170434</xdr:rowOff>
    </xdr:from>
    <xdr:to>
      <xdr:col>24</xdr:col>
      <xdr:colOff>31750</xdr:colOff>
      <xdr:row>57</xdr:row>
      <xdr:rowOff>170434</xdr:rowOff>
    </xdr:to>
    <xdr:cxnSp macro="">
      <xdr:nvCxnSpPr>
        <xdr:cNvPr id="245" name="直線コネクタ 244"/>
        <xdr:cNvCxnSpPr/>
      </xdr:nvCxnSpPr>
      <xdr:spPr>
        <a:xfrm>
          <a:off x="15671800" y="9943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170434</xdr:rowOff>
    </xdr:from>
    <xdr:to>
      <xdr:col>22</xdr:col>
      <xdr:colOff>565150</xdr:colOff>
      <xdr:row>58</xdr:row>
      <xdr:rowOff>26416</xdr:rowOff>
    </xdr:to>
    <xdr:cxnSp macro="">
      <xdr:nvCxnSpPr>
        <xdr:cNvPr id="248" name="直線コネクタ 247"/>
        <xdr:cNvCxnSpPr/>
      </xdr:nvCxnSpPr>
      <xdr:spPr>
        <a:xfrm flipV="1">
          <a:off x="14782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26416</xdr:rowOff>
    </xdr:from>
    <xdr:to>
      <xdr:col>21</xdr:col>
      <xdr:colOff>361950</xdr:colOff>
      <xdr:row>58</xdr:row>
      <xdr:rowOff>58420</xdr:rowOff>
    </xdr:to>
    <xdr:cxnSp macro="">
      <xdr:nvCxnSpPr>
        <xdr:cNvPr id="251" name="直線コネクタ 250"/>
        <xdr:cNvCxnSpPr/>
      </xdr:nvCxnSpPr>
      <xdr:spPr>
        <a:xfrm flipV="1">
          <a:off x="13893800" y="9970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3" name="テキスト ボックス 25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76708</xdr:rowOff>
    </xdr:to>
    <xdr:cxnSp macro="">
      <xdr:nvCxnSpPr>
        <xdr:cNvPr id="254" name="直線コネクタ 253"/>
        <xdr:cNvCxnSpPr/>
      </xdr:nvCxnSpPr>
      <xdr:spPr>
        <a:xfrm flipV="1">
          <a:off x="13004800" y="10002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6" name="テキスト ボックス 255"/>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8" name="テキスト ボックス 257"/>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4" name="円/楕円 263"/>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5"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119634</xdr:rowOff>
    </xdr:from>
    <xdr:to>
      <xdr:col>22</xdr:col>
      <xdr:colOff>615950</xdr:colOff>
      <xdr:row>58</xdr:row>
      <xdr:rowOff>49784</xdr:rowOff>
    </xdr:to>
    <xdr:sp macro="" textlink="">
      <xdr:nvSpPr>
        <xdr:cNvPr id="266" name="円/楕円 265"/>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34561</xdr:rowOff>
    </xdr:from>
    <xdr:ext cx="736600" cy="259045"/>
    <xdr:sp macro="" textlink="">
      <xdr:nvSpPr>
        <xdr:cNvPr id="267" name="テキスト ボックス 266"/>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147066</xdr:rowOff>
    </xdr:from>
    <xdr:to>
      <xdr:col>21</xdr:col>
      <xdr:colOff>412750</xdr:colOff>
      <xdr:row>58</xdr:row>
      <xdr:rowOff>77216</xdr:rowOff>
    </xdr:to>
    <xdr:sp macro="" textlink="">
      <xdr:nvSpPr>
        <xdr:cNvPr id="268" name="円/楕円 267"/>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61993</xdr:rowOff>
    </xdr:from>
    <xdr:ext cx="762000" cy="259045"/>
    <xdr:sp macro="" textlink="">
      <xdr:nvSpPr>
        <xdr:cNvPr id="269" name="テキスト ボックス 268"/>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0" name="円/楕円 26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1" name="テキスト ボックス 27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25908</xdr:rowOff>
    </xdr:from>
    <xdr:to>
      <xdr:col>19</xdr:col>
      <xdr:colOff>6350</xdr:colOff>
      <xdr:row>58</xdr:row>
      <xdr:rowOff>127508</xdr:rowOff>
    </xdr:to>
    <xdr:sp macro="" textlink="">
      <xdr:nvSpPr>
        <xdr:cNvPr id="272" name="円/楕円 271"/>
        <xdr:cNvSpPr/>
      </xdr:nvSpPr>
      <xdr:spPr>
        <a:xfrm>
          <a:off x="12954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112285</xdr:rowOff>
    </xdr:from>
    <xdr:ext cx="762000" cy="259045"/>
    <xdr:sp macro="" textlink="">
      <xdr:nvSpPr>
        <xdr:cNvPr id="273" name="テキスト ボックス 272"/>
        <xdr:cNvSpPr txBox="1"/>
      </xdr:nvSpPr>
      <xdr:spPr>
        <a:xfrm>
          <a:off x="12623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補助費は横ばいで推移しているが、全国及び県平均を下回っている。特に補助交付金の抑制を図っていることが大きく影響していると考えられるが、以降、更に事業の見直し、改善を図る必要がある。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147574</xdr:rowOff>
    </xdr:to>
    <xdr:cxnSp macro="">
      <xdr:nvCxnSpPr>
        <xdr:cNvPr id="303" name="直線コネクタ 302"/>
        <xdr:cNvCxnSpPr/>
      </xdr:nvCxnSpPr>
      <xdr:spPr>
        <a:xfrm flipV="1">
          <a:off x="15671800" y="61163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147574</xdr:rowOff>
    </xdr:to>
    <xdr:cxnSp macro="">
      <xdr:nvCxnSpPr>
        <xdr:cNvPr id="306" name="直線コネクタ 305"/>
        <xdr:cNvCxnSpPr/>
      </xdr:nvCxnSpPr>
      <xdr:spPr>
        <a:xfrm>
          <a:off x="14782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147574</xdr:rowOff>
    </xdr:to>
    <xdr:cxnSp macro="">
      <xdr:nvCxnSpPr>
        <xdr:cNvPr id="309" name="直線コネクタ 308"/>
        <xdr:cNvCxnSpPr/>
      </xdr:nvCxnSpPr>
      <xdr:spPr>
        <a:xfrm>
          <a:off x="13893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147574</xdr:rowOff>
    </xdr:to>
    <xdr:cxnSp macro="">
      <xdr:nvCxnSpPr>
        <xdr:cNvPr id="312" name="直線コネクタ 311"/>
        <xdr:cNvCxnSpPr/>
      </xdr:nvCxnSpPr>
      <xdr:spPr>
        <a:xfrm>
          <a:off x="13004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4" name="円/楕円 323"/>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5" name="テキスト ボックス 32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6" name="円/楕円 325"/>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27" name="テキスト ボックス 326"/>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8" name="円/楕円 327"/>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9" name="テキスト ボックス 328"/>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0" name="円/楕円 32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1" name="テキスト ボックス 33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一般会計の公債費では、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年度までに集中的に実施した教育文化施設整備等の負担が徐々に縮小してきたことなどにより、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年度を境に類似団体を下回る状態まで改善している。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公債費に準ずる費用では、下水道事業会計において、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年間にわたり実施した下水道事業の償還に対するもので、維持管理中心の事業構成となっていることから、現在減少傾向となっている。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76</xdr:row>
      <xdr:rowOff>130811</xdr:rowOff>
    </xdr:to>
    <xdr:cxnSp macro="">
      <xdr:nvCxnSpPr>
        <xdr:cNvPr id="363" name="直線コネクタ 362"/>
        <xdr:cNvCxnSpPr/>
      </xdr:nvCxnSpPr>
      <xdr:spPr>
        <a:xfrm>
          <a:off x="3987800" y="131381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76</xdr:row>
      <xdr:rowOff>138430</xdr:rowOff>
    </xdr:to>
    <xdr:cxnSp macro="">
      <xdr:nvCxnSpPr>
        <xdr:cNvPr id="366" name="直線コネクタ 365"/>
        <xdr:cNvCxnSpPr/>
      </xdr:nvCxnSpPr>
      <xdr:spPr>
        <a:xfrm flipV="1">
          <a:off x="3098800" y="13138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76</xdr:row>
      <xdr:rowOff>138430</xdr:rowOff>
    </xdr:to>
    <xdr:cxnSp macro="">
      <xdr:nvCxnSpPr>
        <xdr:cNvPr id="369" name="直線コネクタ 368"/>
        <xdr:cNvCxnSpPr/>
      </xdr:nvCxnSpPr>
      <xdr:spPr>
        <a:xfrm>
          <a:off x="2209800" y="13149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71" name="テキスト ボックス 370"/>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76</xdr:row>
      <xdr:rowOff>130811</xdr:rowOff>
    </xdr:to>
    <xdr:cxnSp macro="">
      <xdr:nvCxnSpPr>
        <xdr:cNvPr id="372" name="直線コネクタ 371"/>
        <xdr:cNvCxnSpPr/>
      </xdr:nvCxnSpPr>
      <xdr:spPr>
        <a:xfrm flipV="1">
          <a:off x="1320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6" name="テキスト ボックス 375"/>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80011</xdr:rowOff>
    </xdr:from>
    <xdr:to>
      <xdr:col>7</xdr:col>
      <xdr:colOff>66675</xdr:colOff>
      <xdr:row>77</xdr:row>
      <xdr:rowOff>10161</xdr:rowOff>
    </xdr:to>
    <xdr:sp macro="" textlink="">
      <xdr:nvSpPr>
        <xdr:cNvPr id="382" name="円/楕円 381"/>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96538</xdr:rowOff>
    </xdr:from>
    <xdr:ext cx="762000" cy="259045"/>
    <xdr:sp macro="" textlink="">
      <xdr:nvSpPr>
        <xdr:cNvPr id="383"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87630</xdr:rowOff>
    </xdr:from>
    <xdr:to>
      <xdr:col>4</xdr:col>
      <xdr:colOff>396875</xdr:colOff>
      <xdr:row>77</xdr:row>
      <xdr:rowOff>17780</xdr:rowOff>
    </xdr:to>
    <xdr:sp macro="" textlink="">
      <xdr:nvSpPr>
        <xdr:cNvPr id="386" name="円/楕円 385"/>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87" name="テキスト ボックス 386"/>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8" name="円/楕円 387"/>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9" name="テキスト ボックス 388"/>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80011</xdr:rowOff>
    </xdr:from>
    <xdr:to>
      <xdr:col>1</xdr:col>
      <xdr:colOff>676275</xdr:colOff>
      <xdr:row>77</xdr:row>
      <xdr:rowOff>10161</xdr:rowOff>
    </xdr:to>
    <xdr:sp macro="" textlink="">
      <xdr:nvSpPr>
        <xdr:cNvPr id="390" name="円/楕円 389"/>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20337</xdr:rowOff>
    </xdr:from>
    <xdr:ext cx="762000" cy="259045"/>
    <xdr:sp macro="" textlink="">
      <xdr:nvSpPr>
        <xdr:cNvPr id="391" name="テキスト ボックス 390"/>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公債費を除き、物件費や扶助費等、経常収支比率は上昇傾向にあるが、補助事業などの事業実施に伴い、充当する臨時的特定財源の減少も経常収支比率の上昇の要因の一つとして考えられる。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130266</xdr:rowOff>
    </xdr:from>
    <xdr:to>
      <xdr:col>24</xdr:col>
      <xdr:colOff>31750</xdr:colOff>
      <xdr:row>76</xdr:row>
      <xdr:rowOff>146594</xdr:rowOff>
    </xdr:to>
    <xdr:cxnSp macro="">
      <xdr:nvCxnSpPr>
        <xdr:cNvPr id="426" name="直線コネクタ 425"/>
        <xdr:cNvCxnSpPr/>
      </xdr:nvCxnSpPr>
      <xdr:spPr>
        <a:xfrm flipV="1">
          <a:off x="15671800" y="131604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146594</xdr:rowOff>
    </xdr:from>
    <xdr:to>
      <xdr:col>22</xdr:col>
      <xdr:colOff>565150</xdr:colOff>
      <xdr:row>77</xdr:row>
      <xdr:rowOff>33927</xdr:rowOff>
    </xdr:to>
    <xdr:cxnSp macro="">
      <xdr:nvCxnSpPr>
        <xdr:cNvPr id="429" name="直線コネクタ 428"/>
        <xdr:cNvCxnSpPr/>
      </xdr:nvCxnSpPr>
      <xdr:spPr>
        <a:xfrm flipV="1">
          <a:off x="14782800" y="131767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33927</xdr:rowOff>
    </xdr:from>
    <xdr:to>
      <xdr:col>21</xdr:col>
      <xdr:colOff>361950</xdr:colOff>
      <xdr:row>77</xdr:row>
      <xdr:rowOff>50256</xdr:rowOff>
    </xdr:to>
    <xdr:cxnSp macro="">
      <xdr:nvCxnSpPr>
        <xdr:cNvPr id="432" name="直線コネクタ 431"/>
        <xdr:cNvCxnSpPr/>
      </xdr:nvCxnSpPr>
      <xdr:spPr>
        <a:xfrm flipV="1">
          <a:off x="13893800" y="13235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50256</xdr:rowOff>
    </xdr:from>
    <xdr:to>
      <xdr:col>20</xdr:col>
      <xdr:colOff>158750</xdr:colOff>
      <xdr:row>77</xdr:row>
      <xdr:rowOff>56787</xdr:rowOff>
    </xdr:to>
    <xdr:cxnSp macro="">
      <xdr:nvCxnSpPr>
        <xdr:cNvPr id="435" name="直線コネクタ 434"/>
        <xdr:cNvCxnSpPr/>
      </xdr:nvCxnSpPr>
      <xdr:spPr>
        <a:xfrm flipV="1">
          <a:off x="13004800" y="13251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42653</xdr:rowOff>
    </xdr:from>
    <xdr:ext cx="762000" cy="259045"/>
    <xdr:sp macro="" textlink="">
      <xdr:nvSpPr>
        <xdr:cNvPr id="437" name="テキスト ボックス 436"/>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26324</xdr:rowOff>
    </xdr:from>
    <xdr:ext cx="762000" cy="259045"/>
    <xdr:sp macro="" textlink="">
      <xdr:nvSpPr>
        <xdr:cNvPr id="439" name="テキスト ボックス 438"/>
        <xdr:cNvSpPr txBox="1"/>
      </xdr:nvSpPr>
      <xdr:spPr>
        <a:xfrm>
          <a:off x="12623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79466</xdr:rowOff>
    </xdr:from>
    <xdr:to>
      <xdr:col>24</xdr:col>
      <xdr:colOff>82550</xdr:colOff>
      <xdr:row>77</xdr:row>
      <xdr:rowOff>9616</xdr:rowOff>
    </xdr:to>
    <xdr:sp macro="" textlink="">
      <xdr:nvSpPr>
        <xdr:cNvPr id="445" name="円/楕円 444"/>
        <xdr:cNvSpPr/>
      </xdr:nvSpPr>
      <xdr:spPr>
        <a:xfrm>
          <a:off x="16459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95993</xdr:rowOff>
    </xdr:from>
    <xdr:ext cx="762000" cy="259045"/>
    <xdr:sp macro="" textlink="">
      <xdr:nvSpPr>
        <xdr:cNvPr id="446" name="公債費以外該当値テキスト"/>
        <xdr:cNvSpPr txBox="1"/>
      </xdr:nvSpPr>
      <xdr:spPr>
        <a:xfrm>
          <a:off x="16598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95794</xdr:rowOff>
    </xdr:from>
    <xdr:to>
      <xdr:col>22</xdr:col>
      <xdr:colOff>615950</xdr:colOff>
      <xdr:row>77</xdr:row>
      <xdr:rowOff>25944</xdr:rowOff>
    </xdr:to>
    <xdr:sp macro="" textlink="">
      <xdr:nvSpPr>
        <xdr:cNvPr id="447" name="円/楕円 446"/>
        <xdr:cNvSpPr/>
      </xdr:nvSpPr>
      <xdr:spPr>
        <a:xfrm>
          <a:off x="15621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10721</xdr:rowOff>
    </xdr:from>
    <xdr:ext cx="736600" cy="259045"/>
    <xdr:sp macro="" textlink="">
      <xdr:nvSpPr>
        <xdr:cNvPr id="448" name="テキスト ボックス 447"/>
        <xdr:cNvSpPr txBox="1"/>
      </xdr:nvSpPr>
      <xdr:spPr>
        <a:xfrm>
          <a:off x="15290800" y="1321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154577</xdr:rowOff>
    </xdr:from>
    <xdr:to>
      <xdr:col>21</xdr:col>
      <xdr:colOff>412750</xdr:colOff>
      <xdr:row>77</xdr:row>
      <xdr:rowOff>84727</xdr:rowOff>
    </xdr:to>
    <xdr:sp macro="" textlink="">
      <xdr:nvSpPr>
        <xdr:cNvPr id="449" name="円/楕円 448"/>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94904</xdr:rowOff>
    </xdr:from>
    <xdr:ext cx="762000" cy="259045"/>
    <xdr:sp macro="" textlink="">
      <xdr:nvSpPr>
        <xdr:cNvPr id="450" name="テキスト ボックス 449"/>
        <xdr:cNvSpPr txBox="1"/>
      </xdr:nvSpPr>
      <xdr:spPr>
        <a:xfrm>
          <a:off x="14401800" y="1295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170906</xdr:rowOff>
    </xdr:from>
    <xdr:to>
      <xdr:col>20</xdr:col>
      <xdr:colOff>209550</xdr:colOff>
      <xdr:row>77</xdr:row>
      <xdr:rowOff>101056</xdr:rowOff>
    </xdr:to>
    <xdr:sp macro="" textlink="">
      <xdr:nvSpPr>
        <xdr:cNvPr id="451" name="円/楕円 450"/>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85833</xdr:rowOff>
    </xdr:from>
    <xdr:ext cx="762000" cy="259045"/>
    <xdr:sp macro="" textlink="">
      <xdr:nvSpPr>
        <xdr:cNvPr id="452" name="テキスト ボックス 451"/>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5987</xdr:rowOff>
    </xdr:from>
    <xdr:to>
      <xdr:col>19</xdr:col>
      <xdr:colOff>6350</xdr:colOff>
      <xdr:row>77</xdr:row>
      <xdr:rowOff>107587</xdr:rowOff>
    </xdr:to>
    <xdr:sp macro="" textlink="">
      <xdr:nvSpPr>
        <xdr:cNvPr id="453" name="円/楕円 452"/>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92364</xdr:rowOff>
    </xdr:from>
    <xdr:ext cx="762000" cy="259045"/>
    <xdr:sp macro="" textlink="">
      <xdr:nvSpPr>
        <xdr:cNvPr id="454" name="テキスト ボックス 453"/>
        <xdr:cNvSpPr txBox="1"/>
      </xdr:nvSpPr>
      <xdr:spPr>
        <a:xfrm>
          <a:off x="12623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160578</xdr:rowOff>
    </xdr:from>
    <xdr:to>
      <xdr:col>4</xdr:col>
      <xdr:colOff>1117600</xdr:colOff>
      <xdr:row>17</xdr:row>
      <xdr:rowOff>167522</xdr:rowOff>
    </xdr:to>
    <xdr:cxnSp macro="">
      <xdr:nvCxnSpPr>
        <xdr:cNvPr id="47" name="直線コネクタ 46"/>
        <xdr:cNvCxnSpPr/>
      </xdr:nvCxnSpPr>
      <xdr:spPr bwMode="auto">
        <a:xfrm>
          <a:off x="5003800" y="3122853"/>
          <a:ext cx="647700" cy="6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160578</xdr:rowOff>
    </xdr:from>
    <xdr:to>
      <xdr:col>4</xdr:col>
      <xdr:colOff>469900</xdr:colOff>
      <xdr:row>17</xdr:row>
      <xdr:rowOff>169877</xdr:rowOff>
    </xdr:to>
    <xdr:cxnSp macro="">
      <xdr:nvCxnSpPr>
        <xdr:cNvPr id="50" name="直線コネクタ 49"/>
        <xdr:cNvCxnSpPr/>
      </xdr:nvCxnSpPr>
      <xdr:spPr bwMode="auto">
        <a:xfrm flipV="1">
          <a:off x="4305300" y="3122853"/>
          <a:ext cx="698500" cy="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169877</xdr:rowOff>
    </xdr:from>
    <xdr:to>
      <xdr:col>3</xdr:col>
      <xdr:colOff>904875</xdr:colOff>
      <xdr:row>18</xdr:row>
      <xdr:rowOff>9468</xdr:rowOff>
    </xdr:to>
    <xdr:cxnSp macro="">
      <xdr:nvCxnSpPr>
        <xdr:cNvPr id="53" name="直線コネクタ 52"/>
        <xdr:cNvCxnSpPr/>
      </xdr:nvCxnSpPr>
      <xdr:spPr bwMode="auto">
        <a:xfrm flipV="1">
          <a:off x="3606800" y="3132152"/>
          <a:ext cx="6985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13741</xdr:rowOff>
    </xdr:from>
    <xdr:ext cx="762000" cy="259045"/>
    <xdr:sp macro="" textlink="">
      <xdr:nvSpPr>
        <xdr:cNvPr id="55" name="テキスト ボックス 54"/>
        <xdr:cNvSpPr txBox="1"/>
      </xdr:nvSpPr>
      <xdr:spPr>
        <a:xfrm>
          <a:off x="39243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9372</xdr:rowOff>
    </xdr:from>
    <xdr:to>
      <xdr:col>3</xdr:col>
      <xdr:colOff>206375</xdr:colOff>
      <xdr:row>18</xdr:row>
      <xdr:rowOff>9468</xdr:rowOff>
    </xdr:to>
    <xdr:cxnSp macro="">
      <xdr:nvCxnSpPr>
        <xdr:cNvPr id="56" name="直線コネクタ 55"/>
        <xdr:cNvCxnSpPr/>
      </xdr:nvCxnSpPr>
      <xdr:spPr bwMode="auto">
        <a:xfrm>
          <a:off x="2908300" y="3143097"/>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31147</xdr:rowOff>
    </xdr:from>
    <xdr:ext cx="762000" cy="259045"/>
    <xdr:sp macro="" textlink="">
      <xdr:nvSpPr>
        <xdr:cNvPr id="58" name="テキスト ボックス 57"/>
        <xdr:cNvSpPr txBox="1"/>
      </xdr:nvSpPr>
      <xdr:spPr>
        <a:xfrm>
          <a:off x="32258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26630</xdr:rowOff>
    </xdr:from>
    <xdr:ext cx="762000" cy="259045"/>
    <xdr:sp macro="" textlink="">
      <xdr:nvSpPr>
        <xdr:cNvPr id="60" name="テキスト ボックス 59"/>
        <xdr:cNvSpPr txBox="1"/>
      </xdr:nvSpPr>
      <xdr:spPr>
        <a:xfrm>
          <a:off x="2527300" y="281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116722</xdr:rowOff>
    </xdr:from>
    <xdr:to>
      <xdr:col>5</xdr:col>
      <xdr:colOff>34925</xdr:colOff>
      <xdr:row>18</xdr:row>
      <xdr:rowOff>46872</xdr:rowOff>
    </xdr:to>
    <xdr:sp macro="" textlink="">
      <xdr:nvSpPr>
        <xdr:cNvPr id="66" name="円/楕円 65"/>
        <xdr:cNvSpPr/>
      </xdr:nvSpPr>
      <xdr:spPr bwMode="auto">
        <a:xfrm>
          <a:off x="5600700" y="307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88799</xdr:rowOff>
    </xdr:from>
    <xdr:ext cx="762000" cy="259045"/>
    <xdr:sp macro="" textlink="">
      <xdr:nvSpPr>
        <xdr:cNvPr id="67" name="人口1人当たり決算額の推移該当値テキスト130"/>
        <xdr:cNvSpPr txBox="1"/>
      </xdr:nvSpPr>
      <xdr:spPr>
        <a:xfrm>
          <a:off x="5740400" y="305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109778</xdr:rowOff>
    </xdr:from>
    <xdr:to>
      <xdr:col>4</xdr:col>
      <xdr:colOff>520700</xdr:colOff>
      <xdr:row>18</xdr:row>
      <xdr:rowOff>39928</xdr:rowOff>
    </xdr:to>
    <xdr:sp macro="" textlink="">
      <xdr:nvSpPr>
        <xdr:cNvPr id="68" name="円/楕円 67"/>
        <xdr:cNvSpPr/>
      </xdr:nvSpPr>
      <xdr:spPr bwMode="auto">
        <a:xfrm>
          <a:off x="4953000" y="30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24705</xdr:rowOff>
    </xdr:from>
    <xdr:ext cx="736600" cy="259045"/>
    <xdr:sp macro="" textlink="">
      <xdr:nvSpPr>
        <xdr:cNvPr id="69" name="テキスト ボックス 68"/>
        <xdr:cNvSpPr txBox="1"/>
      </xdr:nvSpPr>
      <xdr:spPr>
        <a:xfrm>
          <a:off x="4622800" y="315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119077</xdr:rowOff>
    </xdr:from>
    <xdr:to>
      <xdr:col>3</xdr:col>
      <xdr:colOff>955675</xdr:colOff>
      <xdr:row>18</xdr:row>
      <xdr:rowOff>49227</xdr:rowOff>
    </xdr:to>
    <xdr:sp macro="" textlink="">
      <xdr:nvSpPr>
        <xdr:cNvPr id="70" name="円/楕円 69"/>
        <xdr:cNvSpPr/>
      </xdr:nvSpPr>
      <xdr:spPr bwMode="auto">
        <a:xfrm>
          <a:off x="4254500" y="308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34004</xdr:rowOff>
    </xdr:from>
    <xdr:ext cx="762000" cy="259045"/>
    <xdr:sp macro="" textlink="">
      <xdr:nvSpPr>
        <xdr:cNvPr id="71" name="テキスト ボックス 70"/>
        <xdr:cNvSpPr txBox="1"/>
      </xdr:nvSpPr>
      <xdr:spPr>
        <a:xfrm>
          <a:off x="3924300" y="316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130118</xdr:rowOff>
    </xdr:from>
    <xdr:to>
      <xdr:col>3</xdr:col>
      <xdr:colOff>257175</xdr:colOff>
      <xdr:row>18</xdr:row>
      <xdr:rowOff>60268</xdr:rowOff>
    </xdr:to>
    <xdr:sp macro="" textlink="">
      <xdr:nvSpPr>
        <xdr:cNvPr id="72" name="円/楕円 71"/>
        <xdr:cNvSpPr/>
      </xdr:nvSpPr>
      <xdr:spPr bwMode="auto">
        <a:xfrm>
          <a:off x="3556000" y="309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45045</xdr:rowOff>
    </xdr:from>
    <xdr:ext cx="762000" cy="259045"/>
    <xdr:sp macro="" textlink="">
      <xdr:nvSpPr>
        <xdr:cNvPr id="73" name="テキスト ボックス 72"/>
        <xdr:cNvSpPr txBox="1"/>
      </xdr:nvSpPr>
      <xdr:spPr>
        <a:xfrm>
          <a:off x="3225800" y="31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130022</xdr:rowOff>
    </xdr:from>
    <xdr:to>
      <xdr:col>2</xdr:col>
      <xdr:colOff>692150</xdr:colOff>
      <xdr:row>18</xdr:row>
      <xdr:rowOff>60172</xdr:rowOff>
    </xdr:to>
    <xdr:sp macro="" textlink="">
      <xdr:nvSpPr>
        <xdr:cNvPr id="74" name="円/楕円 73"/>
        <xdr:cNvSpPr/>
      </xdr:nvSpPr>
      <xdr:spPr bwMode="auto">
        <a:xfrm>
          <a:off x="2857500" y="30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44949</xdr:rowOff>
    </xdr:from>
    <xdr:ext cx="762000" cy="259045"/>
    <xdr:sp macro="" textlink="">
      <xdr:nvSpPr>
        <xdr:cNvPr id="75" name="テキスト ボックス 74"/>
        <xdr:cNvSpPr txBox="1"/>
      </xdr:nvSpPr>
      <xdr:spPr>
        <a:xfrm>
          <a:off x="2527300" y="31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17304</xdr:rowOff>
    </xdr:from>
    <xdr:to>
      <xdr:col>4</xdr:col>
      <xdr:colOff>1117600</xdr:colOff>
      <xdr:row>36</xdr:row>
      <xdr:rowOff>26279</xdr:rowOff>
    </xdr:to>
    <xdr:cxnSp macro="">
      <xdr:nvCxnSpPr>
        <xdr:cNvPr id="106" name="直線コネクタ 105"/>
        <xdr:cNvCxnSpPr/>
      </xdr:nvCxnSpPr>
      <xdr:spPr bwMode="auto">
        <a:xfrm flipV="1">
          <a:off x="5003800" y="6970554"/>
          <a:ext cx="647700" cy="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25040</xdr:rowOff>
    </xdr:from>
    <xdr:to>
      <xdr:col>4</xdr:col>
      <xdr:colOff>469900</xdr:colOff>
      <xdr:row>36</xdr:row>
      <xdr:rowOff>26279</xdr:rowOff>
    </xdr:to>
    <xdr:cxnSp macro="">
      <xdr:nvCxnSpPr>
        <xdr:cNvPr id="109" name="直線コネクタ 108"/>
        <xdr:cNvCxnSpPr/>
      </xdr:nvCxnSpPr>
      <xdr:spPr bwMode="auto">
        <a:xfrm>
          <a:off x="4305300" y="6978290"/>
          <a:ext cx="698500" cy="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335465</xdr:rowOff>
    </xdr:from>
    <xdr:to>
      <xdr:col>3</xdr:col>
      <xdr:colOff>904875</xdr:colOff>
      <xdr:row>36</xdr:row>
      <xdr:rowOff>25040</xdr:rowOff>
    </xdr:to>
    <xdr:cxnSp macro="">
      <xdr:nvCxnSpPr>
        <xdr:cNvPr id="112" name="直線コネクタ 111"/>
        <xdr:cNvCxnSpPr/>
      </xdr:nvCxnSpPr>
      <xdr:spPr bwMode="auto">
        <a:xfrm>
          <a:off x="3606800" y="6945815"/>
          <a:ext cx="698500" cy="3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306360</xdr:rowOff>
    </xdr:from>
    <xdr:to>
      <xdr:col>3</xdr:col>
      <xdr:colOff>206375</xdr:colOff>
      <xdr:row>35</xdr:row>
      <xdr:rowOff>335465</xdr:rowOff>
    </xdr:to>
    <xdr:cxnSp macro="">
      <xdr:nvCxnSpPr>
        <xdr:cNvPr id="115" name="直線コネクタ 114"/>
        <xdr:cNvCxnSpPr/>
      </xdr:nvCxnSpPr>
      <xdr:spPr bwMode="auto">
        <a:xfrm>
          <a:off x="2908300" y="6916710"/>
          <a:ext cx="698500" cy="2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292996</xdr:rowOff>
    </xdr:from>
    <xdr:ext cx="762000" cy="259045"/>
    <xdr:sp macro="" textlink="">
      <xdr:nvSpPr>
        <xdr:cNvPr id="117" name="テキスト ボックス 116"/>
        <xdr:cNvSpPr txBox="1"/>
      </xdr:nvSpPr>
      <xdr:spPr>
        <a:xfrm>
          <a:off x="32258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19" name="テキスト ボックス 118"/>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309404</xdr:rowOff>
    </xdr:from>
    <xdr:to>
      <xdr:col>5</xdr:col>
      <xdr:colOff>34925</xdr:colOff>
      <xdr:row>36</xdr:row>
      <xdr:rowOff>68104</xdr:rowOff>
    </xdr:to>
    <xdr:sp macro="" textlink="">
      <xdr:nvSpPr>
        <xdr:cNvPr id="125" name="円/楕円 124"/>
        <xdr:cNvSpPr/>
      </xdr:nvSpPr>
      <xdr:spPr bwMode="auto">
        <a:xfrm>
          <a:off x="5600700" y="69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281481</xdr:rowOff>
    </xdr:from>
    <xdr:ext cx="762000" cy="259045"/>
    <xdr:sp macro="" textlink="">
      <xdr:nvSpPr>
        <xdr:cNvPr id="126" name="人口1人当たり決算額の推移該当値テキスト445"/>
        <xdr:cNvSpPr txBox="1"/>
      </xdr:nvSpPr>
      <xdr:spPr>
        <a:xfrm>
          <a:off x="5740400" y="68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318379</xdr:rowOff>
    </xdr:from>
    <xdr:to>
      <xdr:col>4</xdr:col>
      <xdr:colOff>520700</xdr:colOff>
      <xdr:row>36</xdr:row>
      <xdr:rowOff>77079</xdr:rowOff>
    </xdr:to>
    <xdr:sp macro="" textlink="">
      <xdr:nvSpPr>
        <xdr:cNvPr id="127" name="円/楕円 126"/>
        <xdr:cNvSpPr/>
      </xdr:nvSpPr>
      <xdr:spPr bwMode="auto">
        <a:xfrm>
          <a:off x="49530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61856</xdr:rowOff>
    </xdr:from>
    <xdr:ext cx="736600" cy="259045"/>
    <xdr:sp macro="" textlink="">
      <xdr:nvSpPr>
        <xdr:cNvPr id="128" name="テキスト ボックス 127"/>
        <xdr:cNvSpPr txBox="1"/>
      </xdr:nvSpPr>
      <xdr:spPr>
        <a:xfrm>
          <a:off x="4622800" y="701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317140</xdr:rowOff>
    </xdr:from>
    <xdr:to>
      <xdr:col>3</xdr:col>
      <xdr:colOff>955675</xdr:colOff>
      <xdr:row>36</xdr:row>
      <xdr:rowOff>75840</xdr:rowOff>
    </xdr:to>
    <xdr:sp macro="" textlink="">
      <xdr:nvSpPr>
        <xdr:cNvPr id="129" name="円/楕円 128"/>
        <xdr:cNvSpPr/>
      </xdr:nvSpPr>
      <xdr:spPr bwMode="auto">
        <a:xfrm>
          <a:off x="4254500" y="692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60617</xdr:rowOff>
    </xdr:from>
    <xdr:ext cx="762000" cy="259045"/>
    <xdr:sp macro="" textlink="">
      <xdr:nvSpPr>
        <xdr:cNvPr id="130" name="テキスト ボックス 129"/>
        <xdr:cNvSpPr txBox="1"/>
      </xdr:nvSpPr>
      <xdr:spPr>
        <a:xfrm>
          <a:off x="3924300" y="70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284665</xdr:rowOff>
    </xdr:from>
    <xdr:to>
      <xdr:col>3</xdr:col>
      <xdr:colOff>257175</xdr:colOff>
      <xdr:row>36</xdr:row>
      <xdr:rowOff>43365</xdr:rowOff>
    </xdr:to>
    <xdr:sp macro="" textlink="">
      <xdr:nvSpPr>
        <xdr:cNvPr id="131" name="円/楕円 130"/>
        <xdr:cNvSpPr/>
      </xdr:nvSpPr>
      <xdr:spPr bwMode="auto">
        <a:xfrm>
          <a:off x="3556000" y="689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28142</xdr:rowOff>
    </xdr:from>
    <xdr:ext cx="762000" cy="259045"/>
    <xdr:sp macro="" textlink="">
      <xdr:nvSpPr>
        <xdr:cNvPr id="132" name="テキスト ボックス 131"/>
        <xdr:cNvSpPr txBox="1"/>
      </xdr:nvSpPr>
      <xdr:spPr>
        <a:xfrm>
          <a:off x="3225800" y="69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255560</xdr:rowOff>
    </xdr:from>
    <xdr:to>
      <xdr:col>2</xdr:col>
      <xdr:colOff>692150</xdr:colOff>
      <xdr:row>36</xdr:row>
      <xdr:rowOff>14260</xdr:rowOff>
    </xdr:to>
    <xdr:sp macro="" textlink="">
      <xdr:nvSpPr>
        <xdr:cNvPr id="133" name="円/楕円 132"/>
        <xdr:cNvSpPr/>
      </xdr:nvSpPr>
      <xdr:spPr bwMode="auto">
        <a:xfrm>
          <a:off x="2857500" y="686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341937</xdr:rowOff>
    </xdr:from>
    <xdr:ext cx="762000" cy="259045"/>
    <xdr:sp macro="" textlink="">
      <xdr:nvSpPr>
        <xdr:cNvPr id="134" name="テキスト ボックス 133"/>
        <xdr:cNvSpPr txBox="1"/>
      </xdr:nvSpPr>
      <xdr:spPr>
        <a:xfrm>
          <a:off x="2527300" y="695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47156</xdr:rowOff>
    </xdr:from>
    <xdr:to>
      <xdr:col>6</xdr:col>
      <xdr:colOff>511175</xdr:colOff>
      <xdr:row>39</xdr:row>
      <xdr:rowOff>52228</xdr:rowOff>
    </xdr:to>
    <xdr:cxnSp macro="">
      <xdr:nvCxnSpPr>
        <xdr:cNvPr id="63" name="直線コネクタ 62"/>
        <xdr:cNvCxnSpPr/>
      </xdr:nvCxnSpPr>
      <xdr:spPr>
        <a:xfrm>
          <a:off x="3797300" y="6733706"/>
          <a:ext cx="8382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47156</xdr:rowOff>
    </xdr:from>
    <xdr:to>
      <xdr:col>5</xdr:col>
      <xdr:colOff>358775</xdr:colOff>
      <xdr:row>39</xdr:row>
      <xdr:rowOff>58952</xdr:rowOff>
    </xdr:to>
    <xdr:cxnSp macro="">
      <xdr:nvCxnSpPr>
        <xdr:cNvPr id="66" name="直線コネクタ 65"/>
        <xdr:cNvCxnSpPr/>
      </xdr:nvCxnSpPr>
      <xdr:spPr>
        <a:xfrm flipV="1">
          <a:off x="2908300" y="6733706"/>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57074</xdr:rowOff>
    </xdr:from>
    <xdr:to>
      <xdr:col>4</xdr:col>
      <xdr:colOff>155575</xdr:colOff>
      <xdr:row>39</xdr:row>
      <xdr:rowOff>58952</xdr:rowOff>
    </xdr:to>
    <xdr:cxnSp macro="">
      <xdr:nvCxnSpPr>
        <xdr:cNvPr id="69" name="直線コネクタ 68"/>
        <xdr:cNvCxnSpPr/>
      </xdr:nvCxnSpPr>
      <xdr:spPr>
        <a:xfrm>
          <a:off x="2019300" y="6743624"/>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41511</xdr:rowOff>
    </xdr:from>
    <xdr:ext cx="599010" cy="259045"/>
    <xdr:sp macro="" textlink="">
      <xdr:nvSpPr>
        <xdr:cNvPr id="71" name="テキスト ボックス 70"/>
        <xdr:cNvSpPr txBox="1"/>
      </xdr:nvSpPr>
      <xdr:spPr>
        <a:xfrm>
          <a:off x="2608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57074</xdr:rowOff>
    </xdr:from>
    <xdr:to>
      <xdr:col>2</xdr:col>
      <xdr:colOff>638175</xdr:colOff>
      <xdr:row>39</xdr:row>
      <xdr:rowOff>57969</xdr:rowOff>
    </xdr:to>
    <xdr:cxnSp macro="">
      <xdr:nvCxnSpPr>
        <xdr:cNvPr id="72" name="直線コネクタ 71"/>
        <xdr:cNvCxnSpPr/>
      </xdr:nvCxnSpPr>
      <xdr:spPr>
        <a:xfrm flipV="1">
          <a:off x="1130300" y="6743624"/>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58623</xdr:rowOff>
    </xdr:from>
    <xdr:ext cx="599010" cy="259045"/>
    <xdr:sp macro="" textlink="">
      <xdr:nvSpPr>
        <xdr:cNvPr id="74" name="テキスト ボックス 73"/>
        <xdr:cNvSpPr txBox="1"/>
      </xdr:nvSpPr>
      <xdr:spPr>
        <a:xfrm>
          <a:off x="1719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55387</xdr:rowOff>
    </xdr:from>
    <xdr:ext cx="599010" cy="259045"/>
    <xdr:sp macro="" textlink="">
      <xdr:nvSpPr>
        <xdr:cNvPr id="76" name="テキスト ボックス 75"/>
        <xdr:cNvSpPr txBox="1"/>
      </xdr:nvSpPr>
      <xdr:spPr>
        <a:xfrm>
          <a:off x="830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1428</xdr:rowOff>
    </xdr:from>
    <xdr:to>
      <xdr:col>6</xdr:col>
      <xdr:colOff>561975</xdr:colOff>
      <xdr:row>39</xdr:row>
      <xdr:rowOff>103028</xdr:rowOff>
    </xdr:to>
    <xdr:sp macro="" textlink="">
      <xdr:nvSpPr>
        <xdr:cNvPr id="82" name="円/楕円 81"/>
        <xdr:cNvSpPr/>
      </xdr:nvSpPr>
      <xdr:spPr>
        <a:xfrm>
          <a:off x="4584700" y="66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87805</xdr:rowOff>
    </xdr:from>
    <xdr:ext cx="599010" cy="259045"/>
    <xdr:sp macro="" textlink="">
      <xdr:nvSpPr>
        <xdr:cNvPr id="83" name="人件費該当値テキスト"/>
        <xdr:cNvSpPr txBox="1"/>
      </xdr:nvSpPr>
      <xdr:spPr>
        <a:xfrm>
          <a:off x="4686300" y="66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114,285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167806</xdr:rowOff>
    </xdr:from>
    <xdr:to>
      <xdr:col>5</xdr:col>
      <xdr:colOff>409575</xdr:colOff>
      <xdr:row>39</xdr:row>
      <xdr:rowOff>97956</xdr:rowOff>
    </xdr:to>
    <xdr:sp macro="" textlink="">
      <xdr:nvSpPr>
        <xdr:cNvPr id="84" name="円/楕円 83"/>
        <xdr:cNvSpPr/>
      </xdr:nvSpPr>
      <xdr:spPr>
        <a:xfrm>
          <a:off x="3746500" y="66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89083</xdr:rowOff>
    </xdr:from>
    <xdr:ext cx="599010" cy="259045"/>
    <xdr:sp macro="" textlink="">
      <xdr:nvSpPr>
        <xdr:cNvPr id="85" name="テキスト ボックス 84"/>
        <xdr:cNvSpPr txBox="1"/>
      </xdr:nvSpPr>
      <xdr:spPr>
        <a:xfrm>
          <a:off x="3497794" y="677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8152</xdr:rowOff>
    </xdr:from>
    <xdr:to>
      <xdr:col>4</xdr:col>
      <xdr:colOff>206375</xdr:colOff>
      <xdr:row>39</xdr:row>
      <xdr:rowOff>109752</xdr:rowOff>
    </xdr:to>
    <xdr:sp macro="" textlink="">
      <xdr:nvSpPr>
        <xdr:cNvPr id="86" name="円/楕円 85"/>
        <xdr:cNvSpPr/>
      </xdr:nvSpPr>
      <xdr:spPr>
        <a:xfrm>
          <a:off x="2857500" y="66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100879</xdr:rowOff>
    </xdr:from>
    <xdr:ext cx="599010" cy="259045"/>
    <xdr:sp macro="" textlink="">
      <xdr:nvSpPr>
        <xdr:cNvPr id="87" name="テキスト ボックス 86"/>
        <xdr:cNvSpPr txBox="1"/>
      </xdr:nvSpPr>
      <xdr:spPr>
        <a:xfrm>
          <a:off x="2608794" y="67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6274</xdr:rowOff>
    </xdr:from>
    <xdr:to>
      <xdr:col>3</xdr:col>
      <xdr:colOff>3175</xdr:colOff>
      <xdr:row>39</xdr:row>
      <xdr:rowOff>107874</xdr:rowOff>
    </xdr:to>
    <xdr:sp macro="" textlink="">
      <xdr:nvSpPr>
        <xdr:cNvPr id="88" name="円/楕円 87"/>
        <xdr:cNvSpPr/>
      </xdr:nvSpPr>
      <xdr:spPr>
        <a:xfrm>
          <a:off x="1968500" y="66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99001</xdr:rowOff>
    </xdr:from>
    <xdr:ext cx="599010" cy="259045"/>
    <xdr:sp macro="" textlink="">
      <xdr:nvSpPr>
        <xdr:cNvPr id="89" name="テキスト ボックス 88"/>
        <xdr:cNvSpPr txBox="1"/>
      </xdr:nvSpPr>
      <xdr:spPr>
        <a:xfrm>
          <a:off x="1719794" y="67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7169</xdr:rowOff>
    </xdr:from>
    <xdr:to>
      <xdr:col>1</xdr:col>
      <xdr:colOff>485775</xdr:colOff>
      <xdr:row>39</xdr:row>
      <xdr:rowOff>108769</xdr:rowOff>
    </xdr:to>
    <xdr:sp macro="" textlink="">
      <xdr:nvSpPr>
        <xdr:cNvPr id="90" name="円/楕円 89"/>
        <xdr:cNvSpPr/>
      </xdr:nvSpPr>
      <xdr:spPr>
        <a:xfrm>
          <a:off x="1079500" y="66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99896</xdr:rowOff>
    </xdr:from>
    <xdr:ext cx="599010" cy="259045"/>
    <xdr:sp macro="" textlink="">
      <xdr:nvSpPr>
        <xdr:cNvPr id="91" name="テキスト ボックス 90"/>
        <xdr:cNvSpPr txBox="1"/>
      </xdr:nvSpPr>
      <xdr:spPr>
        <a:xfrm>
          <a:off x="830794" y="67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116724</xdr:rowOff>
    </xdr:from>
    <xdr:to>
      <xdr:col>6</xdr:col>
      <xdr:colOff>511175</xdr:colOff>
      <xdr:row>58</xdr:row>
      <xdr:rowOff>119356</xdr:rowOff>
    </xdr:to>
    <xdr:cxnSp macro="">
      <xdr:nvCxnSpPr>
        <xdr:cNvPr id="122" name="直線コネクタ 121"/>
        <xdr:cNvCxnSpPr/>
      </xdr:nvCxnSpPr>
      <xdr:spPr>
        <a:xfrm flipV="1">
          <a:off x="3797300" y="10060824"/>
          <a:ext cx="8382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119356</xdr:rowOff>
    </xdr:from>
    <xdr:to>
      <xdr:col>5</xdr:col>
      <xdr:colOff>358775</xdr:colOff>
      <xdr:row>58</xdr:row>
      <xdr:rowOff>121337</xdr:rowOff>
    </xdr:to>
    <xdr:cxnSp macro="">
      <xdr:nvCxnSpPr>
        <xdr:cNvPr id="125" name="直線コネクタ 124"/>
        <xdr:cNvCxnSpPr/>
      </xdr:nvCxnSpPr>
      <xdr:spPr>
        <a:xfrm flipV="1">
          <a:off x="2908300" y="1006345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121337</xdr:rowOff>
    </xdr:from>
    <xdr:to>
      <xdr:col>4</xdr:col>
      <xdr:colOff>155575</xdr:colOff>
      <xdr:row>58</xdr:row>
      <xdr:rowOff>127171</xdr:rowOff>
    </xdr:to>
    <xdr:cxnSp macro="">
      <xdr:nvCxnSpPr>
        <xdr:cNvPr id="128" name="直線コネクタ 127"/>
        <xdr:cNvCxnSpPr/>
      </xdr:nvCxnSpPr>
      <xdr:spPr>
        <a:xfrm flipV="1">
          <a:off x="2019300" y="10065437"/>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138681</xdr:rowOff>
    </xdr:from>
    <xdr:ext cx="599010" cy="259045"/>
    <xdr:sp macro="" textlink="">
      <xdr:nvSpPr>
        <xdr:cNvPr id="130" name="テキスト ボックス 129"/>
        <xdr:cNvSpPr txBox="1"/>
      </xdr:nvSpPr>
      <xdr:spPr>
        <a:xfrm>
          <a:off x="2608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124756</xdr:rowOff>
    </xdr:from>
    <xdr:to>
      <xdr:col>2</xdr:col>
      <xdr:colOff>638175</xdr:colOff>
      <xdr:row>58</xdr:row>
      <xdr:rowOff>127171</xdr:rowOff>
    </xdr:to>
    <xdr:cxnSp macro="">
      <xdr:nvCxnSpPr>
        <xdr:cNvPr id="131" name="直線コネクタ 130"/>
        <xdr:cNvCxnSpPr/>
      </xdr:nvCxnSpPr>
      <xdr:spPr>
        <a:xfrm>
          <a:off x="1130300" y="10068856"/>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151257</xdr:rowOff>
    </xdr:from>
    <xdr:ext cx="599010" cy="259045"/>
    <xdr:sp macro="" textlink="">
      <xdr:nvSpPr>
        <xdr:cNvPr id="133" name="テキスト ボックス 132"/>
        <xdr:cNvSpPr txBox="1"/>
      </xdr:nvSpPr>
      <xdr:spPr>
        <a:xfrm>
          <a:off x="1719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164951</xdr:rowOff>
    </xdr:from>
    <xdr:ext cx="599010" cy="259045"/>
    <xdr:sp macro="" textlink="">
      <xdr:nvSpPr>
        <xdr:cNvPr id="135" name="テキスト ボックス 134"/>
        <xdr:cNvSpPr txBox="1"/>
      </xdr:nvSpPr>
      <xdr:spPr>
        <a:xfrm>
          <a:off x="830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65924</xdr:rowOff>
    </xdr:from>
    <xdr:to>
      <xdr:col>6</xdr:col>
      <xdr:colOff>561975</xdr:colOff>
      <xdr:row>58</xdr:row>
      <xdr:rowOff>167524</xdr:rowOff>
    </xdr:to>
    <xdr:sp macro="" textlink="">
      <xdr:nvSpPr>
        <xdr:cNvPr id="141" name="円/楕円 140"/>
        <xdr:cNvSpPr/>
      </xdr:nvSpPr>
      <xdr:spPr>
        <a:xfrm>
          <a:off x="4584700" y="100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152301</xdr:rowOff>
    </xdr:from>
    <xdr:ext cx="534377" cy="259045"/>
    <xdr:sp macro="" textlink="">
      <xdr:nvSpPr>
        <xdr:cNvPr id="142" name="物件費該当値テキスト"/>
        <xdr:cNvSpPr txBox="1"/>
      </xdr:nvSpPr>
      <xdr:spPr>
        <a:xfrm>
          <a:off x="4686300" y="99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68556</xdr:rowOff>
    </xdr:from>
    <xdr:to>
      <xdr:col>5</xdr:col>
      <xdr:colOff>409575</xdr:colOff>
      <xdr:row>58</xdr:row>
      <xdr:rowOff>170156</xdr:rowOff>
    </xdr:to>
    <xdr:sp macro="" textlink="">
      <xdr:nvSpPr>
        <xdr:cNvPr id="143" name="円/楕円 142"/>
        <xdr:cNvSpPr/>
      </xdr:nvSpPr>
      <xdr:spPr>
        <a:xfrm>
          <a:off x="3746500" y="100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161283</xdr:rowOff>
    </xdr:from>
    <xdr:ext cx="534377" cy="259045"/>
    <xdr:sp macro="" textlink="">
      <xdr:nvSpPr>
        <xdr:cNvPr id="144" name="テキスト ボックス 143"/>
        <xdr:cNvSpPr txBox="1"/>
      </xdr:nvSpPr>
      <xdr:spPr>
        <a:xfrm>
          <a:off x="3530111" y="101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70537</xdr:rowOff>
    </xdr:from>
    <xdr:to>
      <xdr:col>4</xdr:col>
      <xdr:colOff>206375</xdr:colOff>
      <xdr:row>59</xdr:row>
      <xdr:rowOff>687</xdr:rowOff>
    </xdr:to>
    <xdr:sp macro="" textlink="">
      <xdr:nvSpPr>
        <xdr:cNvPr id="145" name="円/楕円 144"/>
        <xdr:cNvSpPr/>
      </xdr:nvSpPr>
      <xdr:spPr>
        <a:xfrm>
          <a:off x="28575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163264</xdr:rowOff>
    </xdr:from>
    <xdr:ext cx="534377" cy="259045"/>
    <xdr:sp macro="" textlink="">
      <xdr:nvSpPr>
        <xdr:cNvPr id="146" name="テキスト ボックス 145"/>
        <xdr:cNvSpPr txBox="1"/>
      </xdr:nvSpPr>
      <xdr:spPr>
        <a:xfrm>
          <a:off x="2641111" y="101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76371</xdr:rowOff>
    </xdr:from>
    <xdr:to>
      <xdr:col>3</xdr:col>
      <xdr:colOff>3175</xdr:colOff>
      <xdr:row>59</xdr:row>
      <xdr:rowOff>6521</xdr:rowOff>
    </xdr:to>
    <xdr:sp macro="" textlink="">
      <xdr:nvSpPr>
        <xdr:cNvPr id="147" name="円/楕円 146"/>
        <xdr:cNvSpPr/>
      </xdr:nvSpPr>
      <xdr:spPr>
        <a:xfrm>
          <a:off x="1968500" y="100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169098</xdr:rowOff>
    </xdr:from>
    <xdr:ext cx="534377" cy="259045"/>
    <xdr:sp macro="" textlink="">
      <xdr:nvSpPr>
        <xdr:cNvPr id="148" name="テキスト ボックス 147"/>
        <xdr:cNvSpPr txBox="1"/>
      </xdr:nvSpPr>
      <xdr:spPr>
        <a:xfrm>
          <a:off x="1752111" y="101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73956</xdr:rowOff>
    </xdr:from>
    <xdr:to>
      <xdr:col>1</xdr:col>
      <xdr:colOff>485775</xdr:colOff>
      <xdr:row>59</xdr:row>
      <xdr:rowOff>4106</xdr:rowOff>
    </xdr:to>
    <xdr:sp macro="" textlink="">
      <xdr:nvSpPr>
        <xdr:cNvPr id="149" name="円/楕円 148"/>
        <xdr:cNvSpPr/>
      </xdr:nvSpPr>
      <xdr:spPr>
        <a:xfrm>
          <a:off x="1079500" y="100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166683</xdr:rowOff>
    </xdr:from>
    <xdr:ext cx="534377" cy="259045"/>
    <xdr:sp macro="" textlink="">
      <xdr:nvSpPr>
        <xdr:cNvPr id="150" name="テキスト ボックス 149"/>
        <xdr:cNvSpPr txBox="1"/>
      </xdr:nvSpPr>
      <xdr:spPr>
        <a:xfrm>
          <a:off x="863111" y="101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22061</xdr:rowOff>
    </xdr:from>
    <xdr:to>
      <xdr:col>6</xdr:col>
      <xdr:colOff>511175</xdr:colOff>
      <xdr:row>79</xdr:row>
      <xdr:rowOff>25133</xdr:rowOff>
    </xdr:to>
    <xdr:cxnSp macro="">
      <xdr:nvCxnSpPr>
        <xdr:cNvPr id="179" name="直線コネクタ 178"/>
        <xdr:cNvCxnSpPr/>
      </xdr:nvCxnSpPr>
      <xdr:spPr>
        <a:xfrm>
          <a:off x="3797300" y="13566611"/>
          <a:ext cx="8382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5931</xdr:rowOff>
    </xdr:from>
    <xdr:to>
      <xdr:col>5</xdr:col>
      <xdr:colOff>358775</xdr:colOff>
      <xdr:row>79</xdr:row>
      <xdr:rowOff>22061</xdr:rowOff>
    </xdr:to>
    <xdr:cxnSp macro="">
      <xdr:nvCxnSpPr>
        <xdr:cNvPr id="182" name="直線コネクタ 181"/>
        <xdr:cNvCxnSpPr/>
      </xdr:nvCxnSpPr>
      <xdr:spPr>
        <a:xfrm>
          <a:off x="2908300" y="13550481"/>
          <a:ext cx="8890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5931</xdr:rowOff>
    </xdr:from>
    <xdr:to>
      <xdr:col>4</xdr:col>
      <xdr:colOff>155575</xdr:colOff>
      <xdr:row>79</xdr:row>
      <xdr:rowOff>12001</xdr:rowOff>
    </xdr:to>
    <xdr:cxnSp macro="">
      <xdr:nvCxnSpPr>
        <xdr:cNvPr id="185" name="直線コネクタ 184"/>
        <xdr:cNvCxnSpPr/>
      </xdr:nvCxnSpPr>
      <xdr:spPr>
        <a:xfrm flipV="1">
          <a:off x="2019300" y="13550481"/>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76561</xdr:rowOff>
    </xdr:from>
    <xdr:ext cx="534377" cy="259045"/>
    <xdr:sp macro="" textlink="">
      <xdr:nvSpPr>
        <xdr:cNvPr id="187" name="テキスト ボックス 186"/>
        <xdr:cNvSpPr txBox="1"/>
      </xdr:nvSpPr>
      <xdr:spPr>
        <a:xfrm>
          <a:off x="2641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12001</xdr:rowOff>
    </xdr:from>
    <xdr:to>
      <xdr:col>2</xdr:col>
      <xdr:colOff>638175</xdr:colOff>
      <xdr:row>79</xdr:row>
      <xdr:rowOff>29553</xdr:rowOff>
    </xdr:to>
    <xdr:cxnSp macro="">
      <xdr:nvCxnSpPr>
        <xdr:cNvPr id="188" name="直線コネクタ 187"/>
        <xdr:cNvCxnSpPr/>
      </xdr:nvCxnSpPr>
      <xdr:spPr>
        <a:xfrm flipV="1">
          <a:off x="1130300" y="13556551"/>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103179</xdr:rowOff>
    </xdr:from>
    <xdr:ext cx="534377" cy="259045"/>
    <xdr:sp macro="" textlink="">
      <xdr:nvSpPr>
        <xdr:cNvPr id="190" name="テキスト ボックス 189"/>
        <xdr:cNvSpPr txBox="1"/>
      </xdr:nvSpPr>
      <xdr:spPr>
        <a:xfrm>
          <a:off x="1752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111053</xdr:rowOff>
    </xdr:from>
    <xdr:ext cx="534377" cy="259045"/>
    <xdr:sp macro="" textlink="">
      <xdr:nvSpPr>
        <xdr:cNvPr id="192" name="テキスト ボックス 191"/>
        <xdr:cNvSpPr txBox="1"/>
      </xdr:nvSpPr>
      <xdr:spPr>
        <a:xfrm>
          <a:off x="863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145783</xdr:rowOff>
    </xdr:from>
    <xdr:to>
      <xdr:col>6</xdr:col>
      <xdr:colOff>561975</xdr:colOff>
      <xdr:row>79</xdr:row>
      <xdr:rowOff>75933</xdr:rowOff>
    </xdr:to>
    <xdr:sp macro="" textlink="">
      <xdr:nvSpPr>
        <xdr:cNvPr id="198" name="円/楕円 197"/>
        <xdr:cNvSpPr/>
      </xdr:nvSpPr>
      <xdr:spPr>
        <a:xfrm>
          <a:off x="4584700" y="135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60710</xdr:rowOff>
    </xdr:from>
    <xdr:ext cx="469744" cy="259045"/>
    <xdr:sp macro="" textlink="">
      <xdr:nvSpPr>
        <xdr:cNvPr id="199" name="維持補修費該当値テキスト"/>
        <xdr:cNvSpPr txBox="1"/>
      </xdr:nvSpPr>
      <xdr:spPr>
        <a:xfrm>
          <a:off x="4686300" y="1343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142711</xdr:rowOff>
    </xdr:from>
    <xdr:to>
      <xdr:col>5</xdr:col>
      <xdr:colOff>409575</xdr:colOff>
      <xdr:row>79</xdr:row>
      <xdr:rowOff>72861</xdr:rowOff>
    </xdr:to>
    <xdr:sp macro="" textlink="">
      <xdr:nvSpPr>
        <xdr:cNvPr id="200" name="円/楕円 199"/>
        <xdr:cNvSpPr/>
      </xdr:nvSpPr>
      <xdr:spPr>
        <a:xfrm>
          <a:off x="3746500" y="135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63988</xdr:rowOff>
    </xdr:from>
    <xdr:ext cx="469744" cy="259045"/>
    <xdr:sp macro="" textlink="">
      <xdr:nvSpPr>
        <xdr:cNvPr id="201" name="テキスト ボックス 200"/>
        <xdr:cNvSpPr txBox="1"/>
      </xdr:nvSpPr>
      <xdr:spPr>
        <a:xfrm>
          <a:off x="3562427" y="1360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126581</xdr:rowOff>
    </xdr:from>
    <xdr:to>
      <xdr:col>4</xdr:col>
      <xdr:colOff>206375</xdr:colOff>
      <xdr:row>79</xdr:row>
      <xdr:rowOff>56731</xdr:rowOff>
    </xdr:to>
    <xdr:sp macro="" textlink="">
      <xdr:nvSpPr>
        <xdr:cNvPr id="202" name="円/楕円 201"/>
        <xdr:cNvSpPr/>
      </xdr:nvSpPr>
      <xdr:spPr>
        <a:xfrm>
          <a:off x="2857500" y="134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47858</xdr:rowOff>
    </xdr:from>
    <xdr:ext cx="469744" cy="259045"/>
    <xdr:sp macro="" textlink="">
      <xdr:nvSpPr>
        <xdr:cNvPr id="203" name="テキスト ボックス 202"/>
        <xdr:cNvSpPr txBox="1"/>
      </xdr:nvSpPr>
      <xdr:spPr>
        <a:xfrm>
          <a:off x="2673427" y="13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132651</xdr:rowOff>
    </xdr:from>
    <xdr:to>
      <xdr:col>3</xdr:col>
      <xdr:colOff>3175</xdr:colOff>
      <xdr:row>79</xdr:row>
      <xdr:rowOff>62801</xdr:rowOff>
    </xdr:to>
    <xdr:sp macro="" textlink="">
      <xdr:nvSpPr>
        <xdr:cNvPr id="204" name="円/楕円 203"/>
        <xdr:cNvSpPr/>
      </xdr:nvSpPr>
      <xdr:spPr>
        <a:xfrm>
          <a:off x="1968500" y="13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53928</xdr:rowOff>
    </xdr:from>
    <xdr:ext cx="469744" cy="259045"/>
    <xdr:sp macro="" textlink="">
      <xdr:nvSpPr>
        <xdr:cNvPr id="205" name="テキスト ボックス 204"/>
        <xdr:cNvSpPr txBox="1"/>
      </xdr:nvSpPr>
      <xdr:spPr>
        <a:xfrm>
          <a:off x="1784427" y="1359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150203</xdr:rowOff>
    </xdr:from>
    <xdr:to>
      <xdr:col>1</xdr:col>
      <xdr:colOff>485775</xdr:colOff>
      <xdr:row>79</xdr:row>
      <xdr:rowOff>80353</xdr:rowOff>
    </xdr:to>
    <xdr:sp macro="" textlink="">
      <xdr:nvSpPr>
        <xdr:cNvPr id="206" name="円/楕円 205"/>
        <xdr:cNvSpPr/>
      </xdr:nvSpPr>
      <xdr:spPr>
        <a:xfrm>
          <a:off x="1079500" y="135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71480</xdr:rowOff>
    </xdr:from>
    <xdr:ext cx="469744" cy="259045"/>
    <xdr:sp macro="" textlink="">
      <xdr:nvSpPr>
        <xdr:cNvPr id="207" name="テキスト ボックス 206"/>
        <xdr:cNvSpPr txBox="1"/>
      </xdr:nvSpPr>
      <xdr:spPr>
        <a:xfrm>
          <a:off x="895427" y="136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44101</xdr:rowOff>
    </xdr:from>
    <xdr:to>
      <xdr:col>6</xdr:col>
      <xdr:colOff>511175</xdr:colOff>
      <xdr:row>98</xdr:row>
      <xdr:rowOff>82517</xdr:rowOff>
    </xdr:to>
    <xdr:cxnSp macro="">
      <xdr:nvCxnSpPr>
        <xdr:cNvPr id="239" name="直線コネクタ 238"/>
        <xdr:cNvCxnSpPr/>
      </xdr:nvCxnSpPr>
      <xdr:spPr>
        <a:xfrm flipV="1">
          <a:off x="3797300" y="16846201"/>
          <a:ext cx="8382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77608</xdr:rowOff>
    </xdr:from>
    <xdr:to>
      <xdr:col>5</xdr:col>
      <xdr:colOff>358775</xdr:colOff>
      <xdr:row>98</xdr:row>
      <xdr:rowOff>82517</xdr:rowOff>
    </xdr:to>
    <xdr:cxnSp macro="">
      <xdr:nvCxnSpPr>
        <xdr:cNvPr id="242" name="直線コネクタ 241"/>
        <xdr:cNvCxnSpPr/>
      </xdr:nvCxnSpPr>
      <xdr:spPr>
        <a:xfrm>
          <a:off x="2908300" y="16879708"/>
          <a:ext cx="8890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77608</xdr:rowOff>
    </xdr:from>
    <xdr:to>
      <xdr:col>4</xdr:col>
      <xdr:colOff>155575</xdr:colOff>
      <xdr:row>98</xdr:row>
      <xdr:rowOff>123110</xdr:rowOff>
    </xdr:to>
    <xdr:cxnSp macro="">
      <xdr:nvCxnSpPr>
        <xdr:cNvPr id="245" name="直線コネクタ 244"/>
        <xdr:cNvCxnSpPr/>
      </xdr:nvCxnSpPr>
      <xdr:spPr>
        <a:xfrm flipV="1">
          <a:off x="2019300" y="16879708"/>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123110</xdr:rowOff>
    </xdr:from>
    <xdr:to>
      <xdr:col>2</xdr:col>
      <xdr:colOff>638175</xdr:colOff>
      <xdr:row>98</xdr:row>
      <xdr:rowOff>131731</xdr:rowOff>
    </xdr:to>
    <xdr:cxnSp macro="">
      <xdr:nvCxnSpPr>
        <xdr:cNvPr id="248" name="直線コネクタ 247"/>
        <xdr:cNvCxnSpPr/>
      </xdr:nvCxnSpPr>
      <xdr:spPr>
        <a:xfrm flipV="1">
          <a:off x="1130300" y="16925210"/>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164751</xdr:rowOff>
    </xdr:from>
    <xdr:to>
      <xdr:col>6</xdr:col>
      <xdr:colOff>561975</xdr:colOff>
      <xdr:row>98</xdr:row>
      <xdr:rowOff>94901</xdr:rowOff>
    </xdr:to>
    <xdr:sp macro="" textlink="">
      <xdr:nvSpPr>
        <xdr:cNvPr id="258" name="円/楕円 257"/>
        <xdr:cNvSpPr/>
      </xdr:nvSpPr>
      <xdr:spPr>
        <a:xfrm>
          <a:off x="4584700" y="167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143178</xdr:rowOff>
    </xdr:from>
    <xdr:ext cx="534377" cy="259045"/>
    <xdr:sp macro="" textlink="">
      <xdr:nvSpPr>
        <xdr:cNvPr id="259" name="扶助費該当値テキスト"/>
        <xdr:cNvSpPr txBox="1"/>
      </xdr:nvSpPr>
      <xdr:spPr>
        <a:xfrm>
          <a:off x="4686300" y="167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31717</xdr:rowOff>
    </xdr:from>
    <xdr:to>
      <xdr:col>5</xdr:col>
      <xdr:colOff>409575</xdr:colOff>
      <xdr:row>98</xdr:row>
      <xdr:rowOff>133317</xdr:rowOff>
    </xdr:to>
    <xdr:sp macro="" textlink="">
      <xdr:nvSpPr>
        <xdr:cNvPr id="260" name="円/楕円 259"/>
        <xdr:cNvSpPr/>
      </xdr:nvSpPr>
      <xdr:spPr>
        <a:xfrm>
          <a:off x="3746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124444</xdr:rowOff>
    </xdr:from>
    <xdr:ext cx="534377" cy="259045"/>
    <xdr:sp macro="" textlink="">
      <xdr:nvSpPr>
        <xdr:cNvPr id="261" name="テキスト ボックス 260"/>
        <xdr:cNvSpPr txBox="1"/>
      </xdr:nvSpPr>
      <xdr:spPr>
        <a:xfrm>
          <a:off x="3530111" y="169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26808</xdr:rowOff>
    </xdr:from>
    <xdr:to>
      <xdr:col>4</xdr:col>
      <xdr:colOff>206375</xdr:colOff>
      <xdr:row>98</xdr:row>
      <xdr:rowOff>128408</xdr:rowOff>
    </xdr:to>
    <xdr:sp macro="" textlink="">
      <xdr:nvSpPr>
        <xdr:cNvPr id="262" name="円/楕円 261"/>
        <xdr:cNvSpPr/>
      </xdr:nvSpPr>
      <xdr:spPr>
        <a:xfrm>
          <a:off x="2857500" y="168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119535</xdr:rowOff>
    </xdr:from>
    <xdr:ext cx="534377" cy="259045"/>
    <xdr:sp macro="" textlink="">
      <xdr:nvSpPr>
        <xdr:cNvPr id="263" name="テキスト ボックス 262"/>
        <xdr:cNvSpPr txBox="1"/>
      </xdr:nvSpPr>
      <xdr:spPr>
        <a:xfrm>
          <a:off x="2641111" y="1692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72310</xdr:rowOff>
    </xdr:from>
    <xdr:to>
      <xdr:col>3</xdr:col>
      <xdr:colOff>3175</xdr:colOff>
      <xdr:row>99</xdr:row>
      <xdr:rowOff>2460</xdr:rowOff>
    </xdr:to>
    <xdr:sp macro="" textlink="">
      <xdr:nvSpPr>
        <xdr:cNvPr id="264" name="円/楕円 263"/>
        <xdr:cNvSpPr/>
      </xdr:nvSpPr>
      <xdr:spPr>
        <a:xfrm>
          <a:off x="1968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165037</xdr:rowOff>
    </xdr:from>
    <xdr:ext cx="534377" cy="259045"/>
    <xdr:sp macro="" textlink="">
      <xdr:nvSpPr>
        <xdr:cNvPr id="265" name="テキスト ボックス 264"/>
        <xdr:cNvSpPr txBox="1"/>
      </xdr:nvSpPr>
      <xdr:spPr>
        <a:xfrm>
          <a:off x="1752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80931</xdr:rowOff>
    </xdr:from>
    <xdr:to>
      <xdr:col>1</xdr:col>
      <xdr:colOff>485775</xdr:colOff>
      <xdr:row>99</xdr:row>
      <xdr:rowOff>11081</xdr:rowOff>
    </xdr:to>
    <xdr:sp macro="" textlink="">
      <xdr:nvSpPr>
        <xdr:cNvPr id="266" name="円/楕円 265"/>
        <xdr:cNvSpPr/>
      </xdr:nvSpPr>
      <xdr:spPr>
        <a:xfrm>
          <a:off x="1079500" y="168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2208</xdr:rowOff>
    </xdr:from>
    <xdr:ext cx="534377" cy="259045"/>
    <xdr:sp macro="" textlink="">
      <xdr:nvSpPr>
        <xdr:cNvPr id="267" name="テキスト ボックス 266"/>
        <xdr:cNvSpPr txBox="1"/>
      </xdr:nvSpPr>
      <xdr:spPr>
        <a:xfrm>
          <a:off x="863111" y="169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168490</xdr:rowOff>
    </xdr:from>
    <xdr:to>
      <xdr:col>15</xdr:col>
      <xdr:colOff>180975</xdr:colOff>
      <xdr:row>38</xdr:row>
      <xdr:rowOff>19055</xdr:rowOff>
    </xdr:to>
    <xdr:cxnSp macro="">
      <xdr:nvCxnSpPr>
        <xdr:cNvPr id="298" name="直線コネクタ 297"/>
        <xdr:cNvCxnSpPr/>
      </xdr:nvCxnSpPr>
      <xdr:spPr>
        <a:xfrm flipV="1">
          <a:off x="9639300" y="6512140"/>
          <a:ext cx="838200" cy="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19055</xdr:rowOff>
    </xdr:from>
    <xdr:to>
      <xdr:col>14</xdr:col>
      <xdr:colOff>28575</xdr:colOff>
      <xdr:row>38</xdr:row>
      <xdr:rowOff>27323</xdr:rowOff>
    </xdr:to>
    <xdr:cxnSp macro="">
      <xdr:nvCxnSpPr>
        <xdr:cNvPr id="301" name="直線コネクタ 300"/>
        <xdr:cNvCxnSpPr/>
      </xdr:nvCxnSpPr>
      <xdr:spPr>
        <a:xfrm flipV="1">
          <a:off x="8750300" y="6534155"/>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27323</xdr:rowOff>
    </xdr:from>
    <xdr:to>
      <xdr:col>12</xdr:col>
      <xdr:colOff>511175</xdr:colOff>
      <xdr:row>38</xdr:row>
      <xdr:rowOff>40008</xdr:rowOff>
    </xdr:to>
    <xdr:cxnSp macro="">
      <xdr:nvCxnSpPr>
        <xdr:cNvPr id="304" name="直線コネクタ 303"/>
        <xdr:cNvCxnSpPr/>
      </xdr:nvCxnSpPr>
      <xdr:spPr>
        <a:xfrm flipV="1">
          <a:off x="7861300" y="6542423"/>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40008</xdr:rowOff>
    </xdr:from>
    <xdr:to>
      <xdr:col>11</xdr:col>
      <xdr:colOff>307975</xdr:colOff>
      <xdr:row>38</xdr:row>
      <xdr:rowOff>79020</xdr:rowOff>
    </xdr:to>
    <xdr:cxnSp macro="">
      <xdr:nvCxnSpPr>
        <xdr:cNvPr id="307" name="直線コネクタ 306"/>
        <xdr:cNvCxnSpPr/>
      </xdr:nvCxnSpPr>
      <xdr:spPr>
        <a:xfrm flipV="1">
          <a:off x="6972300" y="6555108"/>
          <a:ext cx="889000" cy="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117690</xdr:rowOff>
    </xdr:from>
    <xdr:to>
      <xdr:col>15</xdr:col>
      <xdr:colOff>231775</xdr:colOff>
      <xdr:row>38</xdr:row>
      <xdr:rowOff>47840</xdr:rowOff>
    </xdr:to>
    <xdr:sp macro="" textlink="">
      <xdr:nvSpPr>
        <xdr:cNvPr id="317" name="円/楕円 316"/>
        <xdr:cNvSpPr/>
      </xdr:nvSpPr>
      <xdr:spPr>
        <a:xfrm>
          <a:off x="10426700" y="64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96117</xdr:rowOff>
    </xdr:from>
    <xdr:ext cx="534377" cy="259045"/>
    <xdr:sp macro="" textlink="">
      <xdr:nvSpPr>
        <xdr:cNvPr id="318" name="補助費等該当値テキスト"/>
        <xdr:cNvSpPr txBox="1"/>
      </xdr:nvSpPr>
      <xdr:spPr>
        <a:xfrm>
          <a:off x="10528300" y="643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139705</xdr:rowOff>
    </xdr:from>
    <xdr:to>
      <xdr:col>14</xdr:col>
      <xdr:colOff>79375</xdr:colOff>
      <xdr:row>38</xdr:row>
      <xdr:rowOff>69855</xdr:rowOff>
    </xdr:to>
    <xdr:sp macro="" textlink="">
      <xdr:nvSpPr>
        <xdr:cNvPr id="319" name="円/楕円 318"/>
        <xdr:cNvSpPr/>
      </xdr:nvSpPr>
      <xdr:spPr>
        <a:xfrm>
          <a:off x="9588500" y="64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60982</xdr:rowOff>
    </xdr:from>
    <xdr:ext cx="534377" cy="259045"/>
    <xdr:sp macro="" textlink="">
      <xdr:nvSpPr>
        <xdr:cNvPr id="320" name="テキスト ボックス 319"/>
        <xdr:cNvSpPr txBox="1"/>
      </xdr:nvSpPr>
      <xdr:spPr>
        <a:xfrm>
          <a:off x="9372111" y="65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147974</xdr:rowOff>
    </xdr:from>
    <xdr:to>
      <xdr:col>12</xdr:col>
      <xdr:colOff>561975</xdr:colOff>
      <xdr:row>38</xdr:row>
      <xdr:rowOff>78124</xdr:rowOff>
    </xdr:to>
    <xdr:sp macro="" textlink="">
      <xdr:nvSpPr>
        <xdr:cNvPr id="321" name="円/楕円 320"/>
        <xdr:cNvSpPr/>
      </xdr:nvSpPr>
      <xdr:spPr>
        <a:xfrm>
          <a:off x="86995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69250</xdr:rowOff>
    </xdr:from>
    <xdr:ext cx="534377" cy="259045"/>
    <xdr:sp macro="" textlink="">
      <xdr:nvSpPr>
        <xdr:cNvPr id="322" name="テキスト ボックス 321"/>
        <xdr:cNvSpPr txBox="1"/>
      </xdr:nvSpPr>
      <xdr:spPr>
        <a:xfrm>
          <a:off x="8483111" y="65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160658</xdr:rowOff>
    </xdr:from>
    <xdr:to>
      <xdr:col>11</xdr:col>
      <xdr:colOff>358775</xdr:colOff>
      <xdr:row>38</xdr:row>
      <xdr:rowOff>90808</xdr:rowOff>
    </xdr:to>
    <xdr:sp macro="" textlink="">
      <xdr:nvSpPr>
        <xdr:cNvPr id="323" name="円/楕円 322"/>
        <xdr:cNvSpPr/>
      </xdr:nvSpPr>
      <xdr:spPr>
        <a:xfrm>
          <a:off x="7810500" y="650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81935</xdr:rowOff>
    </xdr:from>
    <xdr:ext cx="534377" cy="259045"/>
    <xdr:sp macro="" textlink="">
      <xdr:nvSpPr>
        <xdr:cNvPr id="324" name="テキスト ボックス 323"/>
        <xdr:cNvSpPr txBox="1"/>
      </xdr:nvSpPr>
      <xdr:spPr>
        <a:xfrm>
          <a:off x="7594111" y="65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28220</xdr:rowOff>
    </xdr:from>
    <xdr:to>
      <xdr:col>10</xdr:col>
      <xdr:colOff>155575</xdr:colOff>
      <xdr:row>38</xdr:row>
      <xdr:rowOff>129820</xdr:rowOff>
    </xdr:to>
    <xdr:sp macro="" textlink="">
      <xdr:nvSpPr>
        <xdr:cNvPr id="325" name="円/楕円 324"/>
        <xdr:cNvSpPr/>
      </xdr:nvSpPr>
      <xdr:spPr>
        <a:xfrm>
          <a:off x="6921500" y="65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120947</xdr:rowOff>
    </xdr:from>
    <xdr:ext cx="534377" cy="259045"/>
    <xdr:sp macro="" textlink="">
      <xdr:nvSpPr>
        <xdr:cNvPr id="326" name="テキスト ボックス 325"/>
        <xdr:cNvSpPr txBox="1"/>
      </xdr:nvSpPr>
      <xdr:spPr>
        <a:xfrm>
          <a:off x="6705111" y="66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6676</xdr:rowOff>
    </xdr:from>
    <xdr:to>
      <xdr:col>15</xdr:col>
      <xdr:colOff>180975</xdr:colOff>
      <xdr:row>59</xdr:row>
      <xdr:rowOff>9557</xdr:rowOff>
    </xdr:to>
    <xdr:cxnSp macro="">
      <xdr:nvCxnSpPr>
        <xdr:cNvPr id="355" name="直線コネクタ 354"/>
        <xdr:cNvCxnSpPr/>
      </xdr:nvCxnSpPr>
      <xdr:spPr>
        <a:xfrm>
          <a:off x="9639300" y="10122226"/>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169021</xdr:rowOff>
    </xdr:from>
    <xdr:to>
      <xdr:col>14</xdr:col>
      <xdr:colOff>28575</xdr:colOff>
      <xdr:row>59</xdr:row>
      <xdr:rowOff>6676</xdr:rowOff>
    </xdr:to>
    <xdr:cxnSp macro="">
      <xdr:nvCxnSpPr>
        <xdr:cNvPr id="358" name="直線コネクタ 357"/>
        <xdr:cNvCxnSpPr/>
      </xdr:nvCxnSpPr>
      <xdr:spPr>
        <a:xfrm>
          <a:off x="8750300" y="10113121"/>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169021</xdr:rowOff>
    </xdr:from>
    <xdr:to>
      <xdr:col>12</xdr:col>
      <xdr:colOff>511175</xdr:colOff>
      <xdr:row>58</xdr:row>
      <xdr:rowOff>170586</xdr:rowOff>
    </xdr:to>
    <xdr:cxnSp macro="">
      <xdr:nvCxnSpPr>
        <xdr:cNvPr id="361" name="直線コネクタ 360"/>
        <xdr:cNvCxnSpPr/>
      </xdr:nvCxnSpPr>
      <xdr:spPr>
        <a:xfrm flipV="1">
          <a:off x="7861300" y="10113121"/>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44845</xdr:rowOff>
    </xdr:from>
    <xdr:ext cx="599010" cy="259045"/>
    <xdr:sp macro="" textlink="">
      <xdr:nvSpPr>
        <xdr:cNvPr id="363" name="テキスト ボックス 362"/>
        <xdr:cNvSpPr txBox="1"/>
      </xdr:nvSpPr>
      <xdr:spPr>
        <a:xfrm>
          <a:off x="8450794"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166976</xdr:rowOff>
    </xdr:from>
    <xdr:to>
      <xdr:col>11</xdr:col>
      <xdr:colOff>307975</xdr:colOff>
      <xdr:row>58</xdr:row>
      <xdr:rowOff>170586</xdr:rowOff>
    </xdr:to>
    <xdr:cxnSp macro="">
      <xdr:nvCxnSpPr>
        <xdr:cNvPr id="364" name="直線コネクタ 363"/>
        <xdr:cNvCxnSpPr/>
      </xdr:nvCxnSpPr>
      <xdr:spPr>
        <a:xfrm>
          <a:off x="6972300" y="10111076"/>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130207</xdr:rowOff>
    </xdr:from>
    <xdr:to>
      <xdr:col>15</xdr:col>
      <xdr:colOff>231775</xdr:colOff>
      <xdr:row>59</xdr:row>
      <xdr:rowOff>60357</xdr:rowOff>
    </xdr:to>
    <xdr:sp macro="" textlink="">
      <xdr:nvSpPr>
        <xdr:cNvPr id="374" name="円/楕円 373"/>
        <xdr:cNvSpPr/>
      </xdr:nvSpPr>
      <xdr:spPr>
        <a:xfrm>
          <a:off x="10426700" y="10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45134</xdr:rowOff>
    </xdr:from>
    <xdr:ext cx="534377" cy="259045"/>
    <xdr:sp macro="" textlink="">
      <xdr:nvSpPr>
        <xdr:cNvPr id="375" name="普通建設事業費該当値テキスト"/>
        <xdr:cNvSpPr txBox="1"/>
      </xdr:nvSpPr>
      <xdr:spPr>
        <a:xfrm>
          <a:off x="10528300" y="9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127326</xdr:rowOff>
    </xdr:from>
    <xdr:to>
      <xdr:col>14</xdr:col>
      <xdr:colOff>79375</xdr:colOff>
      <xdr:row>59</xdr:row>
      <xdr:rowOff>57476</xdr:rowOff>
    </xdr:to>
    <xdr:sp macro="" textlink="">
      <xdr:nvSpPr>
        <xdr:cNvPr id="376" name="円/楕円 375"/>
        <xdr:cNvSpPr/>
      </xdr:nvSpPr>
      <xdr:spPr>
        <a:xfrm>
          <a:off x="9588500" y="100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48603</xdr:rowOff>
    </xdr:from>
    <xdr:ext cx="534377" cy="259045"/>
    <xdr:sp macro="" textlink="">
      <xdr:nvSpPr>
        <xdr:cNvPr id="377" name="テキスト ボックス 376"/>
        <xdr:cNvSpPr txBox="1"/>
      </xdr:nvSpPr>
      <xdr:spPr>
        <a:xfrm>
          <a:off x="9372111" y="101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118221</xdr:rowOff>
    </xdr:from>
    <xdr:to>
      <xdr:col>12</xdr:col>
      <xdr:colOff>561975</xdr:colOff>
      <xdr:row>59</xdr:row>
      <xdr:rowOff>48371</xdr:rowOff>
    </xdr:to>
    <xdr:sp macro="" textlink="">
      <xdr:nvSpPr>
        <xdr:cNvPr id="378" name="円/楕円 377"/>
        <xdr:cNvSpPr/>
      </xdr:nvSpPr>
      <xdr:spPr>
        <a:xfrm>
          <a:off x="8699500" y="100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39498</xdr:rowOff>
    </xdr:from>
    <xdr:ext cx="599010" cy="259045"/>
    <xdr:sp macro="" textlink="">
      <xdr:nvSpPr>
        <xdr:cNvPr id="379" name="テキスト ボックス 378"/>
        <xdr:cNvSpPr txBox="1"/>
      </xdr:nvSpPr>
      <xdr:spPr>
        <a:xfrm>
          <a:off x="8450794" y="1015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119786</xdr:rowOff>
    </xdr:from>
    <xdr:to>
      <xdr:col>11</xdr:col>
      <xdr:colOff>358775</xdr:colOff>
      <xdr:row>59</xdr:row>
      <xdr:rowOff>49936</xdr:rowOff>
    </xdr:to>
    <xdr:sp macro="" textlink="">
      <xdr:nvSpPr>
        <xdr:cNvPr id="380" name="円/楕円 379"/>
        <xdr:cNvSpPr/>
      </xdr:nvSpPr>
      <xdr:spPr>
        <a:xfrm>
          <a:off x="7810500" y="100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41063</xdr:rowOff>
    </xdr:from>
    <xdr:ext cx="599010" cy="259045"/>
    <xdr:sp macro="" textlink="">
      <xdr:nvSpPr>
        <xdr:cNvPr id="381" name="テキスト ボックス 380"/>
        <xdr:cNvSpPr txBox="1"/>
      </xdr:nvSpPr>
      <xdr:spPr>
        <a:xfrm>
          <a:off x="7561794" y="101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116176</xdr:rowOff>
    </xdr:from>
    <xdr:to>
      <xdr:col>10</xdr:col>
      <xdr:colOff>155575</xdr:colOff>
      <xdr:row>59</xdr:row>
      <xdr:rowOff>46326</xdr:rowOff>
    </xdr:to>
    <xdr:sp macro="" textlink="">
      <xdr:nvSpPr>
        <xdr:cNvPr id="382" name="円/楕円 381"/>
        <xdr:cNvSpPr/>
      </xdr:nvSpPr>
      <xdr:spPr>
        <a:xfrm>
          <a:off x="6921500" y="100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37453</xdr:rowOff>
    </xdr:from>
    <xdr:ext cx="599010" cy="259045"/>
    <xdr:sp macro="" textlink="">
      <xdr:nvSpPr>
        <xdr:cNvPr id="383" name="テキスト ボックス 382"/>
        <xdr:cNvSpPr txBox="1"/>
      </xdr:nvSpPr>
      <xdr:spPr>
        <a:xfrm>
          <a:off x="6672794" y="101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22605</xdr:rowOff>
    </xdr:from>
    <xdr:to>
      <xdr:col>15</xdr:col>
      <xdr:colOff>180975</xdr:colOff>
      <xdr:row>79</xdr:row>
      <xdr:rowOff>30707</xdr:rowOff>
    </xdr:to>
    <xdr:cxnSp macro="">
      <xdr:nvCxnSpPr>
        <xdr:cNvPr id="412" name="直線コネクタ 411"/>
        <xdr:cNvCxnSpPr/>
      </xdr:nvCxnSpPr>
      <xdr:spPr>
        <a:xfrm>
          <a:off x="9639300" y="13567155"/>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163097</xdr:rowOff>
    </xdr:from>
    <xdr:to>
      <xdr:col>14</xdr:col>
      <xdr:colOff>28575</xdr:colOff>
      <xdr:row>79</xdr:row>
      <xdr:rowOff>22605</xdr:rowOff>
    </xdr:to>
    <xdr:cxnSp macro="">
      <xdr:nvCxnSpPr>
        <xdr:cNvPr id="415" name="直線コネクタ 414"/>
        <xdr:cNvCxnSpPr/>
      </xdr:nvCxnSpPr>
      <xdr:spPr>
        <a:xfrm>
          <a:off x="8750300" y="13536197"/>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151357</xdr:rowOff>
    </xdr:from>
    <xdr:to>
      <xdr:col>15</xdr:col>
      <xdr:colOff>231775</xdr:colOff>
      <xdr:row>79</xdr:row>
      <xdr:rowOff>81507</xdr:rowOff>
    </xdr:to>
    <xdr:sp macro="" textlink="">
      <xdr:nvSpPr>
        <xdr:cNvPr id="425" name="円/楕円 424"/>
        <xdr:cNvSpPr/>
      </xdr:nvSpPr>
      <xdr:spPr>
        <a:xfrm>
          <a:off x="10426700" y="135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66284</xdr:rowOff>
    </xdr:from>
    <xdr:ext cx="534377" cy="259045"/>
    <xdr:sp macro="" textlink="">
      <xdr:nvSpPr>
        <xdr:cNvPr id="426" name="普通建設事業費 （ うち新規整備　）該当値テキスト"/>
        <xdr:cNvSpPr txBox="1"/>
      </xdr:nvSpPr>
      <xdr:spPr>
        <a:xfrm>
          <a:off x="10528300" y="1343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143255</xdr:rowOff>
    </xdr:from>
    <xdr:to>
      <xdr:col>14</xdr:col>
      <xdr:colOff>79375</xdr:colOff>
      <xdr:row>79</xdr:row>
      <xdr:rowOff>73405</xdr:rowOff>
    </xdr:to>
    <xdr:sp macro="" textlink="">
      <xdr:nvSpPr>
        <xdr:cNvPr id="427" name="円/楕円 426"/>
        <xdr:cNvSpPr/>
      </xdr:nvSpPr>
      <xdr:spPr>
        <a:xfrm>
          <a:off x="9588500" y="135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64532</xdr:rowOff>
    </xdr:from>
    <xdr:ext cx="534377" cy="259045"/>
    <xdr:sp macro="" textlink="">
      <xdr:nvSpPr>
        <xdr:cNvPr id="428" name="テキスト ボックス 427"/>
        <xdr:cNvSpPr txBox="1"/>
      </xdr:nvSpPr>
      <xdr:spPr>
        <a:xfrm>
          <a:off x="9372111" y="136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112297</xdr:rowOff>
    </xdr:from>
    <xdr:to>
      <xdr:col>12</xdr:col>
      <xdr:colOff>561975</xdr:colOff>
      <xdr:row>79</xdr:row>
      <xdr:rowOff>42447</xdr:rowOff>
    </xdr:to>
    <xdr:sp macro="" textlink="">
      <xdr:nvSpPr>
        <xdr:cNvPr id="429" name="円/楕円 428"/>
        <xdr:cNvSpPr/>
      </xdr:nvSpPr>
      <xdr:spPr>
        <a:xfrm>
          <a:off x="8699500" y="134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33574</xdr:rowOff>
    </xdr:from>
    <xdr:ext cx="534377" cy="259045"/>
    <xdr:sp macro="" textlink="">
      <xdr:nvSpPr>
        <xdr:cNvPr id="430" name="テキスト ボックス 429"/>
        <xdr:cNvSpPr txBox="1"/>
      </xdr:nvSpPr>
      <xdr:spPr>
        <a:xfrm>
          <a:off x="8483111" y="135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16996</xdr:rowOff>
    </xdr:from>
    <xdr:to>
      <xdr:col>15</xdr:col>
      <xdr:colOff>180975</xdr:colOff>
      <xdr:row>99</xdr:row>
      <xdr:rowOff>19345</xdr:rowOff>
    </xdr:to>
    <xdr:cxnSp macro="">
      <xdr:nvCxnSpPr>
        <xdr:cNvPr id="459" name="直線コネクタ 458"/>
        <xdr:cNvCxnSpPr/>
      </xdr:nvCxnSpPr>
      <xdr:spPr>
        <a:xfrm>
          <a:off x="9639300" y="16990546"/>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16960</xdr:rowOff>
    </xdr:from>
    <xdr:to>
      <xdr:col>14</xdr:col>
      <xdr:colOff>28575</xdr:colOff>
      <xdr:row>99</xdr:row>
      <xdr:rowOff>16996</xdr:rowOff>
    </xdr:to>
    <xdr:cxnSp macro="">
      <xdr:nvCxnSpPr>
        <xdr:cNvPr id="462" name="直線コネクタ 461"/>
        <xdr:cNvCxnSpPr/>
      </xdr:nvCxnSpPr>
      <xdr:spPr>
        <a:xfrm>
          <a:off x="8750300" y="16990510"/>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83346</xdr:rowOff>
    </xdr:from>
    <xdr:ext cx="534377" cy="259045"/>
    <xdr:sp macro="" textlink="">
      <xdr:nvSpPr>
        <xdr:cNvPr id="466" name="テキスト ボックス 465"/>
        <xdr:cNvSpPr txBox="1"/>
      </xdr:nvSpPr>
      <xdr:spPr>
        <a:xfrm>
          <a:off x="8483111" y="167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139995</xdr:rowOff>
    </xdr:from>
    <xdr:to>
      <xdr:col>15</xdr:col>
      <xdr:colOff>231775</xdr:colOff>
      <xdr:row>99</xdr:row>
      <xdr:rowOff>70145</xdr:rowOff>
    </xdr:to>
    <xdr:sp macro="" textlink="">
      <xdr:nvSpPr>
        <xdr:cNvPr id="472" name="円/楕円 471"/>
        <xdr:cNvSpPr/>
      </xdr:nvSpPr>
      <xdr:spPr>
        <a:xfrm>
          <a:off x="10426700" y="169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137646</xdr:rowOff>
    </xdr:from>
    <xdr:to>
      <xdr:col>14</xdr:col>
      <xdr:colOff>79375</xdr:colOff>
      <xdr:row>99</xdr:row>
      <xdr:rowOff>67796</xdr:rowOff>
    </xdr:to>
    <xdr:sp macro="" textlink="">
      <xdr:nvSpPr>
        <xdr:cNvPr id="474" name="円/楕円 473"/>
        <xdr:cNvSpPr/>
      </xdr:nvSpPr>
      <xdr:spPr>
        <a:xfrm>
          <a:off x="9588500" y="169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58923</xdr:rowOff>
    </xdr:from>
    <xdr:ext cx="534377" cy="259045"/>
    <xdr:sp macro="" textlink="">
      <xdr:nvSpPr>
        <xdr:cNvPr id="475" name="テキスト ボックス 474"/>
        <xdr:cNvSpPr txBox="1"/>
      </xdr:nvSpPr>
      <xdr:spPr>
        <a:xfrm>
          <a:off x="9372111" y="170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137610</xdr:rowOff>
    </xdr:from>
    <xdr:to>
      <xdr:col>12</xdr:col>
      <xdr:colOff>561975</xdr:colOff>
      <xdr:row>99</xdr:row>
      <xdr:rowOff>67760</xdr:rowOff>
    </xdr:to>
    <xdr:sp macro="" textlink="">
      <xdr:nvSpPr>
        <xdr:cNvPr id="476" name="円/楕円 475"/>
        <xdr:cNvSpPr/>
      </xdr:nvSpPr>
      <xdr:spPr>
        <a:xfrm>
          <a:off x="8699500" y="169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58887</xdr:rowOff>
    </xdr:from>
    <xdr:ext cx="534377" cy="259045"/>
    <xdr:sp macro="" textlink="">
      <xdr:nvSpPr>
        <xdr:cNvPr id="477" name="テキスト ボックス 476"/>
        <xdr:cNvSpPr txBox="1"/>
      </xdr:nvSpPr>
      <xdr:spPr>
        <a:xfrm>
          <a:off x="8483111" y="170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37996</xdr:rowOff>
    </xdr:from>
    <xdr:to>
      <xdr:col>23</xdr:col>
      <xdr:colOff>517525</xdr:colOff>
      <xdr:row>39</xdr:row>
      <xdr:rowOff>41494</xdr:rowOff>
    </xdr:to>
    <xdr:cxnSp macro="">
      <xdr:nvCxnSpPr>
        <xdr:cNvPr id="506" name="直線コネクタ 505"/>
        <xdr:cNvCxnSpPr/>
      </xdr:nvCxnSpPr>
      <xdr:spPr>
        <a:xfrm flipV="1">
          <a:off x="15481300" y="6724546"/>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41494</xdr:rowOff>
    </xdr:from>
    <xdr:to>
      <xdr:col>22</xdr:col>
      <xdr:colOff>365125</xdr:colOff>
      <xdr:row>39</xdr:row>
      <xdr:rowOff>43159</xdr:rowOff>
    </xdr:to>
    <xdr:cxnSp macro="">
      <xdr:nvCxnSpPr>
        <xdr:cNvPr id="509" name="直線コネクタ 508"/>
        <xdr:cNvCxnSpPr/>
      </xdr:nvCxnSpPr>
      <xdr:spPr>
        <a:xfrm flipV="1">
          <a:off x="14592300" y="67280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43159</xdr:rowOff>
    </xdr:from>
    <xdr:to>
      <xdr:col>21</xdr:col>
      <xdr:colOff>161925</xdr:colOff>
      <xdr:row>39</xdr:row>
      <xdr:rowOff>44450</xdr:rowOff>
    </xdr:to>
    <xdr:cxnSp macro="">
      <xdr:nvCxnSpPr>
        <xdr:cNvPr id="512" name="直線コネクタ 511"/>
        <xdr:cNvCxnSpPr/>
      </xdr:nvCxnSpPr>
      <xdr:spPr>
        <a:xfrm flipV="1">
          <a:off x="13703300" y="6729709"/>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12031</xdr:rowOff>
    </xdr:from>
    <xdr:to>
      <xdr:col>19</xdr:col>
      <xdr:colOff>644525</xdr:colOff>
      <xdr:row>39</xdr:row>
      <xdr:rowOff>44450</xdr:rowOff>
    </xdr:to>
    <xdr:cxnSp macro="">
      <xdr:nvCxnSpPr>
        <xdr:cNvPr id="515" name="直線コネクタ 514"/>
        <xdr:cNvCxnSpPr/>
      </xdr:nvCxnSpPr>
      <xdr:spPr>
        <a:xfrm>
          <a:off x="12814300" y="6698581"/>
          <a:ext cx="889000" cy="3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83252</xdr:rowOff>
    </xdr:from>
    <xdr:ext cx="469744" cy="259045"/>
    <xdr:sp macro="" textlink="">
      <xdr:nvSpPr>
        <xdr:cNvPr id="517" name="テキスト ボックス 516"/>
        <xdr:cNvSpPr txBox="1"/>
      </xdr:nvSpPr>
      <xdr:spPr>
        <a:xfrm>
          <a:off x="13468427"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68960</xdr:rowOff>
    </xdr:from>
    <xdr:ext cx="534377" cy="259045"/>
    <xdr:sp macro="" textlink="">
      <xdr:nvSpPr>
        <xdr:cNvPr id="519" name="テキスト ボックス 518"/>
        <xdr:cNvSpPr txBox="1"/>
      </xdr:nvSpPr>
      <xdr:spPr>
        <a:xfrm>
          <a:off x="12547111" y="64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158646</xdr:rowOff>
    </xdr:from>
    <xdr:to>
      <xdr:col>23</xdr:col>
      <xdr:colOff>568325</xdr:colOff>
      <xdr:row>39</xdr:row>
      <xdr:rowOff>88796</xdr:rowOff>
    </xdr:to>
    <xdr:sp macro="" textlink="">
      <xdr:nvSpPr>
        <xdr:cNvPr id="525" name="円/楕円 524"/>
        <xdr:cNvSpPr/>
      </xdr:nvSpPr>
      <xdr:spPr>
        <a:xfrm>
          <a:off x="16268700" y="66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73573</xdr:rowOff>
    </xdr:from>
    <xdr:ext cx="469744" cy="259045"/>
    <xdr:sp macro="" textlink="">
      <xdr:nvSpPr>
        <xdr:cNvPr id="526" name="災害復旧事業費該当値テキスト"/>
        <xdr:cNvSpPr txBox="1"/>
      </xdr:nvSpPr>
      <xdr:spPr>
        <a:xfrm>
          <a:off x="16370300" y="658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162144</xdr:rowOff>
    </xdr:from>
    <xdr:to>
      <xdr:col>22</xdr:col>
      <xdr:colOff>415925</xdr:colOff>
      <xdr:row>39</xdr:row>
      <xdr:rowOff>92294</xdr:rowOff>
    </xdr:to>
    <xdr:sp macro="" textlink="">
      <xdr:nvSpPr>
        <xdr:cNvPr id="527" name="円/楕円 526"/>
        <xdr:cNvSpPr/>
      </xdr:nvSpPr>
      <xdr:spPr>
        <a:xfrm>
          <a:off x="15430500" y="6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83421</xdr:rowOff>
    </xdr:from>
    <xdr:ext cx="378565" cy="259045"/>
    <xdr:sp macro="" textlink="">
      <xdr:nvSpPr>
        <xdr:cNvPr id="528" name="テキスト ボックス 527"/>
        <xdr:cNvSpPr txBox="1"/>
      </xdr:nvSpPr>
      <xdr:spPr>
        <a:xfrm>
          <a:off x="15292017" y="676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163809</xdr:rowOff>
    </xdr:from>
    <xdr:to>
      <xdr:col>21</xdr:col>
      <xdr:colOff>212725</xdr:colOff>
      <xdr:row>39</xdr:row>
      <xdr:rowOff>93959</xdr:rowOff>
    </xdr:to>
    <xdr:sp macro="" textlink="">
      <xdr:nvSpPr>
        <xdr:cNvPr id="529" name="円/楕円 528"/>
        <xdr:cNvSpPr/>
      </xdr:nvSpPr>
      <xdr:spPr>
        <a:xfrm>
          <a:off x="14541500" y="66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85086</xdr:rowOff>
    </xdr:from>
    <xdr:ext cx="378565" cy="259045"/>
    <xdr:sp macro="" textlink="">
      <xdr:nvSpPr>
        <xdr:cNvPr id="530" name="テキスト ボックス 529"/>
        <xdr:cNvSpPr txBox="1"/>
      </xdr:nvSpPr>
      <xdr:spPr>
        <a:xfrm>
          <a:off x="14403017" y="677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132681</xdr:rowOff>
    </xdr:from>
    <xdr:to>
      <xdr:col>18</xdr:col>
      <xdr:colOff>492125</xdr:colOff>
      <xdr:row>39</xdr:row>
      <xdr:rowOff>62831</xdr:rowOff>
    </xdr:to>
    <xdr:sp macro="" textlink="">
      <xdr:nvSpPr>
        <xdr:cNvPr id="533" name="円/楕円 532"/>
        <xdr:cNvSpPr/>
      </xdr:nvSpPr>
      <xdr:spPr>
        <a:xfrm>
          <a:off x="12763500" y="66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53958</xdr:rowOff>
    </xdr:from>
    <xdr:ext cx="469744" cy="259045"/>
    <xdr:sp macro="" textlink="">
      <xdr:nvSpPr>
        <xdr:cNvPr id="534" name="テキスト ボックス 533"/>
        <xdr:cNvSpPr txBox="1"/>
      </xdr:nvSpPr>
      <xdr:spPr>
        <a:xfrm>
          <a:off x="12579427" y="674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81121</xdr:rowOff>
    </xdr:from>
    <xdr:to>
      <xdr:col>23</xdr:col>
      <xdr:colOff>517525</xdr:colOff>
      <xdr:row>78</xdr:row>
      <xdr:rowOff>84359</xdr:rowOff>
    </xdr:to>
    <xdr:cxnSp macro="">
      <xdr:nvCxnSpPr>
        <xdr:cNvPr id="618" name="直線コネクタ 617"/>
        <xdr:cNvCxnSpPr/>
      </xdr:nvCxnSpPr>
      <xdr:spPr>
        <a:xfrm flipV="1">
          <a:off x="15481300" y="13454221"/>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78530</xdr:rowOff>
    </xdr:from>
    <xdr:to>
      <xdr:col>22</xdr:col>
      <xdr:colOff>365125</xdr:colOff>
      <xdr:row>78</xdr:row>
      <xdr:rowOff>84359</xdr:rowOff>
    </xdr:to>
    <xdr:cxnSp macro="">
      <xdr:nvCxnSpPr>
        <xdr:cNvPr id="621" name="直線コネクタ 620"/>
        <xdr:cNvCxnSpPr/>
      </xdr:nvCxnSpPr>
      <xdr:spPr>
        <a:xfrm>
          <a:off x="14592300" y="1345163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78530</xdr:rowOff>
    </xdr:from>
    <xdr:to>
      <xdr:col>21</xdr:col>
      <xdr:colOff>161925</xdr:colOff>
      <xdr:row>78</xdr:row>
      <xdr:rowOff>97482</xdr:rowOff>
    </xdr:to>
    <xdr:cxnSp macro="">
      <xdr:nvCxnSpPr>
        <xdr:cNvPr id="624" name="直線コネクタ 623"/>
        <xdr:cNvCxnSpPr/>
      </xdr:nvCxnSpPr>
      <xdr:spPr>
        <a:xfrm flipV="1">
          <a:off x="13703300" y="13451630"/>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143327</xdr:rowOff>
    </xdr:from>
    <xdr:ext cx="599010" cy="259045"/>
    <xdr:sp macro="" textlink="">
      <xdr:nvSpPr>
        <xdr:cNvPr id="626" name="テキスト ボックス 625"/>
        <xdr:cNvSpPr txBox="1"/>
      </xdr:nvSpPr>
      <xdr:spPr>
        <a:xfrm>
          <a:off x="14292794" y="131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97482</xdr:rowOff>
    </xdr:from>
    <xdr:to>
      <xdr:col>19</xdr:col>
      <xdr:colOff>644525</xdr:colOff>
      <xdr:row>78</xdr:row>
      <xdr:rowOff>106549</xdr:rowOff>
    </xdr:to>
    <xdr:cxnSp macro="">
      <xdr:nvCxnSpPr>
        <xdr:cNvPr id="627" name="直線コネクタ 626"/>
        <xdr:cNvCxnSpPr/>
      </xdr:nvCxnSpPr>
      <xdr:spPr>
        <a:xfrm flipV="1">
          <a:off x="12814300" y="13470582"/>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144631</xdr:rowOff>
    </xdr:from>
    <xdr:ext cx="599010" cy="259045"/>
    <xdr:sp macro="" textlink="">
      <xdr:nvSpPr>
        <xdr:cNvPr id="629" name="テキスト ボックス 628"/>
        <xdr:cNvSpPr txBox="1"/>
      </xdr:nvSpPr>
      <xdr:spPr>
        <a:xfrm>
          <a:off x="13403794" y="131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141874</xdr:rowOff>
    </xdr:from>
    <xdr:ext cx="599010" cy="259045"/>
    <xdr:sp macro="" textlink="">
      <xdr:nvSpPr>
        <xdr:cNvPr id="631" name="テキスト ボックス 630"/>
        <xdr:cNvSpPr txBox="1"/>
      </xdr:nvSpPr>
      <xdr:spPr>
        <a:xfrm>
          <a:off x="12514794" y="131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30321</xdr:rowOff>
    </xdr:from>
    <xdr:to>
      <xdr:col>23</xdr:col>
      <xdr:colOff>568325</xdr:colOff>
      <xdr:row>78</xdr:row>
      <xdr:rowOff>131921</xdr:rowOff>
    </xdr:to>
    <xdr:sp macro="" textlink="">
      <xdr:nvSpPr>
        <xdr:cNvPr id="637" name="円/楕円 636"/>
        <xdr:cNvSpPr/>
      </xdr:nvSpPr>
      <xdr:spPr>
        <a:xfrm>
          <a:off x="16268700" y="134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8748</xdr:rowOff>
    </xdr:from>
    <xdr:ext cx="599010" cy="259045"/>
    <xdr:sp macro="" textlink="">
      <xdr:nvSpPr>
        <xdr:cNvPr id="638" name="公債費該当値テキスト"/>
        <xdr:cNvSpPr txBox="1"/>
      </xdr:nvSpPr>
      <xdr:spPr>
        <a:xfrm>
          <a:off x="16370300" y="1338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33559</xdr:rowOff>
    </xdr:from>
    <xdr:to>
      <xdr:col>22</xdr:col>
      <xdr:colOff>415925</xdr:colOff>
      <xdr:row>78</xdr:row>
      <xdr:rowOff>135159</xdr:rowOff>
    </xdr:to>
    <xdr:sp macro="" textlink="">
      <xdr:nvSpPr>
        <xdr:cNvPr id="639" name="円/楕円 638"/>
        <xdr:cNvSpPr/>
      </xdr:nvSpPr>
      <xdr:spPr>
        <a:xfrm>
          <a:off x="15430500" y="134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126286</xdr:rowOff>
    </xdr:from>
    <xdr:ext cx="599010" cy="259045"/>
    <xdr:sp macro="" textlink="">
      <xdr:nvSpPr>
        <xdr:cNvPr id="640" name="テキスト ボックス 639"/>
        <xdr:cNvSpPr txBox="1"/>
      </xdr:nvSpPr>
      <xdr:spPr>
        <a:xfrm>
          <a:off x="15181794" y="1349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27730</xdr:rowOff>
    </xdr:from>
    <xdr:to>
      <xdr:col>21</xdr:col>
      <xdr:colOff>212725</xdr:colOff>
      <xdr:row>78</xdr:row>
      <xdr:rowOff>129330</xdr:rowOff>
    </xdr:to>
    <xdr:sp macro="" textlink="">
      <xdr:nvSpPr>
        <xdr:cNvPr id="641" name="円/楕円 640"/>
        <xdr:cNvSpPr/>
      </xdr:nvSpPr>
      <xdr:spPr>
        <a:xfrm>
          <a:off x="14541500" y="134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120457</xdr:rowOff>
    </xdr:from>
    <xdr:ext cx="599010" cy="259045"/>
    <xdr:sp macro="" textlink="">
      <xdr:nvSpPr>
        <xdr:cNvPr id="642" name="テキスト ボックス 641"/>
        <xdr:cNvSpPr txBox="1"/>
      </xdr:nvSpPr>
      <xdr:spPr>
        <a:xfrm>
          <a:off x="14292794" y="134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46682</xdr:rowOff>
    </xdr:from>
    <xdr:to>
      <xdr:col>20</xdr:col>
      <xdr:colOff>9525</xdr:colOff>
      <xdr:row>78</xdr:row>
      <xdr:rowOff>148282</xdr:rowOff>
    </xdr:to>
    <xdr:sp macro="" textlink="">
      <xdr:nvSpPr>
        <xdr:cNvPr id="643" name="円/楕円 642"/>
        <xdr:cNvSpPr/>
      </xdr:nvSpPr>
      <xdr:spPr>
        <a:xfrm>
          <a:off x="13652500" y="134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139409</xdr:rowOff>
    </xdr:from>
    <xdr:ext cx="534377" cy="259045"/>
    <xdr:sp macro="" textlink="">
      <xdr:nvSpPr>
        <xdr:cNvPr id="644" name="テキスト ボックス 643"/>
        <xdr:cNvSpPr txBox="1"/>
      </xdr:nvSpPr>
      <xdr:spPr>
        <a:xfrm>
          <a:off x="13436111" y="135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55749</xdr:rowOff>
    </xdr:from>
    <xdr:to>
      <xdr:col>18</xdr:col>
      <xdr:colOff>492125</xdr:colOff>
      <xdr:row>78</xdr:row>
      <xdr:rowOff>157349</xdr:rowOff>
    </xdr:to>
    <xdr:sp macro="" textlink="">
      <xdr:nvSpPr>
        <xdr:cNvPr id="645" name="円/楕円 644"/>
        <xdr:cNvSpPr/>
      </xdr:nvSpPr>
      <xdr:spPr>
        <a:xfrm>
          <a:off x="12763500" y="134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148476</xdr:rowOff>
    </xdr:from>
    <xdr:ext cx="534377" cy="259045"/>
    <xdr:sp macro="" textlink="">
      <xdr:nvSpPr>
        <xdr:cNvPr id="646" name="テキスト ボックス 645"/>
        <xdr:cNvSpPr txBox="1"/>
      </xdr:nvSpPr>
      <xdr:spPr>
        <a:xfrm>
          <a:off x="12547111" y="135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103828</xdr:rowOff>
    </xdr:from>
    <xdr:to>
      <xdr:col>23</xdr:col>
      <xdr:colOff>517525</xdr:colOff>
      <xdr:row>98</xdr:row>
      <xdr:rowOff>137354</xdr:rowOff>
    </xdr:to>
    <xdr:cxnSp macro="">
      <xdr:nvCxnSpPr>
        <xdr:cNvPr id="673" name="直線コネクタ 672"/>
        <xdr:cNvCxnSpPr/>
      </xdr:nvCxnSpPr>
      <xdr:spPr>
        <a:xfrm flipV="1">
          <a:off x="15481300" y="16905928"/>
          <a:ext cx="8382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119653</xdr:rowOff>
    </xdr:from>
    <xdr:to>
      <xdr:col>22</xdr:col>
      <xdr:colOff>365125</xdr:colOff>
      <xdr:row>98</xdr:row>
      <xdr:rowOff>137354</xdr:rowOff>
    </xdr:to>
    <xdr:cxnSp macro="">
      <xdr:nvCxnSpPr>
        <xdr:cNvPr id="676" name="直線コネクタ 675"/>
        <xdr:cNvCxnSpPr/>
      </xdr:nvCxnSpPr>
      <xdr:spPr>
        <a:xfrm>
          <a:off x="14592300" y="16921753"/>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114548</xdr:rowOff>
    </xdr:from>
    <xdr:to>
      <xdr:col>21</xdr:col>
      <xdr:colOff>161925</xdr:colOff>
      <xdr:row>98</xdr:row>
      <xdr:rowOff>119653</xdr:rowOff>
    </xdr:to>
    <xdr:cxnSp macro="">
      <xdr:nvCxnSpPr>
        <xdr:cNvPr id="679" name="直線コネクタ 678"/>
        <xdr:cNvCxnSpPr/>
      </xdr:nvCxnSpPr>
      <xdr:spPr>
        <a:xfrm>
          <a:off x="13703300" y="1691664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111106</xdr:rowOff>
    </xdr:from>
    <xdr:to>
      <xdr:col>19</xdr:col>
      <xdr:colOff>644525</xdr:colOff>
      <xdr:row>98</xdr:row>
      <xdr:rowOff>114548</xdr:rowOff>
    </xdr:to>
    <xdr:cxnSp macro="">
      <xdr:nvCxnSpPr>
        <xdr:cNvPr id="682" name="直線コネクタ 681"/>
        <xdr:cNvCxnSpPr/>
      </xdr:nvCxnSpPr>
      <xdr:spPr>
        <a:xfrm>
          <a:off x="12814300" y="16913206"/>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156413</xdr:rowOff>
    </xdr:from>
    <xdr:ext cx="534377" cy="259045"/>
    <xdr:sp macro="" textlink="">
      <xdr:nvSpPr>
        <xdr:cNvPr id="684" name="テキスト ボックス 683"/>
        <xdr:cNvSpPr txBox="1"/>
      </xdr:nvSpPr>
      <xdr:spPr>
        <a:xfrm>
          <a:off x="13436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162112</xdr:rowOff>
    </xdr:from>
    <xdr:ext cx="534377" cy="259045"/>
    <xdr:sp macro="" textlink="">
      <xdr:nvSpPr>
        <xdr:cNvPr id="686" name="テキスト ボックス 685"/>
        <xdr:cNvSpPr txBox="1"/>
      </xdr:nvSpPr>
      <xdr:spPr>
        <a:xfrm>
          <a:off x="12547111"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53028</xdr:rowOff>
    </xdr:from>
    <xdr:to>
      <xdr:col>23</xdr:col>
      <xdr:colOff>568325</xdr:colOff>
      <xdr:row>98</xdr:row>
      <xdr:rowOff>154628</xdr:rowOff>
    </xdr:to>
    <xdr:sp macro="" textlink="">
      <xdr:nvSpPr>
        <xdr:cNvPr id="692" name="円/楕円 691"/>
        <xdr:cNvSpPr/>
      </xdr:nvSpPr>
      <xdr:spPr>
        <a:xfrm>
          <a:off x="16268700" y="168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86554</xdr:rowOff>
    </xdr:from>
    <xdr:to>
      <xdr:col>22</xdr:col>
      <xdr:colOff>415925</xdr:colOff>
      <xdr:row>99</xdr:row>
      <xdr:rowOff>16704</xdr:rowOff>
    </xdr:to>
    <xdr:sp macro="" textlink="">
      <xdr:nvSpPr>
        <xdr:cNvPr id="694" name="円/楕円 693"/>
        <xdr:cNvSpPr/>
      </xdr:nvSpPr>
      <xdr:spPr>
        <a:xfrm>
          <a:off x="15430500" y="168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7831</xdr:rowOff>
    </xdr:from>
    <xdr:ext cx="469744" cy="259045"/>
    <xdr:sp macro="" textlink="">
      <xdr:nvSpPr>
        <xdr:cNvPr id="695" name="テキスト ボックス 694"/>
        <xdr:cNvSpPr txBox="1"/>
      </xdr:nvSpPr>
      <xdr:spPr>
        <a:xfrm>
          <a:off x="15246427" y="1698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68853</xdr:rowOff>
    </xdr:from>
    <xdr:to>
      <xdr:col>21</xdr:col>
      <xdr:colOff>212725</xdr:colOff>
      <xdr:row>98</xdr:row>
      <xdr:rowOff>170453</xdr:rowOff>
    </xdr:to>
    <xdr:sp macro="" textlink="">
      <xdr:nvSpPr>
        <xdr:cNvPr id="696" name="円/楕円 695"/>
        <xdr:cNvSpPr/>
      </xdr:nvSpPr>
      <xdr:spPr>
        <a:xfrm>
          <a:off x="14541500" y="168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161580</xdr:rowOff>
    </xdr:from>
    <xdr:ext cx="534377" cy="259045"/>
    <xdr:sp macro="" textlink="">
      <xdr:nvSpPr>
        <xdr:cNvPr id="697" name="テキスト ボックス 696"/>
        <xdr:cNvSpPr txBox="1"/>
      </xdr:nvSpPr>
      <xdr:spPr>
        <a:xfrm>
          <a:off x="14325111" y="169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63748</xdr:rowOff>
    </xdr:from>
    <xdr:to>
      <xdr:col>20</xdr:col>
      <xdr:colOff>9525</xdr:colOff>
      <xdr:row>98</xdr:row>
      <xdr:rowOff>165348</xdr:rowOff>
    </xdr:to>
    <xdr:sp macro="" textlink="">
      <xdr:nvSpPr>
        <xdr:cNvPr id="698" name="円/楕円 697"/>
        <xdr:cNvSpPr/>
      </xdr:nvSpPr>
      <xdr:spPr>
        <a:xfrm>
          <a:off x="13652500" y="168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156475</xdr:rowOff>
    </xdr:from>
    <xdr:ext cx="534377" cy="259045"/>
    <xdr:sp macro="" textlink="">
      <xdr:nvSpPr>
        <xdr:cNvPr id="699" name="テキスト ボックス 698"/>
        <xdr:cNvSpPr txBox="1"/>
      </xdr:nvSpPr>
      <xdr:spPr>
        <a:xfrm>
          <a:off x="13436111" y="169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60306</xdr:rowOff>
    </xdr:from>
    <xdr:to>
      <xdr:col>18</xdr:col>
      <xdr:colOff>492125</xdr:colOff>
      <xdr:row>98</xdr:row>
      <xdr:rowOff>161906</xdr:rowOff>
    </xdr:to>
    <xdr:sp macro="" textlink="">
      <xdr:nvSpPr>
        <xdr:cNvPr id="700" name="円/楕円 699"/>
        <xdr:cNvSpPr/>
      </xdr:nvSpPr>
      <xdr:spPr>
        <a:xfrm>
          <a:off x="12763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153033</xdr:rowOff>
    </xdr:from>
    <xdr:ext cx="534377" cy="259045"/>
    <xdr:sp macro="" textlink="">
      <xdr:nvSpPr>
        <xdr:cNvPr id="701" name="テキスト ボックス 700"/>
        <xdr:cNvSpPr txBox="1"/>
      </xdr:nvSpPr>
      <xdr:spPr>
        <a:xfrm>
          <a:off x="12547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42164</xdr:rowOff>
    </xdr:from>
    <xdr:to>
      <xdr:col>32</xdr:col>
      <xdr:colOff>187325</xdr:colOff>
      <xdr:row>39</xdr:row>
      <xdr:rowOff>44450</xdr:rowOff>
    </xdr:to>
    <xdr:cxnSp macro="">
      <xdr:nvCxnSpPr>
        <xdr:cNvPr id="730" name="直線コネクタ 729"/>
        <xdr:cNvCxnSpPr/>
      </xdr:nvCxnSpPr>
      <xdr:spPr>
        <a:xfrm flipV="1">
          <a:off x="21323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162814</xdr:rowOff>
    </xdr:from>
    <xdr:to>
      <xdr:col>32</xdr:col>
      <xdr:colOff>238125</xdr:colOff>
      <xdr:row>39</xdr:row>
      <xdr:rowOff>92964</xdr:rowOff>
    </xdr:to>
    <xdr:sp macro="" textlink="">
      <xdr:nvSpPr>
        <xdr:cNvPr id="749" name="円/楕円 748"/>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0" name="投資及び出資金該当値テキスト"/>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71719</xdr:rowOff>
    </xdr:from>
    <xdr:ext cx="469744" cy="259045"/>
    <xdr:sp macro="" textlink="">
      <xdr:nvSpPr>
        <xdr:cNvPr id="793" name="テキスト ボックス 792"/>
        <xdr:cNvSpPr txBox="1"/>
      </xdr:nvSpPr>
      <xdr:spPr>
        <a:xfrm>
          <a:off x="20199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85937</xdr:rowOff>
    </xdr:from>
    <xdr:ext cx="469744" cy="259045"/>
    <xdr:sp macro="" textlink="">
      <xdr:nvSpPr>
        <xdr:cNvPr id="796" name="テキスト ボックス 795"/>
        <xdr:cNvSpPr txBox="1"/>
      </xdr:nvSpPr>
      <xdr:spPr>
        <a:xfrm>
          <a:off x="19310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77319</xdr:rowOff>
    </xdr:from>
    <xdr:ext cx="469744" cy="259045"/>
    <xdr:sp macro="" textlink="">
      <xdr:nvSpPr>
        <xdr:cNvPr id="798" name="テキスト ボックス 797"/>
        <xdr:cNvSpPr txBox="1"/>
      </xdr:nvSpPr>
      <xdr:spPr>
        <a:xfrm>
          <a:off x="18421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88886</xdr:rowOff>
    </xdr:from>
    <xdr:to>
      <xdr:col>32</xdr:col>
      <xdr:colOff>187325</xdr:colOff>
      <xdr:row>76</xdr:row>
      <xdr:rowOff>91584</xdr:rowOff>
    </xdr:to>
    <xdr:cxnSp macro="">
      <xdr:nvCxnSpPr>
        <xdr:cNvPr id="840" name="直線コネクタ 839"/>
        <xdr:cNvCxnSpPr/>
      </xdr:nvCxnSpPr>
      <xdr:spPr>
        <a:xfrm>
          <a:off x="21323300" y="1311908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88886</xdr:rowOff>
    </xdr:from>
    <xdr:to>
      <xdr:col>31</xdr:col>
      <xdr:colOff>34925</xdr:colOff>
      <xdr:row>76</xdr:row>
      <xdr:rowOff>104449</xdr:rowOff>
    </xdr:to>
    <xdr:cxnSp macro="">
      <xdr:nvCxnSpPr>
        <xdr:cNvPr id="843" name="直線コネクタ 842"/>
        <xdr:cNvCxnSpPr/>
      </xdr:nvCxnSpPr>
      <xdr:spPr>
        <a:xfrm flipV="1">
          <a:off x="20434300" y="13119086"/>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84159</xdr:rowOff>
    </xdr:from>
    <xdr:to>
      <xdr:col>29</xdr:col>
      <xdr:colOff>517525</xdr:colOff>
      <xdr:row>76</xdr:row>
      <xdr:rowOff>104449</xdr:rowOff>
    </xdr:to>
    <xdr:cxnSp macro="">
      <xdr:nvCxnSpPr>
        <xdr:cNvPr id="846" name="直線コネクタ 845"/>
        <xdr:cNvCxnSpPr/>
      </xdr:nvCxnSpPr>
      <xdr:spPr>
        <a:xfrm>
          <a:off x="19545300" y="13114359"/>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79327</xdr:rowOff>
    </xdr:from>
    <xdr:to>
      <xdr:col>28</xdr:col>
      <xdr:colOff>314325</xdr:colOff>
      <xdr:row>76</xdr:row>
      <xdr:rowOff>84159</xdr:rowOff>
    </xdr:to>
    <xdr:cxnSp macro="">
      <xdr:nvCxnSpPr>
        <xdr:cNvPr id="849" name="直線コネクタ 848"/>
        <xdr:cNvCxnSpPr/>
      </xdr:nvCxnSpPr>
      <xdr:spPr>
        <a:xfrm>
          <a:off x="18656300" y="13109527"/>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40784</xdr:rowOff>
    </xdr:from>
    <xdr:to>
      <xdr:col>32</xdr:col>
      <xdr:colOff>238125</xdr:colOff>
      <xdr:row>76</xdr:row>
      <xdr:rowOff>142384</xdr:rowOff>
    </xdr:to>
    <xdr:sp macro="" textlink="">
      <xdr:nvSpPr>
        <xdr:cNvPr id="859" name="円/楕円 858"/>
        <xdr:cNvSpPr/>
      </xdr:nvSpPr>
      <xdr:spPr>
        <a:xfrm>
          <a:off x="22110700" y="130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19211</xdr:rowOff>
    </xdr:from>
    <xdr:ext cx="534377" cy="259045"/>
    <xdr:sp macro="" textlink="">
      <xdr:nvSpPr>
        <xdr:cNvPr id="860" name="繰出金該当値テキスト"/>
        <xdr:cNvSpPr txBox="1"/>
      </xdr:nvSpPr>
      <xdr:spPr>
        <a:xfrm>
          <a:off x="22212300" y="130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38086</xdr:rowOff>
    </xdr:from>
    <xdr:to>
      <xdr:col>31</xdr:col>
      <xdr:colOff>85725</xdr:colOff>
      <xdr:row>76</xdr:row>
      <xdr:rowOff>139686</xdr:rowOff>
    </xdr:to>
    <xdr:sp macro="" textlink="">
      <xdr:nvSpPr>
        <xdr:cNvPr id="861" name="円/楕円 860"/>
        <xdr:cNvSpPr/>
      </xdr:nvSpPr>
      <xdr:spPr>
        <a:xfrm>
          <a:off x="21272500" y="13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130813</xdr:rowOff>
    </xdr:from>
    <xdr:ext cx="534377" cy="259045"/>
    <xdr:sp macro="" textlink="">
      <xdr:nvSpPr>
        <xdr:cNvPr id="862" name="テキスト ボックス 861"/>
        <xdr:cNvSpPr txBox="1"/>
      </xdr:nvSpPr>
      <xdr:spPr>
        <a:xfrm>
          <a:off x="21056111" y="13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53649</xdr:rowOff>
    </xdr:from>
    <xdr:to>
      <xdr:col>29</xdr:col>
      <xdr:colOff>568325</xdr:colOff>
      <xdr:row>76</xdr:row>
      <xdr:rowOff>155249</xdr:rowOff>
    </xdr:to>
    <xdr:sp macro="" textlink="">
      <xdr:nvSpPr>
        <xdr:cNvPr id="863" name="円/楕円 862"/>
        <xdr:cNvSpPr/>
      </xdr:nvSpPr>
      <xdr:spPr>
        <a:xfrm>
          <a:off x="20383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327</xdr:rowOff>
    </xdr:from>
    <xdr:ext cx="534377" cy="259045"/>
    <xdr:sp macro="" textlink="">
      <xdr:nvSpPr>
        <xdr:cNvPr id="864" name="テキスト ボックス 863"/>
        <xdr:cNvSpPr txBox="1"/>
      </xdr:nvSpPr>
      <xdr:spPr>
        <a:xfrm>
          <a:off x="20167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33359</xdr:rowOff>
    </xdr:from>
    <xdr:to>
      <xdr:col>28</xdr:col>
      <xdr:colOff>365125</xdr:colOff>
      <xdr:row>76</xdr:row>
      <xdr:rowOff>134959</xdr:rowOff>
    </xdr:to>
    <xdr:sp macro="" textlink="">
      <xdr:nvSpPr>
        <xdr:cNvPr id="865" name="円/楕円 864"/>
        <xdr:cNvSpPr/>
      </xdr:nvSpPr>
      <xdr:spPr>
        <a:xfrm>
          <a:off x="19494500" y="130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151486</xdr:rowOff>
    </xdr:from>
    <xdr:ext cx="534377" cy="259045"/>
    <xdr:sp macro="" textlink="">
      <xdr:nvSpPr>
        <xdr:cNvPr id="866" name="テキスト ボックス 865"/>
        <xdr:cNvSpPr txBox="1"/>
      </xdr:nvSpPr>
      <xdr:spPr>
        <a:xfrm>
          <a:off x="19278111" y="128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28527</xdr:rowOff>
    </xdr:from>
    <xdr:to>
      <xdr:col>27</xdr:col>
      <xdr:colOff>161925</xdr:colOff>
      <xdr:row>76</xdr:row>
      <xdr:rowOff>130127</xdr:rowOff>
    </xdr:to>
    <xdr:sp macro="" textlink="">
      <xdr:nvSpPr>
        <xdr:cNvPr id="867" name="円/楕円 866"/>
        <xdr:cNvSpPr/>
      </xdr:nvSpPr>
      <xdr:spPr>
        <a:xfrm>
          <a:off x="18605500" y="130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146654</xdr:rowOff>
    </xdr:from>
    <xdr:ext cx="534377" cy="259045"/>
    <xdr:sp macro="" textlink="">
      <xdr:nvSpPr>
        <xdr:cNvPr id="868" name="テキスト ボックス 867"/>
        <xdr:cNvSpPr txBox="1"/>
      </xdr:nvSpPr>
      <xdr:spPr>
        <a:xfrm>
          <a:off x="18389111" y="128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人件費、物件費、補助費等、普通建設事業費、公債費、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繰出金は、全国及び県の平均を上回っている。類似団体内の平均値に対しては、全ての費目において下回っている。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普通建設事業費全体としては、全国及び県の平均を上回っているが、当村においてはこれまでに大規模な施設等の整備を完了してきているため、現在では改修や改良が主な内容となっており、新規整備分については全国及び県の平均を下回っている。しかしながら、今後、これまで整備してきた施設等の老朽化に伴う大規模改修や更新が必要となってくるため、更新整備分のみならず新規整備分についても増加すること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5,022
4,970
77.05
3,598,745
3,357,512
235,444
2,414,842
2,761,351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158217</xdr:rowOff>
    </xdr:from>
    <xdr:to>
      <xdr:col>6</xdr:col>
      <xdr:colOff>511175</xdr:colOff>
      <xdr:row>38</xdr:row>
      <xdr:rowOff>6998</xdr:rowOff>
    </xdr:to>
    <xdr:cxnSp macro="">
      <xdr:nvCxnSpPr>
        <xdr:cNvPr id="60" name="直線コネクタ 59"/>
        <xdr:cNvCxnSpPr/>
      </xdr:nvCxnSpPr>
      <xdr:spPr>
        <a:xfrm>
          <a:off x="3797300" y="6501867"/>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158217</xdr:rowOff>
    </xdr:from>
    <xdr:to>
      <xdr:col>5</xdr:col>
      <xdr:colOff>358775</xdr:colOff>
      <xdr:row>38</xdr:row>
      <xdr:rowOff>806</xdr:rowOff>
    </xdr:to>
    <xdr:cxnSp macro="">
      <xdr:nvCxnSpPr>
        <xdr:cNvPr id="63" name="直線コネクタ 62"/>
        <xdr:cNvCxnSpPr/>
      </xdr:nvCxnSpPr>
      <xdr:spPr>
        <a:xfrm flipV="1">
          <a:off x="2908300" y="6501867"/>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806</xdr:rowOff>
    </xdr:from>
    <xdr:to>
      <xdr:col>4</xdr:col>
      <xdr:colOff>155575</xdr:colOff>
      <xdr:row>38</xdr:row>
      <xdr:rowOff>11512</xdr:rowOff>
    </xdr:to>
    <xdr:cxnSp macro="">
      <xdr:nvCxnSpPr>
        <xdr:cNvPr id="66" name="直線コネクタ 65"/>
        <xdr:cNvCxnSpPr/>
      </xdr:nvCxnSpPr>
      <xdr:spPr>
        <a:xfrm flipV="1">
          <a:off x="2019300" y="6515906"/>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2997</xdr:rowOff>
    </xdr:from>
    <xdr:to>
      <xdr:col>2</xdr:col>
      <xdr:colOff>638175</xdr:colOff>
      <xdr:row>38</xdr:row>
      <xdr:rowOff>11512</xdr:rowOff>
    </xdr:to>
    <xdr:cxnSp macro="">
      <xdr:nvCxnSpPr>
        <xdr:cNvPr id="69" name="直線コネクタ 68"/>
        <xdr:cNvCxnSpPr/>
      </xdr:nvCxnSpPr>
      <xdr:spPr>
        <a:xfrm>
          <a:off x="1130300" y="6518097"/>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127648</xdr:rowOff>
    </xdr:from>
    <xdr:to>
      <xdr:col>6</xdr:col>
      <xdr:colOff>561975</xdr:colOff>
      <xdr:row>38</xdr:row>
      <xdr:rowOff>57798</xdr:rowOff>
    </xdr:to>
    <xdr:sp macro="" textlink="">
      <xdr:nvSpPr>
        <xdr:cNvPr id="79" name="円/楕円 78"/>
        <xdr:cNvSpPr/>
      </xdr:nvSpPr>
      <xdr:spPr>
        <a:xfrm>
          <a:off x="45847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42575</xdr:rowOff>
    </xdr:from>
    <xdr:ext cx="534377" cy="259045"/>
    <xdr:sp macro="" textlink="">
      <xdr:nvSpPr>
        <xdr:cNvPr id="80" name="議会費該当値テキスト"/>
        <xdr:cNvSpPr txBox="1"/>
      </xdr:nvSpPr>
      <xdr:spPr>
        <a:xfrm>
          <a:off x="4686300" y="63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107417</xdr:rowOff>
    </xdr:from>
    <xdr:to>
      <xdr:col>5</xdr:col>
      <xdr:colOff>409575</xdr:colOff>
      <xdr:row>38</xdr:row>
      <xdr:rowOff>37567</xdr:rowOff>
    </xdr:to>
    <xdr:sp macro="" textlink="">
      <xdr:nvSpPr>
        <xdr:cNvPr id="81" name="円/楕円 80"/>
        <xdr:cNvSpPr/>
      </xdr:nvSpPr>
      <xdr:spPr>
        <a:xfrm>
          <a:off x="3746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28694</xdr:rowOff>
    </xdr:from>
    <xdr:ext cx="534377" cy="259045"/>
    <xdr:sp macro="" textlink="">
      <xdr:nvSpPr>
        <xdr:cNvPr id="82" name="テキスト ボックス 81"/>
        <xdr:cNvSpPr txBox="1"/>
      </xdr:nvSpPr>
      <xdr:spPr>
        <a:xfrm>
          <a:off x="3530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121457</xdr:rowOff>
    </xdr:from>
    <xdr:to>
      <xdr:col>4</xdr:col>
      <xdr:colOff>206375</xdr:colOff>
      <xdr:row>38</xdr:row>
      <xdr:rowOff>51606</xdr:rowOff>
    </xdr:to>
    <xdr:sp macro="" textlink="">
      <xdr:nvSpPr>
        <xdr:cNvPr id="83" name="円/楕円 82"/>
        <xdr:cNvSpPr/>
      </xdr:nvSpPr>
      <xdr:spPr>
        <a:xfrm>
          <a:off x="2857500" y="6465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68134</xdr:rowOff>
    </xdr:from>
    <xdr:ext cx="534377" cy="259045"/>
    <xdr:sp macro="" textlink="">
      <xdr:nvSpPr>
        <xdr:cNvPr id="84" name="テキスト ボックス 83"/>
        <xdr:cNvSpPr txBox="1"/>
      </xdr:nvSpPr>
      <xdr:spPr>
        <a:xfrm>
          <a:off x="2641111" y="6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132162</xdr:rowOff>
    </xdr:from>
    <xdr:to>
      <xdr:col>3</xdr:col>
      <xdr:colOff>3175</xdr:colOff>
      <xdr:row>38</xdr:row>
      <xdr:rowOff>62312</xdr:rowOff>
    </xdr:to>
    <xdr:sp macro="" textlink="">
      <xdr:nvSpPr>
        <xdr:cNvPr id="85" name="円/楕円 84"/>
        <xdr:cNvSpPr/>
      </xdr:nvSpPr>
      <xdr:spPr>
        <a:xfrm>
          <a:off x="1968500" y="6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78839</xdr:rowOff>
    </xdr:from>
    <xdr:ext cx="534377" cy="259045"/>
    <xdr:sp macro="" textlink="">
      <xdr:nvSpPr>
        <xdr:cNvPr id="86" name="テキスト ボックス 85"/>
        <xdr:cNvSpPr txBox="1"/>
      </xdr:nvSpPr>
      <xdr:spPr>
        <a:xfrm>
          <a:off x="1752111" y="62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123647</xdr:rowOff>
    </xdr:from>
    <xdr:to>
      <xdr:col>1</xdr:col>
      <xdr:colOff>485775</xdr:colOff>
      <xdr:row>38</xdr:row>
      <xdr:rowOff>53797</xdr:rowOff>
    </xdr:to>
    <xdr:sp macro="" textlink="">
      <xdr:nvSpPr>
        <xdr:cNvPr id="87" name="円/楕円 86"/>
        <xdr:cNvSpPr/>
      </xdr:nvSpPr>
      <xdr:spPr>
        <a:xfrm>
          <a:off x="107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70324</xdr:rowOff>
    </xdr:from>
    <xdr:ext cx="534377" cy="259045"/>
    <xdr:sp macro="" textlink="">
      <xdr:nvSpPr>
        <xdr:cNvPr id="88" name="テキスト ボックス 87"/>
        <xdr:cNvSpPr txBox="1"/>
      </xdr:nvSpPr>
      <xdr:spPr>
        <a:xfrm>
          <a:off x="863111" y="62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113941</xdr:rowOff>
    </xdr:from>
    <xdr:to>
      <xdr:col>6</xdr:col>
      <xdr:colOff>511175</xdr:colOff>
      <xdr:row>58</xdr:row>
      <xdr:rowOff>136709</xdr:rowOff>
    </xdr:to>
    <xdr:cxnSp macro="">
      <xdr:nvCxnSpPr>
        <xdr:cNvPr id="117" name="直線コネクタ 116"/>
        <xdr:cNvCxnSpPr/>
      </xdr:nvCxnSpPr>
      <xdr:spPr>
        <a:xfrm flipV="1">
          <a:off x="3797300" y="10058041"/>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136709</xdr:rowOff>
    </xdr:from>
    <xdr:to>
      <xdr:col>5</xdr:col>
      <xdr:colOff>358775</xdr:colOff>
      <xdr:row>58</xdr:row>
      <xdr:rowOff>146156</xdr:rowOff>
    </xdr:to>
    <xdr:cxnSp macro="">
      <xdr:nvCxnSpPr>
        <xdr:cNvPr id="120" name="直線コネクタ 119"/>
        <xdr:cNvCxnSpPr/>
      </xdr:nvCxnSpPr>
      <xdr:spPr>
        <a:xfrm flipV="1">
          <a:off x="2908300" y="10080809"/>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129733</xdr:rowOff>
    </xdr:from>
    <xdr:to>
      <xdr:col>4</xdr:col>
      <xdr:colOff>155575</xdr:colOff>
      <xdr:row>58</xdr:row>
      <xdr:rowOff>146156</xdr:rowOff>
    </xdr:to>
    <xdr:cxnSp macro="">
      <xdr:nvCxnSpPr>
        <xdr:cNvPr id="123" name="直線コネクタ 122"/>
        <xdr:cNvCxnSpPr/>
      </xdr:nvCxnSpPr>
      <xdr:spPr>
        <a:xfrm>
          <a:off x="2019300" y="10073833"/>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129079</xdr:rowOff>
    </xdr:from>
    <xdr:to>
      <xdr:col>2</xdr:col>
      <xdr:colOff>638175</xdr:colOff>
      <xdr:row>58</xdr:row>
      <xdr:rowOff>129733</xdr:rowOff>
    </xdr:to>
    <xdr:cxnSp macro="">
      <xdr:nvCxnSpPr>
        <xdr:cNvPr id="126" name="直線コネクタ 125"/>
        <xdr:cNvCxnSpPr/>
      </xdr:nvCxnSpPr>
      <xdr:spPr>
        <a:xfrm>
          <a:off x="1130300" y="1007317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63141</xdr:rowOff>
    </xdr:from>
    <xdr:to>
      <xdr:col>6</xdr:col>
      <xdr:colOff>561975</xdr:colOff>
      <xdr:row>58</xdr:row>
      <xdr:rowOff>164741</xdr:rowOff>
    </xdr:to>
    <xdr:sp macro="" textlink="">
      <xdr:nvSpPr>
        <xdr:cNvPr id="136" name="円/楕円 135"/>
        <xdr:cNvSpPr/>
      </xdr:nvSpPr>
      <xdr:spPr>
        <a:xfrm>
          <a:off x="4584700" y="100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149518</xdr:rowOff>
    </xdr:from>
    <xdr:ext cx="599010" cy="259045"/>
    <xdr:sp macro="" textlink="">
      <xdr:nvSpPr>
        <xdr:cNvPr id="137" name="総務費該当値テキスト"/>
        <xdr:cNvSpPr txBox="1"/>
      </xdr:nvSpPr>
      <xdr:spPr>
        <a:xfrm>
          <a:off x="4686300" y="99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85909</xdr:rowOff>
    </xdr:from>
    <xdr:to>
      <xdr:col>5</xdr:col>
      <xdr:colOff>409575</xdr:colOff>
      <xdr:row>59</xdr:row>
      <xdr:rowOff>16059</xdr:rowOff>
    </xdr:to>
    <xdr:sp macro="" textlink="">
      <xdr:nvSpPr>
        <xdr:cNvPr id="138" name="円/楕円 137"/>
        <xdr:cNvSpPr/>
      </xdr:nvSpPr>
      <xdr:spPr>
        <a:xfrm>
          <a:off x="3746500" y="10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7186</xdr:rowOff>
    </xdr:from>
    <xdr:ext cx="599010" cy="259045"/>
    <xdr:sp macro="" textlink="">
      <xdr:nvSpPr>
        <xdr:cNvPr id="139" name="テキスト ボックス 138"/>
        <xdr:cNvSpPr txBox="1"/>
      </xdr:nvSpPr>
      <xdr:spPr>
        <a:xfrm>
          <a:off x="3497794" y="101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95356</xdr:rowOff>
    </xdr:from>
    <xdr:to>
      <xdr:col>4</xdr:col>
      <xdr:colOff>206375</xdr:colOff>
      <xdr:row>59</xdr:row>
      <xdr:rowOff>25506</xdr:rowOff>
    </xdr:to>
    <xdr:sp macro="" textlink="">
      <xdr:nvSpPr>
        <xdr:cNvPr id="140" name="円/楕円 139"/>
        <xdr:cNvSpPr/>
      </xdr:nvSpPr>
      <xdr:spPr>
        <a:xfrm>
          <a:off x="2857500" y="100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16633</xdr:rowOff>
    </xdr:from>
    <xdr:ext cx="534377" cy="259045"/>
    <xdr:sp macro="" textlink="">
      <xdr:nvSpPr>
        <xdr:cNvPr id="141" name="テキスト ボックス 140"/>
        <xdr:cNvSpPr txBox="1"/>
      </xdr:nvSpPr>
      <xdr:spPr>
        <a:xfrm>
          <a:off x="2641111" y="101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78933</xdr:rowOff>
    </xdr:from>
    <xdr:to>
      <xdr:col>3</xdr:col>
      <xdr:colOff>3175</xdr:colOff>
      <xdr:row>59</xdr:row>
      <xdr:rowOff>9083</xdr:rowOff>
    </xdr:to>
    <xdr:sp macro="" textlink="">
      <xdr:nvSpPr>
        <xdr:cNvPr id="142" name="円/楕円 141"/>
        <xdr:cNvSpPr/>
      </xdr:nvSpPr>
      <xdr:spPr>
        <a:xfrm>
          <a:off x="1968500" y="100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210</xdr:rowOff>
    </xdr:from>
    <xdr:ext cx="599010" cy="259045"/>
    <xdr:sp macro="" textlink="">
      <xdr:nvSpPr>
        <xdr:cNvPr id="143" name="テキスト ボックス 142"/>
        <xdr:cNvSpPr txBox="1"/>
      </xdr:nvSpPr>
      <xdr:spPr>
        <a:xfrm>
          <a:off x="1719794" y="1011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78279</xdr:rowOff>
    </xdr:from>
    <xdr:to>
      <xdr:col>1</xdr:col>
      <xdr:colOff>485775</xdr:colOff>
      <xdr:row>59</xdr:row>
      <xdr:rowOff>8429</xdr:rowOff>
    </xdr:to>
    <xdr:sp macro="" textlink="">
      <xdr:nvSpPr>
        <xdr:cNvPr id="144" name="円/楕円 143"/>
        <xdr:cNvSpPr/>
      </xdr:nvSpPr>
      <xdr:spPr>
        <a:xfrm>
          <a:off x="1079500" y="100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171006</xdr:rowOff>
    </xdr:from>
    <xdr:ext cx="599010" cy="259045"/>
    <xdr:sp macro="" textlink="">
      <xdr:nvSpPr>
        <xdr:cNvPr id="145" name="テキスト ボックス 144"/>
        <xdr:cNvSpPr txBox="1"/>
      </xdr:nvSpPr>
      <xdr:spPr>
        <a:xfrm>
          <a:off x="830794" y="1011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128513</xdr:rowOff>
    </xdr:from>
    <xdr:to>
      <xdr:col>6</xdr:col>
      <xdr:colOff>511175</xdr:colOff>
      <xdr:row>76</xdr:row>
      <xdr:rowOff>158048</xdr:rowOff>
    </xdr:to>
    <xdr:cxnSp macro="">
      <xdr:nvCxnSpPr>
        <xdr:cNvPr id="172" name="直線コネクタ 171"/>
        <xdr:cNvCxnSpPr/>
      </xdr:nvCxnSpPr>
      <xdr:spPr>
        <a:xfrm flipV="1">
          <a:off x="3797300" y="13158713"/>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158048</xdr:rowOff>
    </xdr:from>
    <xdr:to>
      <xdr:col>5</xdr:col>
      <xdr:colOff>358775</xdr:colOff>
      <xdr:row>77</xdr:row>
      <xdr:rowOff>11854</xdr:rowOff>
    </xdr:to>
    <xdr:cxnSp macro="">
      <xdr:nvCxnSpPr>
        <xdr:cNvPr id="175" name="直線コネクタ 174"/>
        <xdr:cNvCxnSpPr/>
      </xdr:nvCxnSpPr>
      <xdr:spPr>
        <a:xfrm flipV="1">
          <a:off x="2908300" y="13188248"/>
          <a:ext cx="8890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140133</xdr:rowOff>
    </xdr:from>
    <xdr:to>
      <xdr:col>4</xdr:col>
      <xdr:colOff>155575</xdr:colOff>
      <xdr:row>77</xdr:row>
      <xdr:rowOff>11854</xdr:rowOff>
    </xdr:to>
    <xdr:cxnSp macro="">
      <xdr:nvCxnSpPr>
        <xdr:cNvPr id="178" name="直線コネクタ 177"/>
        <xdr:cNvCxnSpPr/>
      </xdr:nvCxnSpPr>
      <xdr:spPr>
        <a:xfrm>
          <a:off x="2019300" y="13170333"/>
          <a:ext cx="889000" cy="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140133</xdr:rowOff>
    </xdr:from>
    <xdr:to>
      <xdr:col>2</xdr:col>
      <xdr:colOff>638175</xdr:colOff>
      <xdr:row>77</xdr:row>
      <xdr:rowOff>21537</xdr:rowOff>
    </xdr:to>
    <xdr:cxnSp macro="">
      <xdr:nvCxnSpPr>
        <xdr:cNvPr id="181" name="直線コネクタ 180"/>
        <xdr:cNvCxnSpPr/>
      </xdr:nvCxnSpPr>
      <xdr:spPr>
        <a:xfrm flipV="1">
          <a:off x="1130300" y="13170333"/>
          <a:ext cx="889000" cy="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12109</xdr:rowOff>
    </xdr:from>
    <xdr:ext cx="599010" cy="259045"/>
    <xdr:sp macro="" textlink="">
      <xdr:nvSpPr>
        <xdr:cNvPr id="183" name="テキスト ボックス 182"/>
        <xdr:cNvSpPr txBox="1"/>
      </xdr:nvSpPr>
      <xdr:spPr>
        <a:xfrm>
          <a:off x="1719794"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19493</xdr:rowOff>
    </xdr:from>
    <xdr:ext cx="599010" cy="259045"/>
    <xdr:sp macro="" textlink="">
      <xdr:nvSpPr>
        <xdr:cNvPr id="185" name="テキスト ボックス 184"/>
        <xdr:cNvSpPr txBox="1"/>
      </xdr:nvSpPr>
      <xdr:spPr>
        <a:xfrm>
          <a:off x="830794" y="128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77713</xdr:rowOff>
    </xdr:from>
    <xdr:to>
      <xdr:col>6</xdr:col>
      <xdr:colOff>561975</xdr:colOff>
      <xdr:row>77</xdr:row>
      <xdr:rowOff>7863</xdr:rowOff>
    </xdr:to>
    <xdr:sp macro="" textlink="">
      <xdr:nvSpPr>
        <xdr:cNvPr id="191" name="円/楕円 190"/>
        <xdr:cNvSpPr/>
      </xdr:nvSpPr>
      <xdr:spPr>
        <a:xfrm>
          <a:off x="4584700" y="131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164090</xdr:rowOff>
    </xdr:from>
    <xdr:ext cx="599010" cy="259045"/>
    <xdr:sp macro="" textlink="">
      <xdr:nvSpPr>
        <xdr:cNvPr id="192" name="民生費該当値テキスト"/>
        <xdr:cNvSpPr txBox="1"/>
      </xdr:nvSpPr>
      <xdr:spPr>
        <a:xfrm>
          <a:off x="4686300" y="1302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107248</xdr:rowOff>
    </xdr:from>
    <xdr:to>
      <xdr:col>5</xdr:col>
      <xdr:colOff>409575</xdr:colOff>
      <xdr:row>77</xdr:row>
      <xdr:rowOff>37398</xdr:rowOff>
    </xdr:to>
    <xdr:sp macro="" textlink="">
      <xdr:nvSpPr>
        <xdr:cNvPr id="193" name="円/楕円 192"/>
        <xdr:cNvSpPr/>
      </xdr:nvSpPr>
      <xdr:spPr>
        <a:xfrm>
          <a:off x="3746500" y="131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28525</xdr:rowOff>
    </xdr:from>
    <xdr:ext cx="599010" cy="259045"/>
    <xdr:sp macro="" textlink="">
      <xdr:nvSpPr>
        <xdr:cNvPr id="194" name="テキスト ボックス 193"/>
        <xdr:cNvSpPr txBox="1"/>
      </xdr:nvSpPr>
      <xdr:spPr>
        <a:xfrm>
          <a:off x="3497794" y="13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141,974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132504</xdr:rowOff>
    </xdr:from>
    <xdr:to>
      <xdr:col>4</xdr:col>
      <xdr:colOff>206375</xdr:colOff>
      <xdr:row>77</xdr:row>
      <xdr:rowOff>62654</xdr:rowOff>
    </xdr:to>
    <xdr:sp macro="" textlink="">
      <xdr:nvSpPr>
        <xdr:cNvPr id="195" name="円/楕円 194"/>
        <xdr:cNvSpPr/>
      </xdr:nvSpPr>
      <xdr:spPr>
        <a:xfrm>
          <a:off x="2857500" y="131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53781</xdr:rowOff>
    </xdr:from>
    <xdr:ext cx="599010" cy="259045"/>
    <xdr:sp macro="" textlink="">
      <xdr:nvSpPr>
        <xdr:cNvPr id="196" name="テキスト ボックス 195"/>
        <xdr:cNvSpPr txBox="1"/>
      </xdr:nvSpPr>
      <xdr:spPr>
        <a:xfrm>
          <a:off x="2608794" y="132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89333</xdr:rowOff>
    </xdr:from>
    <xdr:to>
      <xdr:col>3</xdr:col>
      <xdr:colOff>3175</xdr:colOff>
      <xdr:row>77</xdr:row>
      <xdr:rowOff>19483</xdr:rowOff>
    </xdr:to>
    <xdr:sp macro="" textlink="">
      <xdr:nvSpPr>
        <xdr:cNvPr id="197" name="円/楕円 196"/>
        <xdr:cNvSpPr/>
      </xdr:nvSpPr>
      <xdr:spPr>
        <a:xfrm>
          <a:off x="1968500" y="131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10610</xdr:rowOff>
    </xdr:from>
    <xdr:ext cx="599010" cy="259045"/>
    <xdr:sp macro="" textlink="">
      <xdr:nvSpPr>
        <xdr:cNvPr id="198" name="テキスト ボックス 197"/>
        <xdr:cNvSpPr txBox="1"/>
      </xdr:nvSpPr>
      <xdr:spPr>
        <a:xfrm>
          <a:off x="1719794" y="132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142187</xdr:rowOff>
    </xdr:from>
    <xdr:to>
      <xdr:col>1</xdr:col>
      <xdr:colOff>485775</xdr:colOff>
      <xdr:row>77</xdr:row>
      <xdr:rowOff>72337</xdr:rowOff>
    </xdr:to>
    <xdr:sp macro="" textlink="">
      <xdr:nvSpPr>
        <xdr:cNvPr id="199" name="円/楕円 198"/>
        <xdr:cNvSpPr/>
      </xdr:nvSpPr>
      <xdr:spPr>
        <a:xfrm>
          <a:off x="1079500" y="131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63464</xdr:rowOff>
    </xdr:from>
    <xdr:ext cx="599010" cy="259045"/>
    <xdr:sp macro="" textlink="">
      <xdr:nvSpPr>
        <xdr:cNvPr id="200" name="テキスト ボックス 199"/>
        <xdr:cNvSpPr txBox="1"/>
      </xdr:nvSpPr>
      <xdr:spPr>
        <a:xfrm>
          <a:off x="830794" y="132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97413</xdr:rowOff>
    </xdr:from>
    <xdr:to>
      <xdr:col>6</xdr:col>
      <xdr:colOff>511175</xdr:colOff>
      <xdr:row>98</xdr:row>
      <xdr:rowOff>111864</xdr:rowOff>
    </xdr:to>
    <xdr:cxnSp macro="">
      <xdr:nvCxnSpPr>
        <xdr:cNvPr id="229" name="直線コネクタ 228"/>
        <xdr:cNvCxnSpPr/>
      </xdr:nvCxnSpPr>
      <xdr:spPr>
        <a:xfrm flipV="1">
          <a:off x="3797300" y="16899513"/>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35077</xdr:rowOff>
    </xdr:from>
    <xdr:to>
      <xdr:col>5</xdr:col>
      <xdr:colOff>358775</xdr:colOff>
      <xdr:row>98</xdr:row>
      <xdr:rowOff>111864</xdr:rowOff>
    </xdr:to>
    <xdr:cxnSp macro="">
      <xdr:nvCxnSpPr>
        <xdr:cNvPr id="232" name="直線コネクタ 231"/>
        <xdr:cNvCxnSpPr/>
      </xdr:nvCxnSpPr>
      <xdr:spPr>
        <a:xfrm>
          <a:off x="2908300" y="16837177"/>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35077</xdr:rowOff>
    </xdr:from>
    <xdr:to>
      <xdr:col>4</xdr:col>
      <xdr:colOff>155575</xdr:colOff>
      <xdr:row>98</xdr:row>
      <xdr:rowOff>90280</xdr:rowOff>
    </xdr:to>
    <xdr:cxnSp macro="">
      <xdr:nvCxnSpPr>
        <xdr:cNvPr id="235" name="直線コネクタ 234"/>
        <xdr:cNvCxnSpPr/>
      </xdr:nvCxnSpPr>
      <xdr:spPr>
        <a:xfrm flipV="1">
          <a:off x="2019300" y="16837177"/>
          <a:ext cx="889000" cy="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90280</xdr:rowOff>
    </xdr:from>
    <xdr:to>
      <xdr:col>2</xdr:col>
      <xdr:colOff>638175</xdr:colOff>
      <xdr:row>98</xdr:row>
      <xdr:rowOff>115114</xdr:rowOff>
    </xdr:to>
    <xdr:cxnSp macro="">
      <xdr:nvCxnSpPr>
        <xdr:cNvPr id="238" name="直線コネクタ 237"/>
        <xdr:cNvCxnSpPr/>
      </xdr:nvCxnSpPr>
      <xdr:spPr>
        <a:xfrm flipV="1">
          <a:off x="1130300" y="16892380"/>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7996</xdr:rowOff>
    </xdr:from>
    <xdr:ext cx="534377" cy="259045"/>
    <xdr:sp macro="" textlink="">
      <xdr:nvSpPr>
        <xdr:cNvPr id="240" name="テキスト ボックス 239"/>
        <xdr:cNvSpPr txBox="1"/>
      </xdr:nvSpPr>
      <xdr:spPr>
        <a:xfrm>
          <a:off x="1752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20192</xdr:rowOff>
    </xdr:from>
    <xdr:ext cx="534377" cy="259045"/>
    <xdr:sp macro="" textlink="">
      <xdr:nvSpPr>
        <xdr:cNvPr id="242" name="テキスト ボックス 241"/>
        <xdr:cNvSpPr txBox="1"/>
      </xdr:nvSpPr>
      <xdr:spPr>
        <a:xfrm>
          <a:off x="863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46613</xdr:rowOff>
    </xdr:from>
    <xdr:to>
      <xdr:col>6</xdr:col>
      <xdr:colOff>561975</xdr:colOff>
      <xdr:row>98</xdr:row>
      <xdr:rowOff>148213</xdr:rowOff>
    </xdr:to>
    <xdr:sp macro="" textlink="">
      <xdr:nvSpPr>
        <xdr:cNvPr id="248" name="円/楕円 247"/>
        <xdr:cNvSpPr/>
      </xdr:nvSpPr>
      <xdr:spPr>
        <a:xfrm>
          <a:off x="4584700" y="168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132990</xdr:rowOff>
    </xdr:from>
    <xdr:ext cx="534377" cy="259045"/>
    <xdr:sp macro="" textlink="">
      <xdr:nvSpPr>
        <xdr:cNvPr id="249" name="衛生費該当値テキスト"/>
        <xdr:cNvSpPr txBox="1"/>
      </xdr:nvSpPr>
      <xdr:spPr>
        <a:xfrm>
          <a:off x="4686300" y="16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61064</xdr:rowOff>
    </xdr:from>
    <xdr:to>
      <xdr:col>5</xdr:col>
      <xdr:colOff>409575</xdr:colOff>
      <xdr:row>98</xdr:row>
      <xdr:rowOff>162664</xdr:rowOff>
    </xdr:to>
    <xdr:sp macro="" textlink="">
      <xdr:nvSpPr>
        <xdr:cNvPr id="250" name="円/楕円 249"/>
        <xdr:cNvSpPr/>
      </xdr:nvSpPr>
      <xdr:spPr>
        <a:xfrm>
          <a:off x="3746500" y="168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153791</xdr:rowOff>
    </xdr:from>
    <xdr:ext cx="534377" cy="259045"/>
    <xdr:sp macro="" textlink="">
      <xdr:nvSpPr>
        <xdr:cNvPr id="251" name="テキスト ボックス 250"/>
        <xdr:cNvSpPr txBox="1"/>
      </xdr:nvSpPr>
      <xdr:spPr>
        <a:xfrm>
          <a:off x="3530111" y="16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155727</xdr:rowOff>
    </xdr:from>
    <xdr:to>
      <xdr:col>4</xdr:col>
      <xdr:colOff>206375</xdr:colOff>
      <xdr:row>98</xdr:row>
      <xdr:rowOff>85877</xdr:rowOff>
    </xdr:to>
    <xdr:sp macro="" textlink="">
      <xdr:nvSpPr>
        <xdr:cNvPr id="252" name="円/楕円 251"/>
        <xdr:cNvSpPr/>
      </xdr:nvSpPr>
      <xdr:spPr>
        <a:xfrm>
          <a:off x="2857500" y="167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77004</xdr:rowOff>
    </xdr:from>
    <xdr:ext cx="534377" cy="259045"/>
    <xdr:sp macro="" textlink="">
      <xdr:nvSpPr>
        <xdr:cNvPr id="253" name="テキスト ボックス 252"/>
        <xdr:cNvSpPr txBox="1"/>
      </xdr:nvSpPr>
      <xdr:spPr>
        <a:xfrm>
          <a:off x="2641111" y="168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39480</xdr:rowOff>
    </xdr:from>
    <xdr:to>
      <xdr:col>3</xdr:col>
      <xdr:colOff>3175</xdr:colOff>
      <xdr:row>98</xdr:row>
      <xdr:rowOff>141080</xdr:rowOff>
    </xdr:to>
    <xdr:sp macro="" textlink="">
      <xdr:nvSpPr>
        <xdr:cNvPr id="254" name="円/楕円 253"/>
        <xdr:cNvSpPr/>
      </xdr:nvSpPr>
      <xdr:spPr>
        <a:xfrm>
          <a:off x="1968500" y="16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132207</xdr:rowOff>
    </xdr:from>
    <xdr:ext cx="534377" cy="259045"/>
    <xdr:sp macro="" textlink="">
      <xdr:nvSpPr>
        <xdr:cNvPr id="255" name="テキスト ボックス 254"/>
        <xdr:cNvSpPr txBox="1"/>
      </xdr:nvSpPr>
      <xdr:spPr>
        <a:xfrm>
          <a:off x="1752111" y="169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64314</xdr:rowOff>
    </xdr:from>
    <xdr:to>
      <xdr:col>1</xdr:col>
      <xdr:colOff>485775</xdr:colOff>
      <xdr:row>98</xdr:row>
      <xdr:rowOff>165914</xdr:rowOff>
    </xdr:to>
    <xdr:sp macro="" textlink="">
      <xdr:nvSpPr>
        <xdr:cNvPr id="256" name="円/楕円 255"/>
        <xdr:cNvSpPr/>
      </xdr:nvSpPr>
      <xdr:spPr>
        <a:xfrm>
          <a:off x="1079500" y="16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157041</xdr:rowOff>
    </xdr:from>
    <xdr:ext cx="534377" cy="259045"/>
    <xdr:sp macro="" textlink="">
      <xdr:nvSpPr>
        <xdr:cNvPr id="257" name="テキスト ボックス 256"/>
        <xdr:cNvSpPr txBox="1"/>
      </xdr:nvSpPr>
      <xdr:spPr>
        <a:xfrm>
          <a:off x="863111" y="169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97756</xdr:rowOff>
    </xdr:from>
    <xdr:ext cx="469744" cy="259045"/>
    <xdr:sp macro="" textlink="">
      <xdr:nvSpPr>
        <xdr:cNvPr id="294" name="テキスト ボックス 293"/>
        <xdr:cNvSpPr txBox="1"/>
      </xdr:nvSpPr>
      <xdr:spPr>
        <a:xfrm>
          <a:off x="8515427" y="64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15722</xdr:rowOff>
    </xdr:from>
    <xdr:to>
      <xdr:col>15</xdr:col>
      <xdr:colOff>180975</xdr:colOff>
      <xdr:row>59</xdr:row>
      <xdr:rowOff>18270</xdr:rowOff>
    </xdr:to>
    <xdr:cxnSp macro="">
      <xdr:nvCxnSpPr>
        <xdr:cNvPr id="343" name="直線コネクタ 342"/>
        <xdr:cNvCxnSpPr/>
      </xdr:nvCxnSpPr>
      <xdr:spPr>
        <a:xfrm flipV="1">
          <a:off x="9639300" y="10131272"/>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16502</xdr:rowOff>
    </xdr:from>
    <xdr:to>
      <xdr:col>14</xdr:col>
      <xdr:colOff>28575</xdr:colOff>
      <xdr:row>59</xdr:row>
      <xdr:rowOff>18270</xdr:rowOff>
    </xdr:to>
    <xdr:cxnSp macro="">
      <xdr:nvCxnSpPr>
        <xdr:cNvPr id="346" name="直線コネクタ 345"/>
        <xdr:cNvCxnSpPr/>
      </xdr:nvCxnSpPr>
      <xdr:spPr>
        <a:xfrm>
          <a:off x="8750300" y="10132052"/>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12723</xdr:rowOff>
    </xdr:from>
    <xdr:to>
      <xdr:col>12</xdr:col>
      <xdr:colOff>511175</xdr:colOff>
      <xdr:row>59</xdr:row>
      <xdr:rowOff>16502</xdr:rowOff>
    </xdr:to>
    <xdr:cxnSp macro="">
      <xdr:nvCxnSpPr>
        <xdr:cNvPr id="349" name="直線コネクタ 348"/>
        <xdr:cNvCxnSpPr/>
      </xdr:nvCxnSpPr>
      <xdr:spPr>
        <a:xfrm>
          <a:off x="7861300" y="10128273"/>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12723</xdr:rowOff>
    </xdr:from>
    <xdr:to>
      <xdr:col>11</xdr:col>
      <xdr:colOff>307975</xdr:colOff>
      <xdr:row>59</xdr:row>
      <xdr:rowOff>17016</xdr:rowOff>
    </xdr:to>
    <xdr:cxnSp macro="">
      <xdr:nvCxnSpPr>
        <xdr:cNvPr id="352" name="直線コネクタ 351"/>
        <xdr:cNvCxnSpPr/>
      </xdr:nvCxnSpPr>
      <xdr:spPr>
        <a:xfrm flipV="1">
          <a:off x="6972300" y="10128273"/>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136372</xdr:rowOff>
    </xdr:from>
    <xdr:to>
      <xdr:col>15</xdr:col>
      <xdr:colOff>231775</xdr:colOff>
      <xdr:row>59</xdr:row>
      <xdr:rowOff>66522</xdr:rowOff>
    </xdr:to>
    <xdr:sp macro="" textlink="">
      <xdr:nvSpPr>
        <xdr:cNvPr id="362" name="円/楕円 361"/>
        <xdr:cNvSpPr/>
      </xdr:nvSpPr>
      <xdr:spPr>
        <a:xfrm>
          <a:off x="104267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138920</xdr:rowOff>
    </xdr:from>
    <xdr:to>
      <xdr:col>14</xdr:col>
      <xdr:colOff>79375</xdr:colOff>
      <xdr:row>59</xdr:row>
      <xdr:rowOff>69070</xdr:rowOff>
    </xdr:to>
    <xdr:sp macro="" textlink="">
      <xdr:nvSpPr>
        <xdr:cNvPr id="364" name="円/楕円 363"/>
        <xdr:cNvSpPr/>
      </xdr:nvSpPr>
      <xdr:spPr>
        <a:xfrm>
          <a:off x="9588500" y="100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60197</xdr:rowOff>
    </xdr:from>
    <xdr:ext cx="534377" cy="259045"/>
    <xdr:sp macro="" textlink="">
      <xdr:nvSpPr>
        <xdr:cNvPr id="365" name="テキスト ボックス 364"/>
        <xdr:cNvSpPr txBox="1"/>
      </xdr:nvSpPr>
      <xdr:spPr>
        <a:xfrm>
          <a:off x="9372111" y="10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137152</xdr:rowOff>
    </xdr:from>
    <xdr:to>
      <xdr:col>12</xdr:col>
      <xdr:colOff>561975</xdr:colOff>
      <xdr:row>59</xdr:row>
      <xdr:rowOff>67302</xdr:rowOff>
    </xdr:to>
    <xdr:sp macro="" textlink="">
      <xdr:nvSpPr>
        <xdr:cNvPr id="366" name="円/楕円 365"/>
        <xdr:cNvSpPr/>
      </xdr:nvSpPr>
      <xdr:spPr>
        <a:xfrm>
          <a:off x="8699500" y="10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58429</xdr:rowOff>
    </xdr:from>
    <xdr:ext cx="534377" cy="259045"/>
    <xdr:sp macro="" textlink="">
      <xdr:nvSpPr>
        <xdr:cNvPr id="367" name="テキスト ボックス 366"/>
        <xdr:cNvSpPr txBox="1"/>
      </xdr:nvSpPr>
      <xdr:spPr>
        <a:xfrm>
          <a:off x="8483111" y="101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133373</xdr:rowOff>
    </xdr:from>
    <xdr:to>
      <xdr:col>11</xdr:col>
      <xdr:colOff>358775</xdr:colOff>
      <xdr:row>59</xdr:row>
      <xdr:rowOff>63523</xdr:rowOff>
    </xdr:to>
    <xdr:sp macro="" textlink="">
      <xdr:nvSpPr>
        <xdr:cNvPr id="368" name="円/楕円 367"/>
        <xdr:cNvSpPr/>
      </xdr:nvSpPr>
      <xdr:spPr>
        <a:xfrm>
          <a:off x="7810500" y="100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54650</xdr:rowOff>
    </xdr:from>
    <xdr:ext cx="534377" cy="259045"/>
    <xdr:sp macro="" textlink="">
      <xdr:nvSpPr>
        <xdr:cNvPr id="369" name="テキスト ボックス 368"/>
        <xdr:cNvSpPr txBox="1"/>
      </xdr:nvSpPr>
      <xdr:spPr>
        <a:xfrm>
          <a:off x="7594111" y="101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137666</xdr:rowOff>
    </xdr:from>
    <xdr:to>
      <xdr:col>10</xdr:col>
      <xdr:colOff>155575</xdr:colOff>
      <xdr:row>59</xdr:row>
      <xdr:rowOff>67816</xdr:rowOff>
    </xdr:to>
    <xdr:sp macro="" textlink="">
      <xdr:nvSpPr>
        <xdr:cNvPr id="370" name="円/楕円 369"/>
        <xdr:cNvSpPr/>
      </xdr:nvSpPr>
      <xdr:spPr>
        <a:xfrm>
          <a:off x="6921500" y="100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58943</xdr:rowOff>
    </xdr:from>
    <xdr:ext cx="534377" cy="259045"/>
    <xdr:sp macro="" textlink="">
      <xdr:nvSpPr>
        <xdr:cNvPr id="371" name="テキスト ボックス 370"/>
        <xdr:cNvSpPr txBox="1"/>
      </xdr:nvSpPr>
      <xdr:spPr>
        <a:xfrm>
          <a:off x="6705111" y="10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157211</xdr:rowOff>
    </xdr:from>
    <xdr:to>
      <xdr:col>15</xdr:col>
      <xdr:colOff>180975</xdr:colOff>
      <xdr:row>79</xdr:row>
      <xdr:rowOff>8820</xdr:rowOff>
    </xdr:to>
    <xdr:cxnSp macro="">
      <xdr:nvCxnSpPr>
        <xdr:cNvPr id="400" name="直線コネクタ 399"/>
        <xdr:cNvCxnSpPr/>
      </xdr:nvCxnSpPr>
      <xdr:spPr>
        <a:xfrm flipV="1">
          <a:off x="9639300" y="13530311"/>
          <a:ext cx="8382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8820</xdr:rowOff>
    </xdr:from>
    <xdr:to>
      <xdr:col>14</xdr:col>
      <xdr:colOff>28575</xdr:colOff>
      <xdr:row>79</xdr:row>
      <xdr:rowOff>17704</xdr:rowOff>
    </xdr:to>
    <xdr:cxnSp macro="">
      <xdr:nvCxnSpPr>
        <xdr:cNvPr id="403" name="直線コネクタ 402"/>
        <xdr:cNvCxnSpPr/>
      </xdr:nvCxnSpPr>
      <xdr:spPr>
        <a:xfrm flipV="1">
          <a:off x="8750300" y="13553370"/>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17704</xdr:rowOff>
    </xdr:from>
    <xdr:to>
      <xdr:col>12</xdr:col>
      <xdr:colOff>511175</xdr:colOff>
      <xdr:row>79</xdr:row>
      <xdr:rowOff>17704</xdr:rowOff>
    </xdr:to>
    <xdr:cxnSp macro="">
      <xdr:nvCxnSpPr>
        <xdr:cNvPr id="406" name="直線コネクタ 405"/>
        <xdr:cNvCxnSpPr/>
      </xdr:nvCxnSpPr>
      <xdr:spPr>
        <a:xfrm>
          <a:off x="7861300" y="13562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13963</xdr:rowOff>
    </xdr:from>
    <xdr:ext cx="534377" cy="259045"/>
    <xdr:sp macro="" textlink="">
      <xdr:nvSpPr>
        <xdr:cNvPr id="408" name="テキスト ボックス 407"/>
        <xdr:cNvSpPr txBox="1"/>
      </xdr:nvSpPr>
      <xdr:spPr>
        <a:xfrm>
          <a:off x="8483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17704</xdr:rowOff>
    </xdr:from>
    <xdr:to>
      <xdr:col>11</xdr:col>
      <xdr:colOff>307975</xdr:colOff>
      <xdr:row>79</xdr:row>
      <xdr:rowOff>18366</xdr:rowOff>
    </xdr:to>
    <xdr:cxnSp macro="">
      <xdr:nvCxnSpPr>
        <xdr:cNvPr id="409" name="直線コネクタ 408"/>
        <xdr:cNvCxnSpPr/>
      </xdr:nvCxnSpPr>
      <xdr:spPr>
        <a:xfrm flipV="1">
          <a:off x="6972300" y="1356225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31230</xdr:rowOff>
    </xdr:from>
    <xdr:ext cx="534377" cy="259045"/>
    <xdr:sp macro="" textlink="">
      <xdr:nvSpPr>
        <xdr:cNvPr id="411" name="テキスト ボックス 410"/>
        <xdr:cNvSpPr txBox="1"/>
      </xdr:nvSpPr>
      <xdr:spPr>
        <a:xfrm>
          <a:off x="7594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35946</xdr:rowOff>
    </xdr:from>
    <xdr:ext cx="534377" cy="259045"/>
    <xdr:sp macro="" textlink="">
      <xdr:nvSpPr>
        <xdr:cNvPr id="413" name="テキスト ボックス 412"/>
        <xdr:cNvSpPr txBox="1"/>
      </xdr:nvSpPr>
      <xdr:spPr>
        <a:xfrm>
          <a:off x="6705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106411</xdr:rowOff>
    </xdr:from>
    <xdr:to>
      <xdr:col>15</xdr:col>
      <xdr:colOff>231775</xdr:colOff>
      <xdr:row>79</xdr:row>
      <xdr:rowOff>36561</xdr:rowOff>
    </xdr:to>
    <xdr:sp macro="" textlink="">
      <xdr:nvSpPr>
        <xdr:cNvPr id="419" name="円/楕円 418"/>
        <xdr:cNvSpPr/>
      </xdr:nvSpPr>
      <xdr:spPr>
        <a:xfrm>
          <a:off x="10426700" y="13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21338</xdr:rowOff>
    </xdr:from>
    <xdr:ext cx="534377" cy="259045"/>
    <xdr:sp macro="" textlink="">
      <xdr:nvSpPr>
        <xdr:cNvPr id="420" name="商工費該当値テキスト"/>
        <xdr:cNvSpPr txBox="1"/>
      </xdr:nvSpPr>
      <xdr:spPr>
        <a:xfrm>
          <a:off x="10528300" y="1339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129470</xdr:rowOff>
    </xdr:from>
    <xdr:to>
      <xdr:col>14</xdr:col>
      <xdr:colOff>79375</xdr:colOff>
      <xdr:row>79</xdr:row>
      <xdr:rowOff>59620</xdr:rowOff>
    </xdr:to>
    <xdr:sp macro="" textlink="">
      <xdr:nvSpPr>
        <xdr:cNvPr id="421" name="円/楕円 420"/>
        <xdr:cNvSpPr/>
      </xdr:nvSpPr>
      <xdr:spPr>
        <a:xfrm>
          <a:off x="9588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50747</xdr:rowOff>
    </xdr:from>
    <xdr:ext cx="469744" cy="259045"/>
    <xdr:sp macro="" textlink="">
      <xdr:nvSpPr>
        <xdr:cNvPr id="422" name="テキスト ボックス 421"/>
        <xdr:cNvSpPr txBox="1"/>
      </xdr:nvSpPr>
      <xdr:spPr>
        <a:xfrm>
          <a:off x="9404427" y="135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138354</xdr:rowOff>
    </xdr:from>
    <xdr:to>
      <xdr:col>12</xdr:col>
      <xdr:colOff>561975</xdr:colOff>
      <xdr:row>79</xdr:row>
      <xdr:rowOff>68504</xdr:rowOff>
    </xdr:to>
    <xdr:sp macro="" textlink="">
      <xdr:nvSpPr>
        <xdr:cNvPr id="423" name="円/楕円 422"/>
        <xdr:cNvSpPr/>
      </xdr:nvSpPr>
      <xdr:spPr>
        <a:xfrm>
          <a:off x="8699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59631</xdr:rowOff>
    </xdr:from>
    <xdr:ext cx="469744" cy="259045"/>
    <xdr:sp macro="" textlink="">
      <xdr:nvSpPr>
        <xdr:cNvPr id="424" name="テキスト ボックス 423"/>
        <xdr:cNvSpPr txBox="1"/>
      </xdr:nvSpPr>
      <xdr:spPr>
        <a:xfrm>
          <a:off x="8515427"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138354</xdr:rowOff>
    </xdr:from>
    <xdr:to>
      <xdr:col>11</xdr:col>
      <xdr:colOff>358775</xdr:colOff>
      <xdr:row>79</xdr:row>
      <xdr:rowOff>68504</xdr:rowOff>
    </xdr:to>
    <xdr:sp macro="" textlink="">
      <xdr:nvSpPr>
        <xdr:cNvPr id="425" name="円/楕円 424"/>
        <xdr:cNvSpPr/>
      </xdr:nvSpPr>
      <xdr:spPr>
        <a:xfrm>
          <a:off x="7810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59631</xdr:rowOff>
    </xdr:from>
    <xdr:ext cx="469744" cy="259045"/>
    <xdr:sp macro="" textlink="">
      <xdr:nvSpPr>
        <xdr:cNvPr id="426" name="テキスト ボックス 425"/>
        <xdr:cNvSpPr txBox="1"/>
      </xdr:nvSpPr>
      <xdr:spPr>
        <a:xfrm>
          <a:off x="7626427"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139016</xdr:rowOff>
    </xdr:from>
    <xdr:to>
      <xdr:col>10</xdr:col>
      <xdr:colOff>155575</xdr:colOff>
      <xdr:row>79</xdr:row>
      <xdr:rowOff>69166</xdr:rowOff>
    </xdr:to>
    <xdr:sp macro="" textlink="">
      <xdr:nvSpPr>
        <xdr:cNvPr id="427" name="円/楕円 426"/>
        <xdr:cNvSpPr/>
      </xdr:nvSpPr>
      <xdr:spPr>
        <a:xfrm>
          <a:off x="6921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60293</xdr:rowOff>
    </xdr:from>
    <xdr:ext cx="469744" cy="259045"/>
    <xdr:sp macro="" textlink="">
      <xdr:nvSpPr>
        <xdr:cNvPr id="428" name="テキスト ボックス 427"/>
        <xdr:cNvSpPr txBox="1"/>
      </xdr:nvSpPr>
      <xdr:spPr>
        <a:xfrm>
          <a:off x="6737427" y="1360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104443</xdr:rowOff>
    </xdr:from>
    <xdr:to>
      <xdr:col>15</xdr:col>
      <xdr:colOff>180975</xdr:colOff>
      <xdr:row>98</xdr:row>
      <xdr:rowOff>106885</xdr:rowOff>
    </xdr:to>
    <xdr:cxnSp macro="">
      <xdr:nvCxnSpPr>
        <xdr:cNvPr id="455" name="直線コネクタ 454"/>
        <xdr:cNvCxnSpPr/>
      </xdr:nvCxnSpPr>
      <xdr:spPr>
        <a:xfrm>
          <a:off x="9639300" y="16906543"/>
          <a:ext cx="8382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97907</xdr:rowOff>
    </xdr:from>
    <xdr:to>
      <xdr:col>14</xdr:col>
      <xdr:colOff>28575</xdr:colOff>
      <xdr:row>98</xdr:row>
      <xdr:rowOff>104443</xdr:rowOff>
    </xdr:to>
    <xdr:cxnSp macro="">
      <xdr:nvCxnSpPr>
        <xdr:cNvPr id="458" name="直線コネクタ 457"/>
        <xdr:cNvCxnSpPr/>
      </xdr:nvCxnSpPr>
      <xdr:spPr>
        <a:xfrm>
          <a:off x="8750300" y="16900007"/>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97907</xdr:rowOff>
    </xdr:from>
    <xdr:to>
      <xdr:col>12</xdr:col>
      <xdr:colOff>511175</xdr:colOff>
      <xdr:row>98</xdr:row>
      <xdr:rowOff>100732</xdr:rowOff>
    </xdr:to>
    <xdr:cxnSp macro="">
      <xdr:nvCxnSpPr>
        <xdr:cNvPr id="461" name="直線コネクタ 460"/>
        <xdr:cNvCxnSpPr/>
      </xdr:nvCxnSpPr>
      <xdr:spPr>
        <a:xfrm flipV="1">
          <a:off x="7861300" y="16900007"/>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163754</xdr:rowOff>
    </xdr:from>
    <xdr:ext cx="534377" cy="259045"/>
    <xdr:sp macro="" textlink="">
      <xdr:nvSpPr>
        <xdr:cNvPr id="463" name="テキスト ボックス 462"/>
        <xdr:cNvSpPr txBox="1"/>
      </xdr:nvSpPr>
      <xdr:spPr>
        <a:xfrm>
          <a:off x="8483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76958</xdr:rowOff>
    </xdr:from>
    <xdr:to>
      <xdr:col>11</xdr:col>
      <xdr:colOff>307975</xdr:colOff>
      <xdr:row>98</xdr:row>
      <xdr:rowOff>100732</xdr:rowOff>
    </xdr:to>
    <xdr:cxnSp macro="">
      <xdr:nvCxnSpPr>
        <xdr:cNvPr id="464" name="直線コネクタ 463"/>
        <xdr:cNvCxnSpPr/>
      </xdr:nvCxnSpPr>
      <xdr:spPr>
        <a:xfrm>
          <a:off x="6972300" y="1687905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164622</xdr:rowOff>
    </xdr:from>
    <xdr:ext cx="534377" cy="259045"/>
    <xdr:sp macro="" textlink="">
      <xdr:nvSpPr>
        <xdr:cNvPr id="466" name="テキスト ボックス 465"/>
        <xdr:cNvSpPr txBox="1"/>
      </xdr:nvSpPr>
      <xdr:spPr>
        <a:xfrm>
          <a:off x="7594111" y="166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56085</xdr:rowOff>
    </xdr:from>
    <xdr:to>
      <xdr:col>15</xdr:col>
      <xdr:colOff>231775</xdr:colOff>
      <xdr:row>98</xdr:row>
      <xdr:rowOff>157685</xdr:rowOff>
    </xdr:to>
    <xdr:sp macro="" textlink="">
      <xdr:nvSpPr>
        <xdr:cNvPr id="474" name="円/楕円 473"/>
        <xdr:cNvSpPr/>
      </xdr:nvSpPr>
      <xdr:spPr>
        <a:xfrm>
          <a:off x="10426700" y="168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53643</xdr:rowOff>
    </xdr:from>
    <xdr:to>
      <xdr:col>14</xdr:col>
      <xdr:colOff>79375</xdr:colOff>
      <xdr:row>98</xdr:row>
      <xdr:rowOff>155243</xdr:rowOff>
    </xdr:to>
    <xdr:sp macro="" textlink="">
      <xdr:nvSpPr>
        <xdr:cNvPr id="476" name="円/楕円 475"/>
        <xdr:cNvSpPr/>
      </xdr:nvSpPr>
      <xdr:spPr>
        <a:xfrm>
          <a:off x="9588500" y="168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146370</xdr:rowOff>
    </xdr:from>
    <xdr:ext cx="534377" cy="259045"/>
    <xdr:sp macro="" textlink="">
      <xdr:nvSpPr>
        <xdr:cNvPr id="477" name="テキスト ボックス 476"/>
        <xdr:cNvSpPr txBox="1"/>
      </xdr:nvSpPr>
      <xdr:spPr>
        <a:xfrm>
          <a:off x="9372111" y="169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47107</xdr:rowOff>
    </xdr:from>
    <xdr:to>
      <xdr:col>12</xdr:col>
      <xdr:colOff>561975</xdr:colOff>
      <xdr:row>98</xdr:row>
      <xdr:rowOff>148707</xdr:rowOff>
    </xdr:to>
    <xdr:sp macro="" textlink="">
      <xdr:nvSpPr>
        <xdr:cNvPr id="478" name="円/楕円 477"/>
        <xdr:cNvSpPr/>
      </xdr:nvSpPr>
      <xdr:spPr>
        <a:xfrm>
          <a:off x="8699500" y="168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139834</xdr:rowOff>
    </xdr:from>
    <xdr:ext cx="534377" cy="259045"/>
    <xdr:sp macro="" textlink="">
      <xdr:nvSpPr>
        <xdr:cNvPr id="479" name="テキスト ボックス 478"/>
        <xdr:cNvSpPr txBox="1"/>
      </xdr:nvSpPr>
      <xdr:spPr>
        <a:xfrm>
          <a:off x="8483111" y="169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49932</xdr:rowOff>
    </xdr:from>
    <xdr:to>
      <xdr:col>11</xdr:col>
      <xdr:colOff>358775</xdr:colOff>
      <xdr:row>98</xdr:row>
      <xdr:rowOff>151532</xdr:rowOff>
    </xdr:to>
    <xdr:sp macro="" textlink="">
      <xdr:nvSpPr>
        <xdr:cNvPr id="480" name="円/楕円 479"/>
        <xdr:cNvSpPr/>
      </xdr:nvSpPr>
      <xdr:spPr>
        <a:xfrm>
          <a:off x="7810500" y="168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142659</xdr:rowOff>
    </xdr:from>
    <xdr:ext cx="534377" cy="259045"/>
    <xdr:sp macro="" textlink="">
      <xdr:nvSpPr>
        <xdr:cNvPr id="481" name="テキスト ボックス 480"/>
        <xdr:cNvSpPr txBox="1"/>
      </xdr:nvSpPr>
      <xdr:spPr>
        <a:xfrm>
          <a:off x="7594111" y="169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26158</xdr:rowOff>
    </xdr:from>
    <xdr:to>
      <xdr:col>10</xdr:col>
      <xdr:colOff>155575</xdr:colOff>
      <xdr:row>98</xdr:row>
      <xdr:rowOff>127758</xdr:rowOff>
    </xdr:to>
    <xdr:sp macro="" textlink="">
      <xdr:nvSpPr>
        <xdr:cNvPr id="482" name="円/楕円 481"/>
        <xdr:cNvSpPr/>
      </xdr:nvSpPr>
      <xdr:spPr>
        <a:xfrm>
          <a:off x="6921500" y="168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144285</xdr:rowOff>
    </xdr:from>
    <xdr:ext cx="599010" cy="259045"/>
    <xdr:sp macro="" textlink="">
      <xdr:nvSpPr>
        <xdr:cNvPr id="483" name="テキスト ボックス 482"/>
        <xdr:cNvSpPr txBox="1"/>
      </xdr:nvSpPr>
      <xdr:spPr>
        <a:xfrm>
          <a:off x="6672794" y="1660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58837</xdr:rowOff>
    </xdr:from>
    <xdr:to>
      <xdr:col>23</xdr:col>
      <xdr:colOff>517525</xdr:colOff>
      <xdr:row>38</xdr:row>
      <xdr:rowOff>62159</xdr:rowOff>
    </xdr:to>
    <xdr:cxnSp macro="">
      <xdr:nvCxnSpPr>
        <xdr:cNvPr id="512" name="直線コネクタ 511"/>
        <xdr:cNvCxnSpPr/>
      </xdr:nvCxnSpPr>
      <xdr:spPr>
        <a:xfrm flipV="1">
          <a:off x="15481300" y="6573937"/>
          <a:ext cx="8382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154246</xdr:rowOff>
    </xdr:from>
    <xdr:to>
      <xdr:col>22</xdr:col>
      <xdr:colOff>365125</xdr:colOff>
      <xdr:row>38</xdr:row>
      <xdr:rowOff>62159</xdr:rowOff>
    </xdr:to>
    <xdr:cxnSp macro="">
      <xdr:nvCxnSpPr>
        <xdr:cNvPr id="515" name="直線コネクタ 514"/>
        <xdr:cNvCxnSpPr/>
      </xdr:nvCxnSpPr>
      <xdr:spPr>
        <a:xfrm>
          <a:off x="14592300" y="6497896"/>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154246</xdr:rowOff>
    </xdr:from>
    <xdr:to>
      <xdr:col>21</xdr:col>
      <xdr:colOff>161925</xdr:colOff>
      <xdr:row>38</xdr:row>
      <xdr:rowOff>43825</xdr:rowOff>
    </xdr:to>
    <xdr:cxnSp macro="">
      <xdr:nvCxnSpPr>
        <xdr:cNvPr id="518" name="直線コネクタ 517"/>
        <xdr:cNvCxnSpPr/>
      </xdr:nvCxnSpPr>
      <xdr:spPr>
        <a:xfrm flipV="1">
          <a:off x="13703300" y="6497896"/>
          <a:ext cx="889000" cy="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93032</xdr:rowOff>
    </xdr:from>
    <xdr:ext cx="534377" cy="259045"/>
    <xdr:sp macro="" textlink="">
      <xdr:nvSpPr>
        <xdr:cNvPr id="520" name="テキスト ボックス 519"/>
        <xdr:cNvSpPr txBox="1"/>
      </xdr:nvSpPr>
      <xdr:spPr>
        <a:xfrm>
          <a:off x="14325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43825</xdr:rowOff>
    </xdr:from>
    <xdr:to>
      <xdr:col>19</xdr:col>
      <xdr:colOff>644525</xdr:colOff>
      <xdr:row>38</xdr:row>
      <xdr:rowOff>87199</xdr:rowOff>
    </xdr:to>
    <xdr:cxnSp macro="">
      <xdr:nvCxnSpPr>
        <xdr:cNvPr id="521" name="直線コネクタ 520"/>
        <xdr:cNvCxnSpPr/>
      </xdr:nvCxnSpPr>
      <xdr:spPr>
        <a:xfrm flipV="1">
          <a:off x="12814300" y="6558925"/>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18806</xdr:rowOff>
    </xdr:from>
    <xdr:ext cx="534377" cy="259045"/>
    <xdr:sp macro="" textlink="">
      <xdr:nvSpPr>
        <xdr:cNvPr id="525" name="テキスト ボックス 524"/>
        <xdr:cNvSpPr txBox="1"/>
      </xdr:nvSpPr>
      <xdr:spPr>
        <a:xfrm>
          <a:off x="12547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8037</xdr:rowOff>
    </xdr:from>
    <xdr:to>
      <xdr:col>23</xdr:col>
      <xdr:colOff>568325</xdr:colOff>
      <xdr:row>38</xdr:row>
      <xdr:rowOff>109637</xdr:rowOff>
    </xdr:to>
    <xdr:sp macro="" textlink="">
      <xdr:nvSpPr>
        <xdr:cNvPr id="531" name="円/楕円 530"/>
        <xdr:cNvSpPr/>
      </xdr:nvSpPr>
      <xdr:spPr>
        <a:xfrm>
          <a:off x="16268700" y="65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94414</xdr:rowOff>
    </xdr:from>
    <xdr:ext cx="534377" cy="259045"/>
    <xdr:sp macro="" textlink="">
      <xdr:nvSpPr>
        <xdr:cNvPr id="532" name="消防費該当値テキスト"/>
        <xdr:cNvSpPr txBox="1"/>
      </xdr:nvSpPr>
      <xdr:spPr>
        <a:xfrm>
          <a:off x="16370300" y="643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11359</xdr:rowOff>
    </xdr:from>
    <xdr:to>
      <xdr:col>22</xdr:col>
      <xdr:colOff>415925</xdr:colOff>
      <xdr:row>38</xdr:row>
      <xdr:rowOff>112959</xdr:rowOff>
    </xdr:to>
    <xdr:sp macro="" textlink="">
      <xdr:nvSpPr>
        <xdr:cNvPr id="533" name="円/楕円 532"/>
        <xdr:cNvSpPr/>
      </xdr:nvSpPr>
      <xdr:spPr>
        <a:xfrm>
          <a:off x="15430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104086</xdr:rowOff>
    </xdr:from>
    <xdr:ext cx="534377" cy="259045"/>
    <xdr:sp macro="" textlink="">
      <xdr:nvSpPr>
        <xdr:cNvPr id="534" name="テキスト ボックス 533"/>
        <xdr:cNvSpPr txBox="1"/>
      </xdr:nvSpPr>
      <xdr:spPr>
        <a:xfrm>
          <a:off x="15214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103446</xdr:rowOff>
    </xdr:from>
    <xdr:to>
      <xdr:col>21</xdr:col>
      <xdr:colOff>212725</xdr:colOff>
      <xdr:row>38</xdr:row>
      <xdr:rowOff>33596</xdr:rowOff>
    </xdr:to>
    <xdr:sp macro="" textlink="">
      <xdr:nvSpPr>
        <xdr:cNvPr id="535" name="円/楕円 534"/>
        <xdr:cNvSpPr/>
      </xdr:nvSpPr>
      <xdr:spPr>
        <a:xfrm>
          <a:off x="14541500" y="64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24723</xdr:rowOff>
    </xdr:from>
    <xdr:ext cx="534377" cy="259045"/>
    <xdr:sp macro="" textlink="">
      <xdr:nvSpPr>
        <xdr:cNvPr id="536" name="テキスト ボックス 535"/>
        <xdr:cNvSpPr txBox="1"/>
      </xdr:nvSpPr>
      <xdr:spPr>
        <a:xfrm>
          <a:off x="14325111" y="65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164475</xdr:rowOff>
    </xdr:from>
    <xdr:to>
      <xdr:col>20</xdr:col>
      <xdr:colOff>9525</xdr:colOff>
      <xdr:row>38</xdr:row>
      <xdr:rowOff>94625</xdr:rowOff>
    </xdr:to>
    <xdr:sp macro="" textlink="">
      <xdr:nvSpPr>
        <xdr:cNvPr id="537" name="円/楕円 536"/>
        <xdr:cNvSpPr/>
      </xdr:nvSpPr>
      <xdr:spPr>
        <a:xfrm>
          <a:off x="13652500" y="65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85752</xdr:rowOff>
    </xdr:from>
    <xdr:ext cx="534377" cy="259045"/>
    <xdr:sp macro="" textlink="">
      <xdr:nvSpPr>
        <xdr:cNvPr id="538" name="テキスト ボックス 537"/>
        <xdr:cNvSpPr txBox="1"/>
      </xdr:nvSpPr>
      <xdr:spPr>
        <a:xfrm>
          <a:off x="13436111" y="66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36399</xdr:rowOff>
    </xdr:from>
    <xdr:to>
      <xdr:col>18</xdr:col>
      <xdr:colOff>492125</xdr:colOff>
      <xdr:row>38</xdr:row>
      <xdr:rowOff>137999</xdr:rowOff>
    </xdr:to>
    <xdr:sp macro="" textlink="">
      <xdr:nvSpPr>
        <xdr:cNvPr id="539" name="円/楕円 538"/>
        <xdr:cNvSpPr/>
      </xdr:nvSpPr>
      <xdr:spPr>
        <a:xfrm>
          <a:off x="127635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129126</xdr:rowOff>
    </xdr:from>
    <xdr:ext cx="534377" cy="259045"/>
    <xdr:sp macro="" textlink="">
      <xdr:nvSpPr>
        <xdr:cNvPr id="540" name="テキスト ボックス 539"/>
        <xdr:cNvSpPr txBox="1"/>
      </xdr:nvSpPr>
      <xdr:spPr>
        <a:xfrm>
          <a:off x="12547111" y="66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100964</xdr:rowOff>
    </xdr:from>
    <xdr:to>
      <xdr:col>23</xdr:col>
      <xdr:colOff>517525</xdr:colOff>
      <xdr:row>58</xdr:row>
      <xdr:rowOff>128322</xdr:rowOff>
    </xdr:to>
    <xdr:cxnSp macro="">
      <xdr:nvCxnSpPr>
        <xdr:cNvPr id="569" name="直線コネクタ 568"/>
        <xdr:cNvCxnSpPr/>
      </xdr:nvCxnSpPr>
      <xdr:spPr>
        <a:xfrm>
          <a:off x="15481300" y="10045064"/>
          <a:ext cx="8382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80072</xdr:rowOff>
    </xdr:from>
    <xdr:to>
      <xdr:col>22</xdr:col>
      <xdr:colOff>365125</xdr:colOff>
      <xdr:row>58</xdr:row>
      <xdr:rowOff>100964</xdr:rowOff>
    </xdr:to>
    <xdr:cxnSp macro="">
      <xdr:nvCxnSpPr>
        <xdr:cNvPr id="572" name="直線コネクタ 571"/>
        <xdr:cNvCxnSpPr/>
      </xdr:nvCxnSpPr>
      <xdr:spPr>
        <a:xfrm>
          <a:off x="14592300" y="10024172"/>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80072</xdr:rowOff>
    </xdr:from>
    <xdr:to>
      <xdr:col>21</xdr:col>
      <xdr:colOff>161925</xdr:colOff>
      <xdr:row>58</xdr:row>
      <xdr:rowOff>129592</xdr:rowOff>
    </xdr:to>
    <xdr:cxnSp macro="">
      <xdr:nvCxnSpPr>
        <xdr:cNvPr id="575" name="直線コネクタ 574"/>
        <xdr:cNvCxnSpPr/>
      </xdr:nvCxnSpPr>
      <xdr:spPr>
        <a:xfrm flipV="1">
          <a:off x="13703300" y="10024172"/>
          <a:ext cx="889000" cy="4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105091</xdr:rowOff>
    </xdr:from>
    <xdr:ext cx="534377" cy="259045"/>
    <xdr:sp macro="" textlink="">
      <xdr:nvSpPr>
        <xdr:cNvPr id="577" name="テキスト ボックス 576"/>
        <xdr:cNvSpPr txBox="1"/>
      </xdr:nvSpPr>
      <xdr:spPr>
        <a:xfrm>
          <a:off x="14325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129592</xdr:rowOff>
    </xdr:from>
    <xdr:to>
      <xdr:col>19</xdr:col>
      <xdr:colOff>644525</xdr:colOff>
      <xdr:row>58</xdr:row>
      <xdr:rowOff>138772</xdr:rowOff>
    </xdr:to>
    <xdr:cxnSp macro="">
      <xdr:nvCxnSpPr>
        <xdr:cNvPr id="578" name="直線コネクタ 577"/>
        <xdr:cNvCxnSpPr/>
      </xdr:nvCxnSpPr>
      <xdr:spPr>
        <a:xfrm flipV="1">
          <a:off x="12814300" y="10073692"/>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98297</xdr:rowOff>
    </xdr:from>
    <xdr:ext cx="534377" cy="259045"/>
    <xdr:sp macro="" textlink="">
      <xdr:nvSpPr>
        <xdr:cNvPr id="580" name="テキスト ボックス 579"/>
        <xdr:cNvSpPr txBox="1"/>
      </xdr:nvSpPr>
      <xdr:spPr>
        <a:xfrm>
          <a:off x="13436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77522</xdr:rowOff>
    </xdr:from>
    <xdr:to>
      <xdr:col>23</xdr:col>
      <xdr:colOff>568325</xdr:colOff>
      <xdr:row>59</xdr:row>
      <xdr:rowOff>7672</xdr:rowOff>
    </xdr:to>
    <xdr:sp macro="" textlink="">
      <xdr:nvSpPr>
        <xdr:cNvPr id="588" name="円/楕円 587"/>
        <xdr:cNvSpPr/>
      </xdr:nvSpPr>
      <xdr:spPr>
        <a:xfrm>
          <a:off x="16268700" y="100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163899</xdr:rowOff>
    </xdr:from>
    <xdr:ext cx="534377" cy="259045"/>
    <xdr:sp macro="" textlink="">
      <xdr:nvSpPr>
        <xdr:cNvPr id="589" name="教育費該当値テキスト"/>
        <xdr:cNvSpPr txBox="1"/>
      </xdr:nvSpPr>
      <xdr:spPr>
        <a:xfrm>
          <a:off x="16370300" y="99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50164</xdr:rowOff>
    </xdr:from>
    <xdr:to>
      <xdr:col>22</xdr:col>
      <xdr:colOff>415925</xdr:colOff>
      <xdr:row>58</xdr:row>
      <xdr:rowOff>151764</xdr:rowOff>
    </xdr:to>
    <xdr:sp macro="" textlink="">
      <xdr:nvSpPr>
        <xdr:cNvPr id="590" name="円/楕円 589"/>
        <xdr:cNvSpPr/>
      </xdr:nvSpPr>
      <xdr:spPr>
        <a:xfrm>
          <a:off x="15430500" y="99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142891</xdr:rowOff>
    </xdr:from>
    <xdr:ext cx="534377" cy="259045"/>
    <xdr:sp macro="" textlink="">
      <xdr:nvSpPr>
        <xdr:cNvPr id="591" name="テキスト ボックス 590"/>
        <xdr:cNvSpPr txBox="1"/>
      </xdr:nvSpPr>
      <xdr:spPr>
        <a:xfrm>
          <a:off x="15214111" y="100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29272</xdr:rowOff>
    </xdr:from>
    <xdr:to>
      <xdr:col>21</xdr:col>
      <xdr:colOff>212725</xdr:colOff>
      <xdr:row>58</xdr:row>
      <xdr:rowOff>130872</xdr:rowOff>
    </xdr:to>
    <xdr:sp macro="" textlink="">
      <xdr:nvSpPr>
        <xdr:cNvPr id="592" name="円/楕円 591"/>
        <xdr:cNvSpPr/>
      </xdr:nvSpPr>
      <xdr:spPr>
        <a:xfrm>
          <a:off x="14541500" y="9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121999</xdr:rowOff>
    </xdr:from>
    <xdr:ext cx="534377" cy="259045"/>
    <xdr:sp macro="" textlink="">
      <xdr:nvSpPr>
        <xdr:cNvPr id="593" name="テキスト ボックス 592"/>
        <xdr:cNvSpPr txBox="1"/>
      </xdr:nvSpPr>
      <xdr:spPr>
        <a:xfrm>
          <a:off x="14325111" y="100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78792</xdr:rowOff>
    </xdr:from>
    <xdr:to>
      <xdr:col>20</xdr:col>
      <xdr:colOff>9525</xdr:colOff>
      <xdr:row>59</xdr:row>
      <xdr:rowOff>8942</xdr:rowOff>
    </xdr:to>
    <xdr:sp macro="" textlink="">
      <xdr:nvSpPr>
        <xdr:cNvPr id="594" name="円/楕円 593"/>
        <xdr:cNvSpPr/>
      </xdr:nvSpPr>
      <xdr:spPr>
        <a:xfrm>
          <a:off x="13652500" y="10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69</xdr:rowOff>
    </xdr:from>
    <xdr:ext cx="534377" cy="259045"/>
    <xdr:sp macro="" textlink="">
      <xdr:nvSpPr>
        <xdr:cNvPr id="595" name="テキスト ボックス 594"/>
        <xdr:cNvSpPr txBox="1"/>
      </xdr:nvSpPr>
      <xdr:spPr>
        <a:xfrm>
          <a:off x="13436111" y="101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87972</xdr:rowOff>
    </xdr:from>
    <xdr:to>
      <xdr:col>18</xdr:col>
      <xdr:colOff>492125</xdr:colOff>
      <xdr:row>59</xdr:row>
      <xdr:rowOff>18122</xdr:rowOff>
    </xdr:to>
    <xdr:sp macro="" textlink="">
      <xdr:nvSpPr>
        <xdr:cNvPr id="596" name="円/楕円 595"/>
        <xdr:cNvSpPr/>
      </xdr:nvSpPr>
      <xdr:spPr>
        <a:xfrm>
          <a:off x="12763500" y="100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9249</xdr:rowOff>
    </xdr:from>
    <xdr:ext cx="534377" cy="259045"/>
    <xdr:sp macro="" textlink="">
      <xdr:nvSpPr>
        <xdr:cNvPr id="597" name="テキスト ボックス 596"/>
        <xdr:cNvSpPr txBox="1"/>
      </xdr:nvSpPr>
      <xdr:spPr>
        <a:xfrm>
          <a:off x="12547111" y="101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37996</xdr:rowOff>
    </xdr:from>
    <xdr:to>
      <xdr:col>23</xdr:col>
      <xdr:colOff>517525</xdr:colOff>
      <xdr:row>79</xdr:row>
      <xdr:rowOff>41494</xdr:rowOff>
    </xdr:to>
    <xdr:cxnSp macro="">
      <xdr:nvCxnSpPr>
        <xdr:cNvPr id="626" name="直線コネクタ 625"/>
        <xdr:cNvCxnSpPr/>
      </xdr:nvCxnSpPr>
      <xdr:spPr>
        <a:xfrm flipV="1">
          <a:off x="15481300" y="13582546"/>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41494</xdr:rowOff>
    </xdr:from>
    <xdr:to>
      <xdr:col>22</xdr:col>
      <xdr:colOff>365125</xdr:colOff>
      <xdr:row>79</xdr:row>
      <xdr:rowOff>43159</xdr:rowOff>
    </xdr:to>
    <xdr:cxnSp macro="">
      <xdr:nvCxnSpPr>
        <xdr:cNvPr id="629" name="直線コネクタ 628"/>
        <xdr:cNvCxnSpPr/>
      </xdr:nvCxnSpPr>
      <xdr:spPr>
        <a:xfrm flipV="1">
          <a:off x="14592300" y="135860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43159</xdr:rowOff>
    </xdr:from>
    <xdr:to>
      <xdr:col>21</xdr:col>
      <xdr:colOff>161925</xdr:colOff>
      <xdr:row>79</xdr:row>
      <xdr:rowOff>44450</xdr:rowOff>
    </xdr:to>
    <xdr:cxnSp macro="">
      <xdr:nvCxnSpPr>
        <xdr:cNvPr id="632" name="直線コネクタ 631"/>
        <xdr:cNvCxnSpPr/>
      </xdr:nvCxnSpPr>
      <xdr:spPr>
        <a:xfrm flipV="1">
          <a:off x="13703300" y="13587709"/>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12030</xdr:rowOff>
    </xdr:from>
    <xdr:to>
      <xdr:col>19</xdr:col>
      <xdr:colOff>644525</xdr:colOff>
      <xdr:row>79</xdr:row>
      <xdr:rowOff>44450</xdr:rowOff>
    </xdr:to>
    <xdr:cxnSp macro="">
      <xdr:nvCxnSpPr>
        <xdr:cNvPr id="635" name="直線コネクタ 634"/>
        <xdr:cNvCxnSpPr/>
      </xdr:nvCxnSpPr>
      <xdr:spPr>
        <a:xfrm>
          <a:off x="12814300" y="13556580"/>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83252</xdr:rowOff>
    </xdr:from>
    <xdr:ext cx="469744" cy="259045"/>
    <xdr:sp macro="" textlink="">
      <xdr:nvSpPr>
        <xdr:cNvPr id="637" name="テキスト ボックス 636"/>
        <xdr:cNvSpPr txBox="1"/>
      </xdr:nvSpPr>
      <xdr:spPr>
        <a:xfrm>
          <a:off x="13468427"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68959</xdr:rowOff>
    </xdr:from>
    <xdr:ext cx="534377" cy="259045"/>
    <xdr:sp macro="" textlink="">
      <xdr:nvSpPr>
        <xdr:cNvPr id="639" name="テキスト ボックス 638"/>
        <xdr:cNvSpPr txBox="1"/>
      </xdr:nvSpPr>
      <xdr:spPr>
        <a:xfrm>
          <a:off x="12547111" y="13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158646</xdr:rowOff>
    </xdr:from>
    <xdr:to>
      <xdr:col>23</xdr:col>
      <xdr:colOff>568325</xdr:colOff>
      <xdr:row>79</xdr:row>
      <xdr:rowOff>88796</xdr:rowOff>
    </xdr:to>
    <xdr:sp macro="" textlink="">
      <xdr:nvSpPr>
        <xdr:cNvPr id="645" name="円/楕円 644"/>
        <xdr:cNvSpPr/>
      </xdr:nvSpPr>
      <xdr:spPr>
        <a:xfrm>
          <a:off x="162687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73573</xdr:rowOff>
    </xdr:from>
    <xdr:ext cx="469744" cy="259045"/>
    <xdr:sp macro="" textlink="">
      <xdr:nvSpPr>
        <xdr:cNvPr id="646" name="災害復旧費該当値テキスト"/>
        <xdr:cNvSpPr txBox="1"/>
      </xdr:nvSpPr>
      <xdr:spPr>
        <a:xfrm>
          <a:off x="16370300" y="134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162144</xdr:rowOff>
    </xdr:from>
    <xdr:to>
      <xdr:col>22</xdr:col>
      <xdr:colOff>415925</xdr:colOff>
      <xdr:row>79</xdr:row>
      <xdr:rowOff>92294</xdr:rowOff>
    </xdr:to>
    <xdr:sp macro="" textlink="">
      <xdr:nvSpPr>
        <xdr:cNvPr id="647" name="円/楕円 646"/>
        <xdr:cNvSpPr/>
      </xdr:nvSpPr>
      <xdr:spPr>
        <a:xfrm>
          <a:off x="15430500" y="135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83421</xdr:rowOff>
    </xdr:from>
    <xdr:ext cx="378565" cy="259045"/>
    <xdr:sp macro="" textlink="">
      <xdr:nvSpPr>
        <xdr:cNvPr id="648" name="テキスト ボックス 647"/>
        <xdr:cNvSpPr txBox="1"/>
      </xdr:nvSpPr>
      <xdr:spPr>
        <a:xfrm>
          <a:off x="15292017" y="1362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163809</xdr:rowOff>
    </xdr:from>
    <xdr:to>
      <xdr:col>21</xdr:col>
      <xdr:colOff>212725</xdr:colOff>
      <xdr:row>79</xdr:row>
      <xdr:rowOff>93959</xdr:rowOff>
    </xdr:to>
    <xdr:sp macro="" textlink="">
      <xdr:nvSpPr>
        <xdr:cNvPr id="649" name="円/楕円 648"/>
        <xdr:cNvSpPr/>
      </xdr:nvSpPr>
      <xdr:spPr>
        <a:xfrm>
          <a:off x="14541500" y="135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85086</xdr:rowOff>
    </xdr:from>
    <xdr:ext cx="378565" cy="259045"/>
    <xdr:sp macro="" textlink="">
      <xdr:nvSpPr>
        <xdr:cNvPr id="650" name="テキスト ボックス 649"/>
        <xdr:cNvSpPr txBox="1"/>
      </xdr:nvSpPr>
      <xdr:spPr>
        <a:xfrm>
          <a:off x="14403017" y="1362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132680</xdr:rowOff>
    </xdr:from>
    <xdr:to>
      <xdr:col>18</xdr:col>
      <xdr:colOff>492125</xdr:colOff>
      <xdr:row>79</xdr:row>
      <xdr:rowOff>62830</xdr:rowOff>
    </xdr:to>
    <xdr:sp macro="" textlink="">
      <xdr:nvSpPr>
        <xdr:cNvPr id="653" name="円/楕円 652"/>
        <xdr:cNvSpPr/>
      </xdr:nvSpPr>
      <xdr:spPr>
        <a:xfrm>
          <a:off x="12763500" y="135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53957</xdr:rowOff>
    </xdr:from>
    <xdr:ext cx="469744" cy="259045"/>
    <xdr:sp macro="" textlink="">
      <xdr:nvSpPr>
        <xdr:cNvPr id="654" name="テキスト ボックス 653"/>
        <xdr:cNvSpPr txBox="1"/>
      </xdr:nvSpPr>
      <xdr:spPr>
        <a:xfrm>
          <a:off x="12579427" y="135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80090</xdr:rowOff>
    </xdr:from>
    <xdr:to>
      <xdr:col>23</xdr:col>
      <xdr:colOff>517525</xdr:colOff>
      <xdr:row>98</xdr:row>
      <xdr:rowOff>82894</xdr:rowOff>
    </xdr:to>
    <xdr:cxnSp macro="">
      <xdr:nvCxnSpPr>
        <xdr:cNvPr id="683" name="直線コネクタ 682"/>
        <xdr:cNvCxnSpPr/>
      </xdr:nvCxnSpPr>
      <xdr:spPr>
        <a:xfrm flipV="1">
          <a:off x="15481300" y="16882190"/>
          <a:ext cx="8382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76736</xdr:rowOff>
    </xdr:from>
    <xdr:to>
      <xdr:col>22</xdr:col>
      <xdr:colOff>365125</xdr:colOff>
      <xdr:row>98</xdr:row>
      <xdr:rowOff>82894</xdr:rowOff>
    </xdr:to>
    <xdr:cxnSp macro="">
      <xdr:nvCxnSpPr>
        <xdr:cNvPr id="686" name="直線コネクタ 685"/>
        <xdr:cNvCxnSpPr/>
      </xdr:nvCxnSpPr>
      <xdr:spPr>
        <a:xfrm>
          <a:off x="14592300" y="16878836"/>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76736</xdr:rowOff>
    </xdr:from>
    <xdr:to>
      <xdr:col>21</xdr:col>
      <xdr:colOff>161925</xdr:colOff>
      <xdr:row>98</xdr:row>
      <xdr:rowOff>96638</xdr:rowOff>
    </xdr:to>
    <xdr:cxnSp macro="">
      <xdr:nvCxnSpPr>
        <xdr:cNvPr id="689" name="直線コネクタ 688"/>
        <xdr:cNvCxnSpPr/>
      </xdr:nvCxnSpPr>
      <xdr:spPr>
        <a:xfrm flipV="1">
          <a:off x="13703300" y="16878836"/>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143279</xdr:rowOff>
    </xdr:from>
    <xdr:ext cx="599010" cy="259045"/>
    <xdr:sp macro="" textlink="">
      <xdr:nvSpPr>
        <xdr:cNvPr id="691" name="テキスト ボックス 690"/>
        <xdr:cNvSpPr txBox="1"/>
      </xdr:nvSpPr>
      <xdr:spPr>
        <a:xfrm>
          <a:off x="14292794" y="166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96638</xdr:rowOff>
    </xdr:from>
    <xdr:to>
      <xdr:col>19</xdr:col>
      <xdr:colOff>644525</xdr:colOff>
      <xdr:row>98</xdr:row>
      <xdr:rowOff>106124</xdr:rowOff>
    </xdr:to>
    <xdr:cxnSp macro="">
      <xdr:nvCxnSpPr>
        <xdr:cNvPr id="692" name="直線コネクタ 691"/>
        <xdr:cNvCxnSpPr/>
      </xdr:nvCxnSpPr>
      <xdr:spPr>
        <a:xfrm flipV="1">
          <a:off x="12814300" y="16898738"/>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144598</xdr:rowOff>
    </xdr:from>
    <xdr:ext cx="599010" cy="259045"/>
    <xdr:sp macro="" textlink="">
      <xdr:nvSpPr>
        <xdr:cNvPr id="694" name="テキスト ボックス 693"/>
        <xdr:cNvSpPr txBox="1"/>
      </xdr:nvSpPr>
      <xdr:spPr>
        <a:xfrm>
          <a:off x="13403794" y="166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141851</xdr:rowOff>
    </xdr:from>
    <xdr:ext cx="599010" cy="259045"/>
    <xdr:sp macro="" textlink="">
      <xdr:nvSpPr>
        <xdr:cNvPr id="696" name="テキスト ボックス 695"/>
        <xdr:cNvSpPr txBox="1"/>
      </xdr:nvSpPr>
      <xdr:spPr>
        <a:xfrm>
          <a:off x="12514794"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29290</xdr:rowOff>
    </xdr:from>
    <xdr:to>
      <xdr:col>23</xdr:col>
      <xdr:colOff>568325</xdr:colOff>
      <xdr:row>98</xdr:row>
      <xdr:rowOff>130890</xdr:rowOff>
    </xdr:to>
    <xdr:sp macro="" textlink="">
      <xdr:nvSpPr>
        <xdr:cNvPr id="702" name="円/楕円 701"/>
        <xdr:cNvSpPr/>
      </xdr:nvSpPr>
      <xdr:spPr>
        <a:xfrm>
          <a:off x="16268700" y="16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7717</xdr:rowOff>
    </xdr:from>
    <xdr:ext cx="599010" cy="259045"/>
    <xdr:sp macro="" textlink="">
      <xdr:nvSpPr>
        <xdr:cNvPr id="703" name="公債費該当値テキスト"/>
        <xdr:cNvSpPr txBox="1"/>
      </xdr:nvSpPr>
      <xdr:spPr>
        <a:xfrm>
          <a:off x="16370300" y="1680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32094</xdr:rowOff>
    </xdr:from>
    <xdr:to>
      <xdr:col>22</xdr:col>
      <xdr:colOff>415925</xdr:colOff>
      <xdr:row>98</xdr:row>
      <xdr:rowOff>133694</xdr:rowOff>
    </xdr:to>
    <xdr:sp macro="" textlink="">
      <xdr:nvSpPr>
        <xdr:cNvPr id="704" name="円/楕円 703"/>
        <xdr:cNvSpPr/>
      </xdr:nvSpPr>
      <xdr:spPr>
        <a:xfrm>
          <a:off x="15430500" y="168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124821</xdr:rowOff>
    </xdr:from>
    <xdr:ext cx="599010" cy="259045"/>
    <xdr:sp macro="" textlink="">
      <xdr:nvSpPr>
        <xdr:cNvPr id="705" name="テキスト ボックス 704"/>
        <xdr:cNvSpPr txBox="1"/>
      </xdr:nvSpPr>
      <xdr:spPr>
        <a:xfrm>
          <a:off x="15181794" y="1692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25936</xdr:rowOff>
    </xdr:from>
    <xdr:to>
      <xdr:col>21</xdr:col>
      <xdr:colOff>212725</xdr:colOff>
      <xdr:row>98</xdr:row>
      <xdr:rowOff>127536</xdr:rowOff>
    </xdr:to>
    <xdr:sp macro="" textlink="">
      <xdr:nvSpPr>
        <xdr:cNvPr id="706" name="円/楕円 705"/>
        <xdr:cNvSpPr/>
      </xdr:nvSpPr>
      <xdr:spPr>
        <a:xfrm>
          <a:off x="14541500" y="168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118663</xdr:rowOff>
    </xdr:from>
    <xdr:ext cx="599010" cy="259045"/>
    <xdr:sp macro="" textlink="">
      <xdr:nvSpPr>
        <xdr:cNvPr id="707" name="テキスト ボックス 706"/>
        <xdr:cNvSpPr txBox="1"/>
      </xdr:nvSpPr>
      <xdr:spPr>
        <a:xfrm>
          <a:off x="14292794" y="1692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45838</xdr:rowOff>
    </xdr:from>
    <xdr:to>
      <xdr:col>20</xdr:col>
      <xdr:colOff>9525</xdr:colOff>
      <xdr:row>98</xdr:row>
      <xdr:rowOff>147438</xdr:rowOff>
    </xdr:to>
    <xdr:sp macro="" textlink="">
      <xdr:nvSpPr>
        <xdr:cNvPr id="708" name="円/楕円 707"/>
        <xdr:cNvSpPr/>
      </xdr:nvSpPr>
      <xdr:spPr>
        <a:xfrm>
          <a:off x="13652500" y="168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138565</xdr:rowOff>
    </xdr:from>
    <xdr:ext cx="534377" cy="259045"/>
    <xdr:sp macro="" textlink="">
      <xdr:nvSpPr>
        <xdr:cNvPr id="709" name="テキスト ボックス 708"/>
        <xdr:cNvSpPr txBox="1"/>
      </xdr:nvSpPr>
      <xdr:spPr>
        <a:xfrm>
          <a:off x="13436111" y="1694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55324</xdr:rowOff>
    </xdr:from>
    <xdr:to>
      <xdr:col>18</xdr:col>
      <xdr:colOff>492125</xdr:colOff>
      <xdr:row>98</xdr:row>
      <xdr:rowOff>156924</xdr:rowOff>
    </xdr:to>
    <xdr:sp macro="" textlink="">
      <xdr:nvSpPr>
        <xdr:cNvPr id="710" name="円/楕円 709"/>
        <xdr:cNvSpPr/>
      </xdr:nvSpPr>
      <xdr:spPr>
        <a:xfrm>
          <a:off x="12763500" y="168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148051</xdr:rowOff>
    </xdr:from>
    <xdr:ext cx="534377" cy="259045"/>
    <xdr:sp macro="" textlink="">
      <xdr:nvSpPr>
        <xdr:cNvPr id="711" name="テキスト ボックス 710"/>
        <xdr:cNvSpPr txBox="1"/>
      </xdr:nvSpPr>
      <xdr:spPr>
        <a:xfrm>
          <a:off x="12547111" y="169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議会費、総務費、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農林水産費、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土木費、消防費、教育費、公債費は、全国及び県の平均を上回っている。民生費は、全国平均を下回っているが、県平均を上回って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おり、商工費は、県平均を下回っているが、全国平均を上回って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いる。類似団体内の平均値に対しては、全ての費目において下回っている。前年度に比べると、総務費は、地域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創生新型交付金関連や小学校校務系ファイルサーバ・ネットワーク強靭化等により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増額、民生費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臨時福祉給付金関連や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施設の改修等により増額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、衛生費は、水道事業の工事負担金の増加等により増額、農林水産業費は、県営事業負担金の増加等により増額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となっている。土木費については、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公園整備工事の完了や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測量設計・用地測量の減少等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により減額、教育費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は文化センター大ホール天井や給食センターの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耐震化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工事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の完了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となっている。また、公債費については、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利子分は減少したものの、元金分が増加したこと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今後、各施設等の老朽化に伴う大規模改修や更新が必要となってくることから、土木費や民生費、教育費等は増加することが見込まれる。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財政調整基金残高の標準財政規模に対する比率は、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基金利子等を財源とした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積み増し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及び標準財政規模の縮小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は特目基金の積立金増額等もあり減少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しており、標準財政規模に対する比率も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継続費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分が含まれていたため大きく減少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それに伴い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標準財政規模に対する比率も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下降している。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各特別会計においても実質赤字、資金不足は発生していない。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ただし、多くの特別会計では使用料などその会計の独自収入のみで収支が均衡している訳ではなく、一定のルールに基づき一般会計からの資金を繰り出すことにより運営している。標準財政規模比においても一般会計の占める割合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9.74%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と高く、一般会計における標準税収入などの経常的な一般財源の確保が必須となっている。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3598745</v>
      </c>
      <c r="BO4" s="381"/>
      <c r="BP4" s="381"/>
      <c r="BQ4" s="381"/>
      <c r="BR4" s="381"/>
      <c r="BS4" s="381"/>
      <c r="BT4" s="381"/>
      <c r="BU4" s="382"/>
      <c r="BV4" s="380">
        <v>3546549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14.1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3357512</v>
      </c>
      <c r="BO5" s="418"/>
      <c r="BP5" s="418"/>
      <c r="BQ5" s="418"/>
      <c r="BR5" s="418"/>
      <c r="BS5" s="418"/>
      <c r="BT5" s="418"/>
      <c r="BU5" s="419"/>
      <c r="BV5" s="417">
        <v>3183514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78.7</v>
      </c>
      <c r="CU5" s="415"/>
      <c r="CV5" s="415"/>
      <c r="CW5" s="415"/>
      <c r="CX5" s="415"/>
      <c r="CY5" s="415"/>
      <c r="CZ5" s="415"/>
      <c r="DA5" s="416"/>
      <c r="DB5" s="414">
        <v>78.599999999999994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241233</v>
      </c>
      <c r="BO6" s="418"/>
      <c r="BP6" s="418"/>
      <c r="BQ6" s="418"/>
      <c r="BR6" s="418"/>
      <c r="BS6" s="418"/>
      <c r="BT6" s="418"/>
      <c r="BU6" s="419"/>
      <c r="BV6" s="417">
        <v>363035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78.7</v>
      </c>
      <c r="CU6" s="455"/>
      <c r="CV6" s="455"/>
      <c r="CW6" s="455"/>
      <c r="CX6" s="455"/>
      <c r="CY6" s="455"/>
      <c r="CZ6" s="455"/>
      <c r="DA6" s="456"/>
      <c r="DB6" s="454">
        <v>78.599999999999994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5789</v>
      </c>
      <c r="BO7" s="418"/>
      <c r="BP7" s="418"/>
      <c r="BQ7" s="418"/>
      <c r="BR7" s="418"/>
      <c r="BS7" s="418"/>
      <c r="BT7" s="418"/>
      <c r="BU7" s="419"/>
      <c r="BV7" s="417">
        <v>18525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2414842</v>
      </c>
      <c r="CU7" s="418"/>
      <c r="CV7" s="418"/>
      <c r="CW7" s="418"/>
      <c r="CX7" s="418"/>
      <c r="CY7" s="418"/>
      <c r="CZ7" s="418"/>
      <c r="DA7" s="419"/>
      <c r="DB7" s="417">
        <v>2447240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235444</v>
      </c>
      <c r="BO8" s="418"/>
      <c r="BP8" s="418"/>
      <c r="BQ8" s="418"/>
      <c r="BR8" s="418"/>
      <c r="BS8" s="418"/>
      <c r="BT8" s="418"/>
      <c r="BU8" s="419"/>
      <c r="BV8" s="417">
        <v>344510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4850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-109066</v>
      </c>
      <c r="BO9" s="418"/>
      <c r="BP9" s="418"/>
      <c r="BQ9" s="418"/>
      <c r="BR9" s="418"/>
      <c r="BS9" s="418"/>
      <c r="BT9" s="418"/>
      <c r="BU9" s="419"/>
      <c r="BV9" s="417">
        <v>139186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18.7</v>
      </c>
      <c r="CU9" s="415"/>
      <c r="CV9" s="415"/>
      <c r="CW9" s="415"/>
      <c r="CX9" s="415"/>
      <c r="CY9" s="415"/>
      <c r="CZ9" s="415"/>
      <c r="DA9" s="416"/>
      <c r="DB9" s="414">
        <v>18.8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5074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1100</v>
      </c>
      <c r="BO10" s="418"/>
      <c r="BP10" s="418"/>
      <c r="BQ10" s="418"/>
      <c r="BR10" s="418"/>
      <c r="BS10" s="418"/>
      <c r="BT10" s="418"/>
      <c r="BU10" s="419"/>
      <c r="BV10" s="417">
        <v>800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133528</v>
      </c>
      <c r="BO11" s="418"/>
      <c r="BP11" s="418"/>
      <c r="BQ11" s="418"/>
      <c r="BR11" s="418"/>
      <c r="BS11" s="418"/>
      <c r="BT11" s="418"/>
      <c r="BU11" s="419"/>
      <c r="BV11" s="417">
        <v>138225</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5022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4970</v>
      </c>
      <c r="S13" s="499"/>
      <c r="T13" s="499"/>
      <c r="U13" s="499"/>
      <c r="V13" s="500"/>
      <c r="W13" s="433" t="s">
        <v>124</v>
      </c>
      <c r="X13" s="434"/>
      <c r="Y13" s="434"/>
      <c r="Z13" s="434"/>
      <c r="AA13" s="434"/>
      <c r="AB13" s="424"/>
      <c r="AC13" s="468">
        <v>628</v>
      </c>
      <c r="AD13" s="469"/>
      <c r="AE13" s="469"/>
      <c r="AF13" s="469"/>
      <c r="AG13" s="508"/>
      <c r="AH13" s="468">
        <v>693</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25562</v>
      </c>
      <c r="BO13" s="418"/>
      <c r="BP13" s="418"/>
      <c r="BQ13" s="418"/>
      <c r="BR13" s="418"/>
      <c r="BS13" s="418"/>
      <c r="BT13" s="418"/>
      <c r="BU13" s="419"/>
      <c r="BV13" s="417">
        <v>278211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2.8</v>
      </c>
      <c r="CU13" s="415"/>
      <c r="CV13" s="415"/>
      <c r="CW13" s="415"/>
      <c r="CX13" s="415"/>
      <c r="CY13" s="415"/>
      <c r="CZ13" s="415"/>
      <c r="DA13" s="416"/>
      <c r="DB13" s="414">
        <v>3.3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5082</v>
      </c>
      <c r="S14" s="499"/>
      <c r="T14" s="499"/>
      <c r="U14" s="499"/>
      <c r="V14" s="500"/>
      <c r="W14" s="407"/>
      <c r="X14" s="408"/>
      <c r="Y14" s="408"/>
      <c r="Z14" s="408"/>
      <c r="AA14" s="408"/>
      <c r="AB14" s="397"/>
      <c r="AC14" s="501">
        <v>22.3</v>
      </c>
      <c r="AD14" s="502"/>
      <c r="AE14" s="502"/>
      <c r="AF14" s="502"/>
      <c r="AG14" s="503"/>
      <c r="AH14" s="501">
        <v>24.2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5035</v>
      </c>
      <c r="S15" s="499"/>
      <c r="T15" s="499"/>
      <c r="U15" s="499"/>
      <c r="V15" s="500"/>
      <c r="W15" s="433" t="s">
        <v>130</v>
      </c>
      <c r="X15" s="434"/>
      <c r="Y15" s="434"/>
      <c r="Z15" s="434"/>
      <c r="AA15" s="434"/>
      <c r="AB15" s="424"/>
      <c r="AC15" s="468">
        <v>914</v>
      </c>
      <c r="AD15" s="469"/>
      <c r="AE15" s="469"/>
      <c r="AF15" s="469"/>
      <c r="AG15" s="508"/>
      <c r="AH15" s="468">
        <v>947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489122</v>
      </c>
      <c r="BO15" s="381"/>
      <c r="BP15" s="381"/>
      <c r="BQ15" s="381"/>
      <c r="BR15" s="381"/>
      <c r="BS15" s="381"/>
      <c r="BT15" s="381"/>
      <c r="BU15" s="382"/>
      <c r="BV15" s="380">
        <v>473434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32.5</v>
      </c>
      <c r="AD16" s="502"/>
      <c r="AE16" s="502"/>
      <c r="AF16" s="502"/>
      <c r="AG16" s="503"/>
      <c r="AH16" s="501">
        <v>33.1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2205631</v>
      </c>
      <c r="BO16" s="418"/>
      <c r="BP16" s="418"/>
      <c r="BQ16" s="418"/>
      <c r="BR16" s="418"/>
      <c r="BS16" s="418"/>
      <c r="BT16" s="418"/>
      <c r="BU16" s="419"/>
      <c r="BV16" s="417">
        <v>2210191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1273</v>
      </c>
      <c r="AD17" s="469"/>
      <c r="AE17" s="469"/>
      <c r="AF17" s="469"/>
      <c r="AG17" s="508"/>
      <c r="AH17" s="468">
        <v>1218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601865</v>
      </c>
      <c r="BO17" s="418"/>
      <c r="BP17" s="418"/>
      <c r="BQ17" s="418"/>
      <c r="BR17" s="418"/>
      <c r="BS17" s="418"/>
      <c r="BT17" s="418"/>
      <c r="BU17" s="419"/>
      <c r="BV17" s="417">
        <v>584938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77.05</v>
      </c>
      <c r="M18" s="530"/>
      <c r="N18" s="530"/>
      <c r="O18" s="530"/>
      <c r="P18" s="530"/>
      <c r="Q18" s="530"/>
      <c r="R18" s="531"/>
      <c r="S18" s="531"/>
      <c r="T18" s="531"/>
      <c r="U18" s="531"/>
      <c r="V18" s="532"/>
      <c r="W18" s="435"/>
      <c r="X18" s="436"/>
      <c r="Y18" s="436"/>
      <c r="Z18" s="436"/>
      <c r="AA18" s="436"/>
      <c r="AB18" s="427"/>
      <c r="AC18" s="533">
        <v>45.2</v>
      </c>
      <c r="AD18" s="534"/>
      <c r="AE18" s="534"/>
      <c r="AF18" s="534"/>
      <c r="AG18" s="535"/>
      <c r="AH18" s="533">
        <v>42.6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1834857</v>
      </c>
      <c r="BO18" s="418"/>
      <c r="BP18" s="418"/>
      <c r="BQ18" s="418"/>
      <c r="BR18" s="418"/>
      <c r="BS18" s="418"/>
      <c r="BT18" s="418"/>
      <c r="BU18" s="419"/>
      <c r="BV18" s="417">
        <v>1850087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2851684</v>
      </c>
      <c r="BO19" s="418"/>
      <c r="BP19" s="418"/>
      <c r="BQ19" s="418"/>
      <c r="BR19" s="418"/>
      <c r="BS19" s="418"/>
      <c r="BT19" s="418"/>
      <c r="BU19" s="419"/>
      <c r="BV19" s="417">
        <v>2798149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1584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2761351</v>
      </c>
      <c r="BO23" s="418"/>
      <c r="BP23" s="418"/>
      <c r="BQ23" s="418"/>
      <c r="BR23" s="418"/>
      <c r="BS23" s="418"/>
      <c r="BT23" s="418"/>
      <c r="BU23" s="419"/>
      <c r="BV23" s="417">
        <v>3057198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6810</v>
      </c>
      <c r="R24" s="469"/>
      <c r="S24" s="469"/>
      <c r="T24" s="469"/>
      <c r="U24" s="469"/>
      <c r="V24" s="508"/>
      <c r="W24" s="563"/>
      <c r="X24" s="551"/>
      <c r="Y24" s="552"/>
      <c r="Z24" s="467" t="s">
        <v>154</v>
      </c>
      <c r="AA24" s="447"/>
      <c r="AB24" s="447"/>
      <c r="AC24" s="447"/>
      <c r="AD24" s="447"/>
      <c r="AE24" s="447"/>
      <c r="AF24" s="447"/>
      <c r="AG24" s="448"/>
      <c r="AH24" s="468">
        <v>69</v>
      </c>
      <c r="AI24" s="469"/>
      <c r="AJ24" s="469"/>
      <c r="AK24" s="469"/>
      <c r="AL24" s="508"/>
      <c r="AM24" s="468">
        <v>203067</v>
      </c>
      <c r="AN24" s="469"/>
      <c r="AO24" s="469"/>
      <c r="AP24" s="469"/>
      <c r="AQ24" s="469"/>
      <c r="AR24" s="508"/>
      <c r="AS24" s="468">
        <v>2943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2551218</v>
      </c>
      <c r="BO24" s="418"/>
      <c r="BP24" s="418"/>
      <c r="BQ24" s="418"/>
      <c r="BR24" s="418"/>
      <c r="BS24" s="418"/>
      <c r="BT24" s="418"/>
      <c r="BU24" s="419"/>
      <c r="BV24" s="417">
        <v>2846367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5770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26261</v>
      </c>
      <c r="BO25" s="381"/>
      <c r="BP25" s="381"/>
      <c r="BQ25" s="381"/>
      <c r="BR25" s="381"/>
      <c r="BS25" s="381"/>
      <c r="BT25" s="381"/>
      <c r="BU25" s="382"/>
      <c r="BV25" s="380">
        <v>36393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5060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2560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61290</v>
      </c>
      <c r="BO27" s="587"/>
      <c r="BP27" s="587"/>
      <c r="BQ27" s="587"/>
      <c r="BR27" s="587"/>
      <c r="BS27" s="587"/>
      <c r="BT27" s="587"/>
      <c r="BU27" s="588"/>
      <c r="BV27" s="586">
        <v>61240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1950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1075500</v>
      </c>
      <c r="BO28" s="381"/>
      <c r="BP28" s="381"/>
      <c r="BQ28" s="381"/>
      <c r="BR28" s="381"/>
      <c r="BS28" s="381"/>
      <c r="BT28" s="381"/>
      <c r="BU28" s="382"/>
      <c r="BV28" s="380">
        <v>1074400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1795</v>
      </c>
      <c r="R29" s="469"/>
      <c r="S29" s="469"/>
      <c r="T29" s="469"/>
      <c r="U29" s="469"/>
      <c r="V29" s="508"/>
      <c r="W29" s="564"/>
      <c r="X29" s="565"/>
      <c r="Y29" s="566"/>
      <c r="Z29" s="467" t="s">
        <v>171</v>
      </c>
      <c r="AA29" s="447"/>
      <c r="AB29" s="447"/>
      <c r="AC29" s="447"/>
      <c r="AD29" s="447"/>
      <c r="AE29" s="447"/>
      <c r="AF29" s="447"/>
      <c r="AG29" s="448"/>
      <c r="AH29" s="468">
        <v>69</v>
      </c>
      <c r="AI29" s="469"/>
      <c r="AJ29" s="469"/>
      <c r="AK29" s="469"/>
      <c r="AL29" s="508"/>
      <c r="AM29" s="468">
        <v>203067</v>
      </c>
      <c r="AN29" s="469"/>
      <c r="AO29" s="469"/>
      <c r="AP29" s="469"/>
      <c r="AQ29" s="469"/>
      <c r="AR29" s="508"/>
      <c r="AS29" s="468">
        <v>2943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142770</v>
      </c>
      <c r="BO29" s="418"/>
      <c r="BP29" s="418"/>
      <c r="BQ29" s="418"/>
      <c r="BR29" s="418"/>
      <c r="BS29" s="418"/>
      <c r="BT29" s="418"/>
      <c r="BU29" s="419"/>
      <c r="BV29" s="417">
        <v>142720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632299</v>
      </c>
      <c r="BO30" s="587"/>
      <c r="BP30" s="587"/>
      <c r="BQ30" s="587"/>
      <c r="BR30" s="587"/>
      <c r="BS30" s="587"/>
      <c r="BT30" s="587"/>
      <c r="BU30" s="588"/>
      <c r="BV30" s="586">
        <v>436434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上伊那広域連合（一般会計）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中川村土地開発公社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上伊那広域連合（消防事業特別会計）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中川観光開発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伊南行政組合（一般会計）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伊南行政組合（病院事業会計）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長野県後期高齢者医療広域連合（一般会計）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長野県後期高齢者医療広域連合（後期高齢者医療特別会計）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長野県市町村自治振興組合（一般会計）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長野県市町村総合事務組合（一般会計）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長野県市町村総合事務組合（非常勤職員公務災害補償特別会計）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南信地域町村交通災害共済事務組合（一般会計）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77" t="s">
        <v>524</v>
      </c>
      <c r="D34" s="1177"/>
      <c r="E34" s="1178"/>
      <c r="F34" s="32">
        <v>11.15</v>
      </c>
      <c r="G34" s="33">
        <v>11.42</v>
      </c>
      <c r="H34" s="33">
        <v>8.61</v>
      </c>
      <c r="I34" s="33">
        <v>14.07</v>
      </c>
      <c r="J34" s="34">
        <v>9.74</v>
      </c>
      <c r="K34" s="22"/>
      <c r="L34" s="22"/>
      <c r="M34" s="22"/>
      <c r="N34" s="22"/>
      <c r="O34" s="22"/>
      <c r="P34" s="22"/>
    </row>
    <row r="35" spans="1:16" ht="39" customHeight="1" x14ac:dyDescent="0.15">
      <c r="A35" s="22"/>
      <c r="B35" s="35"/>
      <c r="C35" s="1171" t="s">
        <v>525</v>
      </c>
      <c r="D35" s="1172"/>
      <c r="E35" s="1173"/>
      <c r="F35" s="36">
        <v>8.68</v>
      </c>
      <c r="G35" s="37">
        <v>9.83</v>
      </c>
      <c r="H35" s="37">
        <v>10.31</v>
      </c>
      <c r="I35" s="37">
        <v>9.57</v>
      </c>
      <c r="J35" s="38">
        <v>9.6300000000000008</v>
      </c>
      <c r="K35" s="22"/>
      <c r="L35" s="22"/>
      <c r="M35" s="22"/>
      <c r="N35" s="22"/>
      <c r="O35" s="22"/>
      <c r="P35" s="22"/>
    </row>
    <row r="36" spans="1:16" ht="39" customHeight="1" x14ac:dyDescent="0.15">
      <c r="A36" s="22"/>
      <c r="B36" s="35"/>
      <c r="C36" s="1171" t="s">
        <v>526</v>
      </c>
      <c r="D36" s="1172"/>
      <c r="E36" s="1173"/>
      <c r="F36" s="36">
        <v>0.21</v>
      </c>
      <c r="G36" s="37">
        <v>0.19</v>
      </c>
      <c r="H36" s="37">
        <v>0.2</v>
      </c>
      <c r="I36" s="37">
        <v>1.98</v>
      </c>
      <c r="J36" s="38">
        <v>1.73</v>
      </c>
      <c r="K36" s="22"/>
      <c r="L36" s="22"/>
      <c r="M36" s="22"/>
      <c r="N36" s="22"/>
      <c r="O36" s="22"/>
      <c r="P36" s="22"/>
    </row>
    <row r="37" spans="1:16" ht="39" customHeight="1" x14ac:dyDescent="0.15">
      <c r="A37" s="22"/>
      <c r="B37" s="35"/>
      <c r="C37" s="1171" t="s">
        <v>527</v>
      </c>
      <c r="D37" s="1172"/>
      <c r="E37" s="1173"/>
      <c r="F37" s="36">
        <v>1.35</v>
      </c>
      <c r="G37" s="37">
        <v>1.18</v>
      </c>
      <c r="H37" s="37">
        <v>0.84</v>
      </c>
      <c r="I37" s="37">
        <v>0.55000000000000004</v>
      </c>
      <c r="J37" s="38">
        <v>0.82</v>
      </c>
      <c r="K37" s="22"/>
      <c r="L37" s="22"/>
      <c r="M37" s="22"/>
      <c r="N37" s="22"/>
      <c r="O37" s="22"/>
      <c r="P37" s="22"/>
    </row>
    <row r="38" spans="1:16" ht="39" customHeight="1" x14ac:dyDescent="0.15">
      <c r="A38" s="22"/>
      <c r="B38" s="35"/>
      <c r="C38" s="1171" t="s">
        <v>528</v>
      </c>
      <c r="D38" s="1172"/>
      <c r="E38" s="1173"/>
      <c r="F38" s="36">
        <v>0.03</v>
      </c>
      <c r="G38" s="37">
        <v>0.02</v>
      </c>
      <c r="H38" s="37">
        <v>0.03</v>
      </c>
      <c r="I38" s="37">
        <v>0.03</v>
      </c>
      <c r="J38" s="38">
        <v>0.27</v>
      </c>
      <c r="K38" s="22"/>
      <c r="L38" s="22"/>
      <c r="M38" s="22"/>
      <c r="N38" s="22"/>
      <c r="O38" s="22"/>
      <c r="P38" s="22"/>
    </row>
    <row r="39" spans="1:16" ht="39" customHeight="1" x14ac:dyDescent="0.15">
      <c r="A39" s="22"/>
      <c r="B39" s="35"/>
      <c r="C39" s="1171" t="s">
        <v>529</v>
      </c>
      <c r="D39" s="1172"/>
      <c r="E39" s="1173"/>
      <c r="F39" s="36">
        <v>0.01</v>
      </c>
      <c r="G39" s="37">
        <v>0.03</v>
      </c>
      <c r="H39" s="37">
        <v>0.03</v>
      </c>
      <c r="I39" s="37">
        <v>0.03</v>
      </c>
      <c r="J39" s="38">
        <v>0.09</v>
      </c>
      <c r="K39" s="22"/>
      <c r="L39" s="22"/>
      <c r="M39" s="22"/>
      <c r="N39" s="22"/>
      <c r="O39" s="22"/>
      <c r="P39" s="22"/>
    </row>
    <row r="40" spans="1:16" ht="39" customHeight="1" x14ac:dyDescent="0.15">
      <c r="A40" s="22"/>
      <c r="B40" s="35"/>
      <c r="C40" s="1171" t="s">
        <v>530</v>
      </c>
      <c r="D40" s="1172"/>
      <c r="E40" s="1173"/>
      <c r="F40" s="36">
        <v>0</v>
      </c>
      <c r="G40" s="37">
        <v>0</v>
      </c>
      <c r="H40" s="37">
        <v>0</v>
      </c>
      <c r="I40" s="37">
        <v>0</v>
      </c>
      <c r="J40" s="38">
        <v>0</v>
      </c>
      <c r="K40" s="22"/>
      <c r="L40" s="22"/>
      <c r="M40" s="22"/>
      <c r="N40" s="22"/>
      <c r="O40" s="22"/>
      <c r="P40" s="22"/>
    </row>
    <row r="41" spans="1:16" ht="39" customHeight="1" x14ac:dyDescent="0.15">
      <c r="A41" s="22"/>
      <c r="B41" s="35"/>
      <c r="C41" s="1171"/>
      <c r="D41" s="1172"/>
      <c r="E41" s="1173"/>
      <c r="F41" s="36"/>
      <c r="G41" s="37"/>
      <c r="H41" s="37"/>
      <c r="I41" s="37"/>
      <c r="J41" s="38"/>
      <c r="K41" s="22"/>
      <c r="L41" s="22"/>
      <c r="M41" s="22"/>
      <c r="N41" s="22"/>
      <c r="O41" s="22"/>
      <c r="P41" s="22"/>
    </row>
    <row r="42" spans="1:16" ht="39" customHeight="1" x14ac:dyDescent="0.15">
      <c r="A42" s="22"/>
      <c r="B42" s="39"/>
      <c r="C42" s="1171" t="s">
        <v>531</v>
      </c>
      <c r="D42" s="1172"/>
      <c r="E42" s="1173"/>
      <c r="F42" s="36" t="s">
        <v>480</v>
      </c>
      <c r="G42" s="37" t="s">
        <v>480</v>
      </c>
      <c r="H42" s="37" t="s">
        <v>480</v>
      </c>
      <c r="I42" s="37" t="s">
        <v>480</v>
      </c>
      <c r="J42" s="38" t="s">
        <v>480</v>
      </c>
      <c r="K42" s="22"/>
      <c r="L42" s="22"/>
      <c r="M42" s="22"/>
      <c r="N42" s="22"/>
      <c r="O42" s="22"/>
      <c r="P42" s="22"/>
    </row>
    <row r="43" spans="1:16" ht="39" customHeight="1" thickBot="1" x14ac:dyDescent="0.2">
      <c r="A43" s="22"/>
      <c r="B43" s="40"/>
      <c r="C43" s="1174" t="s">
        <v>532</v>
      </c>
      <c r="D43" s="1175"/>
      <c r="E43" s="1176"/>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87" t="s">
        <v>11</v>
      </c>
      <c r="C45" s="1188"/>
      <c r="D45" s="58"/>
      <c r="E45" s="1193" t="s">
        <v>12</v>
      </c>
      <c r="F45" s="1193"/>
      <c r="G45" s="1193"/>
      <c r="H45" s="1193"/>
      <c r="I45" s="1193"/>
      <c r="J45" s="1194"/>
      <c r="K45" s="59">
        <v>388</v>
      </c>
      <c r="L45" s="60">
        <v>387</v>
      </c>
      <c r="M45" s="60">
        <v>393</v>
      </c>
      <c r="N45" s="60">
        <v>388</v>
      </c>
      <c r="O45" s="61">
        <v>399</v>
      </c>
      <c r="P45" s="48"/>
      <c r="Q45" s="48"/>
      <c r="R45" s="48"/>
      <c r="S45" s="48"/>
      <c r="T45" s="48"/>
      <c r="U45" s="48"/>
    </row>
    <row r="46" spans="1:21" ht="30.75" customHeight="1" x14ac:dyDescent="0.15">
      <c r="A46" s="48"/>
      <c r="B46" s="1189"/>
      <c r="C46" s="1190"/>
      <c r="D46" s="62"/>
      <c r="E46" s="1181" t="s">
        <v>13</v>
      </c>
      <c r="F46" s="1181"/>
      <c r="G46" s="1181"/>
      <c r="H46" s="1181"/>
      <c r="I46" s="1181"/>
      <c r="J46" s="1182"/>
      <c r="K46" s="63" t="s">
        <v>480</v>
      </c>
      <c r="L46" s="64" t="s">
        <v>480</v>
      </c>
      <c r="M46" s="64" t="s">
        <v>480</v>
      </c>
      <c r="N46" s="64" t="s">
        <v>480</v>
      </c>
      <c r="O46" s="65" t="s">
        <v>480</v>
      </c>
      <c r="P46" s="48"/>
      <c r="Q46" s="48"/>
      <c r="R46" s="48"/>
      <c r="S46" s="48"/>
      <c r="T46" s="48"/>
      <c r="U46" s="48"/>
    </row>
    <row r="47" spans="1:21" ht="30.75" customHeight="1" x14ac:dyDescent="0.15">
      <c r="A47" s="48"/>
      <c r="B47" s="1189"/>
      <c r="C47" s="1190"/>
      <c r="D47" s="62"/>
      <c r="E47" s="1181" t="s">
        <v>14</v>
      </c>
      <c r="F47" s="1181"/>
      <c r="G47" s="1181"/>
      <c r="H47" s="1181"/>
      <c r="I47" s="1181"/>
      <c r="J47" s="1182"/>
      <c r="K47" s="63" t="s">
        <v>480</v>
      </c>
      <c r="L47" s="64" t="s">
        <v>480</v>
      </c>
      <c r="M47" s="64" t="s">
        <v>480</v>
      </c>
      <c r="N47" s="64" t="s">
        <v>480</v>
      </c>
      <c r="O47" s="65" t="s">
        <v>480</v>
      </c>
      <c r="P47" s="48"/>
      <c r="Q47" s="48"/>
      <c r="R47" s="48"/>
      <c r="S47" s="48"/>
      <c r="T47" s="48"/>
      <c r="U47" s="48"/>
    </row>
    <row r="48" spans="1:21" ht="30.75" customHeight="1" x14ac:dyDescent="0.15">
      <c r="A48" s="48"/>
      <c r="B48" s="1189"/>
      <c r="C48" s="1190"/>
      <c r="D48" s="62"/>
      <c r="E48" s="1181" t="s">
        <v>15</v>
      </c>
      <c r="F48" s="1181"/>
      <c r="G48" s="1181"/>
      <c r="H48" s="1181"/>
      <c r="I48" s="1181"/>
      <c r="J48" s="1182"/>
      <c r="K48" s="63">
        <v>235</v>
      </c>
      <c r="L48" s="64">
        <v>224</v>
      </c>
      <c r="M48" s="64">
        <v>201</v>
      </c>
      <c r="N48" s="64">
        <v>204</v>
      </c>
      <c r="O48" s="65">
        <v>199</v>
      </c>
      <c r="P48" s="48"/>
      <c r="Q48" s="48"/>
      <c r="R48" s="48"/>
      <c r="S48" s="48"/>
      <c r="T48" s="48"/>
      <c r="U48" s="48"/>
    </row>
    <row r="49" spans="1:21" ht="30.75" customHeight="1" x14ac:dyDescent="0.15">
      <c r="A49" s="48"/>
      <c r="B49" s="1189"/>
      <c r="C49" s="1190"/>
      <c r="D49" s="62"/>
      <c r="E49" s="1181" t="s">
        <v>16</v>
      </c>
      <c r="F49" s="1181"/>
      <c r="G49" s="1181"/>
      <c r="H49" s="1181"/>
      <c r="I49" s="1181"/>
      <c r="J49" s="1182"/>
      <c r="K49" s="63">
        <v>31</v>
      </c>
      <c r="L49" s="64">
        <v>26</v>
      </c>
      <c r="M49" s="64">
        <v>24</v>
      </c>
      <c r="N49" s="64">
        <v>22</v>
      </c>
      <c r="O49" s="65">
        <v>19</v>
      </c>
      <c r="P49" s="48"/>
      <c r="Q49" s="48"/>
      <c r="R49" s="48"/>
      <c r="S49" s="48"/>
      <c r="T49" s="48"/>
      <c r="U49" s="48"/>
    </row>
    <row r="50" spans="1:21" ht="30.75" customHeight="1" x14ac:dyDescent="0.15">
      <c r="A50" s="48"/>
      <c r="B50" s="1189"/>
      <c r="C50" s="1190"/>
      <c r="D50" s="62"/>
      <c r="E50" s="1181" t="s">
        <v>17</v>
      </c>
      <c r="F50" s="1181"/>
      <c r="G50" s="1181"/>
      <c r="H50" s="1181"/>
      <c r="I50" s="1181"/>
      <c r="J50" s="1182"/>
      <c r="K50" s="63">
        <v>7</v>
      </c>
      <c r="L50" s="64">
        <v>5</v>
      </c>
      <c r="M50" s="64">
        <v>5</v>
      </c>
      <c r="N50" s="64">
        <v>4</v>
      </c>
      <c r="O50" s="65">
        <v>3</v>
      </c>
      <c r="P50" s="48"/>
      <c r="Q50" s="48"/>
      <c r="R50" s="48"/>
      <c r="S50" s="48"/>
      <c r="T50" s="48"/>
      <c r="U50" s="48"/>
    </row>
    <row r="51" spans="1:21" ht="30.75" customHeight="1" x14ac:dyDescent="0.15">
      <c r="A51" s="48"/>
      <c r="B51" s="1191"/>
      <c r="C51" s="1192"/>
      <c r="D51" s="66"/>
      <c r="E51" s="1181" t="s">
        <v>18</v>
      </c>
      <c r="F51" s="1181"/>
      <c r="G51" s="1181"/>
      <c r="H51" s="1181"/>
      <c r="I51" s="1181"/>
      <c r="J51" s="1182"/>
      <c r="K51" s="63" t="s">
        <v>480</v>
      </c>
      <c r="L51" s="64" t="s">
        <v>480</v>
      </c>
      <c r="M51" s="64" t="s">
        <v>480</v>
      </c>
      <c r="N51" s="64" t="s">
        <v>480</v>
      </c>
      <c r="O51" s="65" t="s">
        <v>480</v>
      </c>
      <c r="P51" s="48"/>
      <c r="Q51" s="48"/>
      <c r="R51" s="48"/>
      <c r="S51" s="48"/>
      <c r="T51" s="48"/>
      <c r="U51" s="48"/>
    </row>
    <row r="52" spans="1:21" ht="30.75" customHeight="1" x14ac:dyDescent="0.15">
      <c r="A52" s="48"/>
      <c r="B52" s="1179" t="s">
        <v>19</v>
      </c>
      <c r="C52" s="1180"/>
      <c r="D52" s="66"/>
      <c r="E52" s="1181" t="s">
        <v>20</v>
      </c>
      <c r="F52" s="1181"/>
      <c r="G52" s="1181"/>
      <c r="H52" s="1181"/>
      <c r="I52" s="1181"/>
      <c r="J52" s="1182"/>
      <c r="K52" s="63">
        <v>540</v>
      </c>
      <c r="L52" s="64">
        <v>555</v>
      </c>
      <c r="M52" s="64">
        <v>572</v>
      </c>
      <c r="N52" s="64">
        <v>569</v>
      </c>
      <c r="O52" s="65">
        <v>561</v>
      </c>
      <c r="P52" s="48"/>
      <c r="Q52" s="48"/>
      <c r="R52" s="48"/>
      <c r="S52" s="48"/>
      <c r="T52" s="48"/>
      <c r="U52" s="48"/>
    </row>
    <row r="53" spans="1:21" ht="30.75" customHeight="1" thickBot="1" x14ac:dyDescent="0.2">
      <c r="A53" s="48"/>
      <c r="B53" s="1183" t="s">
        <v>21</v>
      </c>
      <c r="C53" s="1184"/>
      <c r="D53" s="67"/>
      <c r="E53" s="1185" t="s">
        <v>22</v>
      </c>
      <c r="F53" s="1185"/>
      <c r="G53" s="1185"/>
      <c r="H53" s="1185"/>
      <c r="I53" s="1185"/>
      <c r="J53" s="1186"/>
      <c r="K53" s="68">
        <v>121</v>
      </c>
      <c r="L53" s="69">
        <v>87</v>
      </c>
      <c r="M53" s="69">
        <v>51</v>
      </c>
      <c r="N53" s="69">
        <v>49</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95" t="s">
        <v>24</v>
      </c>
      <c r="C41" s="1196"/>
      <c r="D41" s="81"/>
      <c r="E41" s="1201" t="s">
        <v>25</v>
      </c>
      <c r="F41" s="1201"/>
      <c r="G41" s="1201"/>
      <c r="H41" s="1202"/>
      <c r="I41" s="82">
        <v>3533</v>
      </c>
      <c r="J41" s="83">
        <v>3488</v>
      </c>
      <c r="K41" s="83">
        <v>3329</v>
      </c>
      <c r="L41" s="83">
        <v>3057</v>
      </c>
      <c r="M41" s="84">
        <v>2761</v>
      </c>
    </row>
    <row r="42" spans="2:13" ht="27.75" customHeight="1" x14ac:dyDescent="0.15">
      <c r="B42" s="1197"/>
      <c r="C42" s="1198"/>
      <c r="D42" s="85"/>
      <c r="E42" s="1203" t="s">
        <v>26</v>
      </c>
      <c r="F42" s="1203"/>
      <c r="G42" s="1203"/>
      <c r="H42" s="1204"/>
      <c r="I42" s="86">
        <v>28</v>
      </c>
      <c r="J42" s="87">
        <v>17</v>
      </c>
      <c r="K42" s="87">
        <v>13</v>
      </c>
      <c r="L42" s="87">
        <v>10</v>
      </c>
      <c r="M42" s="88">
        <v>7</v>
      </c>
    </row>
    <row r="43" spans="2:13" ht="27.75" customHeight="1" x14ac:dyDescent="0.15">
      <c r="B43" s="1197"/>
      <c r="C43" s="1198"/>
      <c r="D43" s="85"/>
      <c r="E43" s="1203" t="s">
        <v>27</v>
      </c>
      <c r="F43" s="1203"/>
      <c r="G43" s="1203"/>
      <c r="H43" s="1204"/>
      <c r="I43" s="86">
        <v>2567</v>
      </c>
      <c r="J43" s="87">
        <v>2366</v>
      </c>
      <c r="K43" s="87">
        <v>2161</v>
      </c>
      <c r="L43" s="87">
        <v>2018</v>
      </c>
      <c r="M43" s="88">
        <v>1884</v>
      </c>
    </row>
    <row r="44" spans="2:13" ht="27.75" customHeight="1" x14ac:dyDescent="0.15">
      <c r="B44" s="1197"/>
      <c r="C44" s="1198"/>
      <c r="D44" s="85"/>
      <c r="E44" s="1203" t="s">
        <v>28</v>
      </c>
      <c r="F44" s="1203"/>
      <c r="G44" s="1203"/>
      <c r="H44" s="1204"/>
      <c r="I44" s="86">
        <v>155</v>
      </c>
      <c r="J44" s="87">
        <v>136</v>
      </c>
      <c r="K44" s="87">
        <v>126</v>
      </c>
      <c r="L44" s="87">
        <v>123</v>
      </c>
      <c r="M44" s="88">
        <v>104</v>
      </c>
    </row>
    <row r="45" spans="2:13" ht="27.75" customHeight="1" x14ac:dyDescent="0.15">
      <c r="B45" s="1197"/>
      <c r="C45" s="1198"/>
      <c r="D45" s="85"/>
      <c r="E45" s="1203" t="s">
        <v>29</v>
      </c>
      <c r="F45" s="1203"/>
      <c r="G45" s="1203"/>
      <c r="H45" s="1204"/>
      <c r="I45" s="86">
        <v>736</v>
      </c>
      <c r="J45" s="87">
        <v>747</v>
      </c>
      <c r="K45" s="87">
        <v>713</v>
      </c>
      <c r="L45" s="87">
        <v>674</v>
      </c>
      <c r="M45" s="88">
        <v>683</v>
      </c>
    </row>
    <row r="46" spans="2:13" ht="27.75" customHeight="1" x14ac:dyDescent="0.15">
      <c r="B46" s="1197"/>
      <c r="C46" s="1198"/>
      <c r="D46" s="89"/>
      <c r="E46" s="1203" t="s">
        <v>30</v>
      </c>
      <c r="F46" s="1203"/>
      <c r="G46" s="1203"/>
      <c r="H46" s="1204"/>
      <c r="I46" s="86" t="s">
        <v>480</v>
      </c>
      <c r="J46" s="87" t="s">
        <v>480</v>
      </c>
      <c r="K46" s="87" t="s">
        <v>480</v>
      </c>
      <c r="L46" s="87" t="s">
        <v>480</v>
      </c>
      <c r="M46" s="88" t="s">
        <v>480</v>
      </c>
    </row>
    <row r="47" spans="2:13" ht="27.75" customHeight="1" x14ac:dyDescent="0.15">
      <c r="B47" s="1197"/>
      <c r="C47" s="1198"/>
      <c r="D47" s="90"/>
      <c r="E47" s="1205" t="s">
        <v>31</v>
      </c>
      <c r="F47" s="1206"/>
      <c r="G47" s="1206"/>
      <c r="H47" s="1207"/>
      <c r="I47" s="86" t="s">
        <v>480</v>
      </c>
      <c r="J47" s="87" t="s">
        <v>480</v>
      </c>
      <c r="K47" s="87" t="s">
        <v>480</v>
      </c>
      <c r="L47" s="87" t="s">
        <v>480</v>
      </c>
      <c r="M47" s="88" t="s">
        <v>480</v>
      </c>
    </row>
    <row r="48" spans="2:13" ht="27.75" customHeight="1" x14ac:dyDescent="0.15">
      <c r="B48" s="1197"/>
      <c r="C48" s="1198"/>
      <c r="D48" s="85"/>
      <c r="E48" s="1203" t="s">
        <v>32</v>
      </c>
      <c r="F48" s="1203"/>
      <c r="G48" s="1203"/>
      <c r="H48" s="1204"/>
      <c r="I48" s="86" t="s">
        <v>480</v>
      </c>
      <c r="J48" s="87" t="s">
        <v>480</v>
      </c>
      <c r="K48" s="87" t="s">
        <v>480</v>
      </c>
      <c r="L48" s="87" t="s">
        <v>480</v>
      </c>
      <c r="M48" s="88" t="s">
        <v>480</v>
      </c>
    </row>
    <row r="49" spans="2:13" ht="27.75" customHeight="1" x14ac:dyDescent="0.15">
      <c r="B49" s="1199"/>
      <c r="C49" s="1200"/>
      <c r="D49" s="85"/>
      <c r="E49" s="1203" t="s">
        <v>33</v>
      </c>
      <c r="F49" s="1203"/>
      <c r="G49" s="1203"/>
      <c r="H49" s="1204"/>
      <c r="I49" s="86" t="s">
        <v>480</v>
      </c>
      <c r="J49" s="87" t="s">
        <v>480</v>
      </c>
      <c r="K49" s="87" t="s">
        <v>480</v>
      </c>
      <c r="L49" s="87" t="s">
        <v>480</v>
      </c>
      <c r="M49" s="88" t="s">
        <v>480</v>
      </c>
    </row>
    <row r="50" spans="2:13" ht="27.75" customHeight="1" x14ac:dyDescent="0.15">
      <c r="B50" s="1208" t="s">
        <v>34</v>
      </c>
      <c r="C50" s="1209"/>
      <c r="D50" s="91"/>
      <c r="E50" s="1203" t="s">
        <v>35</v>
      </c>
      <c r="F50" s="1203"/>
      <c r="G50" s="1203"/>
      <c r="H50" s="1204"/>
      <c r="I50" s="86">
        <v>1627</v>
      </c>
      <c r="J50" s="87">
        <v>1759</v>
      </c>
      <c r="K50" s="87">
        <v>1920</v>
      </c>
      <c r="L50" s="87">
        <v>1931</v>
      </c>
      <c r="M50" s="88">
        <v>2088</v>
      </c>
    </row>
    <row r="51" spans="2:13" ht="27.75" customHeight="1" x14ac:dyDescent="0.15">
      <c r="B51" s="1197"/>
      <c r="C51" s="1198"/>
      <c r="D51" s="85"/>
      <c r="E51" s="1203" t="s">
        <v>36</v>
      </c>
      <c r="F51" s="1203"/>
      <c r="G51" s="1203"/>
      <c r="H51" s="1204"/>
      <c r="I51" s="86" t="s">
        <v>480</v>
      </c>
      <c r="J51" s="87" t="s">
        <v>480</v>
      </c>
      <c r="K51" s="87" t="s">
        <v>480</v>
      </c>
      <c r="L51" s="87" t="s">
        <v>480</v>
      </c>
      <c r="M51" s="88" t="s">
        <v>480</v>
      </c>
    </row>
    <row r="52" spans="2:13" ht="27.75" customHeight="1" x14ac:dyDescent="0.15">
      <c r="B52" s="1199"/>
      <c r="C52" s="1200"/>
      <c r="D52" s="85"/>
      <c r="E52" s="1203" t="s">
        <v>37</v>
      </c>
      <c r="F52" s="1203"/>
      <c r="G52" s="1203"/>
      <c r="H52" s="1204"/>
      <c r="I52" s="86">
        <v>5476</v>
      </c>
      <c r="J52" s="87">
        <v>5536</v>
      </c>
      <c r="K52" s="87">
        <v>5384</v>
      </c>
      <c r="L52" s="87">
        <v>5129</v>
      </c>
      <c r="M52" s="88">
        <v>4907</v>
      </c>
    </row>
    <row r="53" spans="2:13" ht="27.75" customHeight="1" thickBot="1" x14ac:dyDescent="0.2">
      <c r="B53" s="1210" t="s">
        <v>21</v>
      </c>
      <c r="C53" s="1211"/>
      <c r="D53" s="92"/>
      <c r="E53" s="1212" t="s">
        <v>38</v>
      </c>
      <c r="F53" s="1212"/>
      <c r="G53" s="1212"/>
      <c r="H53" s="1213"/>
      <c r="I53" s="93">
        <v>-84</v>
      </c>
      <c r="J53" s="94">
        <v>-542</v>
      </c>
      <c r="K53" s="94">
        <v>-963</v>
      </c>
      <c r="L53" s="94">
        <v>-1179</v>
      </c>
      <c r="M53" s="95">
        <v>-1554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128409</v>
      </c>
      <c r="E3" s="118"/>
      <c r="F3" s="119">
        <v>146641</v>
      </c>
      <c r="G3" s="120"/>
      <c r="H3" s="121"/>
    </row>
    <row r="4" spans="1:8" x14ac:dyDescent="0.15">
      <c r="A4" s="122"/>
      <c r="B4" s="123"/>
      <c r="C4" s="124"/>
      <c r="D4" s="125">
        <v>91244</v>
      </c>
      <c r="E4" s="126"/>
      <c r="F4" s="127">
        <v>68142</v>
      </c>
      <c r="G4" s="128"/>
      <c r="H4" s="129"/>
    </row>
    <row r="5" spans="1:8" x14ac:dyDescent="0.15">
      <c r="A5" s="110" t="s">
        <v>513</v>
      </c>
      <c r="B5" s="115"/>
      <c r="C5" s="116"/>
      <c r="D5" s="117">
        <v>118934</v>
      </c>
      <c r="E5" s="118"/>
      <c r="F5" s="119">
        <v>174587</v>
      </c>
      <c r="G5" s="120"/>
      <c r="H5" s="121"/>
    </row>
    <row r="6" spans="1:8" x14ac:dyDescent="0.15">
      <c r="A6" s="122"/>
      <c r="B6" s="123"/>
      <c r="C6" s="124"/>
      <c r="D6" s="125">
        <v>86120</v>
      </c>
      <c r="E6" s="126"/>
      <c r="F6" s="127">
        <v>79695</v>
      </c>
      <c r="G6" s="128"/>
      <c r="H6" s="129"/>
    </row>
    <row r="7" spans="1:8" x14ac:dyDescent="0.15">
      <c r="A7" s="110" t="s">
        <v>514</v>
      </c>
      <c r="B7" s="115"/>
      <c r="C7" s="116"/>
      <c r="D7" s="117">
        <v>123042</v>
      </c>
      <c r="E7" s="118"/>
      <c r="F7" s="119">
        <v>175675</v>
      </c>
      <c r="G7" s="120"/>
      <c r="H7" s="121"/>
    </row>
    <row r="8" spans="1:8" x14ac:dyDescent="0.15">
      <c r="A8" s="122"/>
      <c r="B8" s="123"/>
      <c r="C8" s="124"/>
      <c r="D8" s="125">
        <v>57307</v>
      </c>
      <c r="E8" s="126"/>
      <c r="F8" s="127">
        <v>87698</v>
      </c>
      <c r="G8" s="128"/>
      <c r="H8" s="129"/>
    </row>
    <row r="9" spans="1:8" x14ac:dyDescent="0.15">
      <c r="A9" s="110" t="s">
        <v>515</v>
      </c>
      <c r="B9" s="115"/>
      <c r="C9" s="116"/>
      <c r="D9" s="117">
        <v>99143</v>
      </c>
      <c r="E9" s="118"/>
      <c r="F9" s="119">
        <v>280458</v>
      </c>
      <c r="G9" s="120"/>
      <c r="H9" s="121"/>
    </row>
    <row r="10" spans="1:8" x14ac:dyDescent="0.15">
      <c r="A10" s="122"/>
      <c r="B10" s="123"/>
      <c r="C10" s="124"/>
      <c r="D10" s="125">
        <v>64861</v>
      </c>
      <c r="E10" s="126"/>
      <c r="F10" s="127">
        <v>127286</v>
      </c>
      <c r="G10" s="128"/>
      <c r="H10" s="129"/>
    </row>
    <row r="11" spans="1:8" x14ac:dyDescent="0.15">
      <c r="A11" s="110" t="s">
        <v>516</v>
      </c>
      <c r="B11" s="115"/>
      <c r="C11" s="116"/>
      <c r="D11" s="117">
        <v>91583</v>
      </c>
      <c r="E11" s="118"/>
      <c r="F11" s="119">
        <v>291945</v>
      </c>
      <c r="G11" s="120"/>
      <c r="H11" s="121"/>
    </row>
    <row r="12" spans="1:8" x14ac:dyDescent="0.15">
      <c r="A12" s="122"/>
      <c r="B12" s="123"/>
      <c r="C12" s="130"/>
      <c r="D12" s="125">
        <v>62440</v>
      </c>
      <c r="E12" s="126"/>
      <c r="F12" s="127">
        <v>127651</v>
      </c>
      <c r="G12" s="128"/>
      <c r="H12" s="129"/>
    </row>
    <row r="13" spans="1:8" x14ac:dyDescent="0.15">
      <c r="A13" s="110"/>
      <c r="B13" s="115"/>
      <c r="C13" s="131"/>
      <c r="D13" s="132">
        <v>112222</v>
      </c>
      <c r="E13" s="133"/>
      <c r="F13" s="134">
        <v>213861</v>
      </c>
      <c r="G13" s="135"/>
      <c r="H13" s="121"/>
    </row>
    <row r="14" spans="1:8" x14ac:dyDescent="0.15">
      <c r="A14" s="122"/>
      <c r="B14" s="123"/>
      <c r="C14" s="124"/>
      <c r="D14" s="125">
        <v>72394</v>
      </c>
      <c r="E14" s="126"/>
      <c r="F14" s="127">
        <v>98094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11.16</v>
      </c>
      <c r="C19" s="136">
        <f>ROUND(VALUE(SUBSTITUTE(実質収支比率等に係る経年分析!G$48,"▲","-")),2)</f>
        <v>11.43</v>
      </c>
      <c r="D19" s="136">
        <f>ROUND(VALUE(SUBSTITUTE(実質収支比率等に係る経年分析!H$48,"▲","-")),2)</f>
        <v>8.61</v>
      </c>
      <c r="E19" s="136">
        <f>ROUND(VALUE(SUBSTITUTE(実質収支比率等に係る経年分析!I$48,"▲","-")),2)</f>
        <v>14.08</v>
      </c>
      <c r="F19" s="136">
        <f>ROUND(VALUE(SUBSTITUTE(実質収支比率等に係る経年分析!J$48,"▲","-")),2)</f>
        <v>9.75</v>
      </c>
    </row>
    <row r="20" spans="1:11" x14ac:dyDescent="0.15">
      <c r="A20" s="136" t="s">
        <v>43</v>
      </c>
      <c r="B20" s="136">
        <f>ROUND(VALUE(SUBSTITUTE(実質収支比率等に係る経年分析!F$47,"▲","-")),2)</f>
        <v>39.22</v>
      </c>
      <c r="C20" s="136">
        <f>ROUND(VALUE(SUBSTITUTE(実質収支比率等に係る経年分析!G$47,"▲","-")),2)</f>
        <v>44.06</v>
      </c>
      <c r="D20" s="136">
        <f>ROUND(VALUE(SUBSTITUTE(実質収支比率等に係る経年分析!H$47,"▲","-")),2)</f>
        <v>45.03</v>
      </c>
      <c r="E20" s="136">
        <f>ROUND(VALUE(SUBSTITUTE(実質収支比率等に係る経年分析!I$47,"▲","-")),2)</f>
        <v>43.9</v>
      </c>
      <c r="F20" s="136">
        <f>ROUND(VALUE(SUBSTITUTE(実質収支比率等に係る経年分析!J$47,"▲","-")),2)</f>
        <v>44.54</v>
      </c>
    </row>
    <row r="21" spans="1:11" x14ac:dyDescent="0.15">
      <c r="A21" s="136" t="s">
        <v>44</v>
      </c>
      <c r="B21" s="136">
        <f>IF(ISNUMBER(VALUE(SUBSTITUTE(実質収支比率等に係る経年分析!F$49,"▲","-"))),ROUND(VALUE(SUBSTITUTE(実質収支比率等に係る経年分析!F$49,"▲","-")),2),NA())</f>
        <v>9.33</v>
      </c>
      <c r="C21" s="136">
        <f>IF(ISNUMBER(VALUE(SUBSTITUTE(実質収支比率等に係る経年分析!G$49,"▲","-"))),ROUND(VALUE(SUBSTITUTE(実質収支比率等に係る経年分析!G$49,"▲","-")),2),NA())</f>
        <v>9.77</v>
      </c>
      <c r="D21" s="136">
        <f>IF(ISNUMBER(VALUE(SUBSTITUTE(実質収支比率等に係る経年分析!H$49,"▲","-"))),ROUND(VALUE(SUBSTITUTE(実質収支比率等に係る経年分析!H$49,"▲","-")),2),NA())</f>
        <v>3.83</v>
      </c>
      <c r="E21" s="136">
        <f>IF(ISNUMBER(VALUE(SUBSTITUTE(実質収支比率等に係る経年分析!I$49,"▲","-"))),ROUND(VALUE(SUBSTITUTE(実質収支比率等に係る経年分析!I$49,"▲","-")),2),NA())</f>
        <v>11.37</v>
      </c>
      <c r="F21" s="136">
        <f>IF(ISNUMBER(VALUE(SUBSTITUTE(実質収支比率等に係る経年分析!J$49,"▲","-"))),ROUND(VALUE(SUBSTITUTE(実質収支比率等に係る経年分析!J$49,"▲","-")),2),NA())</f>
        <v>1.06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9.6300000000000008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540</v>
      </c>
      <c r="E42" s="138"/>
      <c r="F42" s="138"/>
      <c r="G42" s="138">
        <f>'実質公債費比率（分子）の構造'!L$52</f>
        <v>555</v>
      </c>
      <c r="H42" s="138"/>
      <c r="I42" s="138"/>
      <c r="J42" s="138">
        <f>'実質公債費比率（分子）の構造'!M$52</f>
        <v>572</v>
      </c>
      <c r="K42" s="138"/>
      <c r="L42" s="138"/>
      <c r="M42" s="138">
        <f>'実質公債費比率（分子）の構造'!N$52</f>
        <v>569</v>
      </c>
      <c r="N42" s="138"/>
      <c r="O42" s="138"/>
      <c r="P42" s="138">
        <f>'実質公債費比率（分子）の構造'!O$52</f>
        <v>561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v>
      </c>
      <c r="C44" s="138"/>
      <c r="D44" s="138"/>
      <c r="E44" s="138">
        <f>'実質公債費比率（分子）の構造'!L$50</f>
        <v>5</v>
      </c>
      <c r="F44" s="138"/>
      <c r="G44" s="138"/>
      <c r="H44" s="138">
        <f>'実質公債費比率（分子）の構造'!M$50</f>
        <v>5</v>
      </c>
      <c r="I44" s="138"/>
      <c r="J44" s="138"/>
      <c r="K44" s="138">
        <f>'実質公債費比率（分子）の構造'!N$50</f>
        <v>4</v>
      </c>
      <c r="L44" s="138"/>
      <c r="M44" s="138"/>
      <c r="N44" s="138">
        <f>'実質公債費比率（分子）の構造'!O$50</f>
        <v>3</v>
      </c>
      <c r="O44" s="138"/>
      <c r="P44" s="138"/>
    </row>
    <row r="45" spans="1:16" x14ac:dyDescent="0.15">
      <c r="A45" s="138" t="s">
        <v>54</v>
      </c>
      <c r="B45" s="138">
        <f>'実質公債費比率（分子）の構造'!K$49</f>
        <v>31</v>
      </c>
      <c r="C45" s="138"/>
      <c r="D45" s="138"/>
      <c r="E45" s="138">
        <f>'実質公債費比率（分子）の構造'!L$49</f>
        <v>26</v>
      </c>
      <c r="F45" s="138"/>
      <c r="G45" s="138"/>
      <c r="H45" s="138">
        <f>'実質公債費比率（分子）の構造'!M$49</f>
        <v>24</v>
      </c>
      <c r="I45" s="138"/>
      <c r="J45" s="138"/>
      <c r="K45" s="138">
        <f>'実質公債費比率（分子）の構造'!N$49</f>
        <v>22</v>
      </c>
      <c r="L45" s="138"/>
      <c r="M45" s="138"/>
      <c r="N45" s="138">
        <f>'実質公債費比率（分子）の構造'!O$49</f>
        <v>19</v>
      </c>
      <c r="O45" s="138"/>
      <c r="P45" s="138"/>
    </row>
    <row r="46" spans="1:16" x14ac:dyDescent="0.15">
      <c r="A46" s="138" t="s">
        <v>55</v>
      </c>
      <c r="B46" s="138">
        <f>'実質公債費比率（分子）の構造'!K$48</f>
        <v>235</v>
      </c>
      <c r="C46" s="138"/>
      <c r="D46" s="138"/>
      <c r="E46" s="138">
        <f>'実質公債費比率（分子）の構造'!L$48</f>
        <v>224</v>
      </c>
      <c r="F46" s="138"/>
      <c r="G46" s="138"/>
      <c r="H46" s="138">
        <f>'実質公債費比率（分子）の構造'!M$48</f>
        <v>201</v>
      </c>
      <c r="I46" s="138"/>
      <c r="J46" s="138"/>
      <c r="K46" s="138">
        <f>'実質公債費比率（分子）の構造'!N$48</f>
        <v>204</v>
      </c>
      <c r="L46" s="138"/>
      <c r="M46" s="138"/>
      <c r="N46" s="138">
        <f>'実質公債費比率（分子）の構造'!O$48</f>
        <v>199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388</v>
      </c>
      <c r="C49" s="138"/>
      <c r="D49" s="138"/>
      <c r="E49" s="138">
        <f>'実質公債費比率（分子）の構造'!L$45</f>
        <v>387</v>
      </c>
      <c r="F49" s="138"/>
      <c r="G49" s="138"/>
      <c r="H49" s="138">
        <f>'実質公債費比率（分子）の構造'!M$45</f>
        <v>393</v>
      </c>
      <c r="I49" s="138"/>
      <c r="J49" s="138"/>
      <c r="K49" s="138">
        <f>'実質公債費比率（分子）の構造'!N$45</f>
        <v>388</v>
      </c>
      <c r="L49" s="138"/>
      <c r="M49" s="138"/>
      <c r="N49" s="138">
        <f>'実質公債費比率（分子）の構造'!O$45</f>
        <v>399</v>
      </c>
      <c r="O49" s="138"/>
      <c r="P49" s="138"/>
    </row>
    <row r="50" spans="1:16" x14ac:dyDescent="0.15">
      <c r="A50" s="138" t="s">
        <v>59</v>
      </c>
      <c r="B50" s="138" t="e">
        <f>NA()</f>
        <v>#N/A</v>
      </c>
      <c r="C50" s="138">
        <f>IF(ISNUMBER('実質公債費比率（分子）の構造'!K$53),'実質公債費比率（分子）の構造'!K$53,NA())</f>
        <v>121</v>
      </c>
      <c r="D50" s="138" t="e">
        <f>NA()</f>
        <v>#N/A</v>
      </c>
      <c r="E50" s="138" t="e">
        <f>NA()</f>
        <v>#N/A</v>
      </c>
      <c r="F50" s="138">
        <f>IF(ISNUMBER('実質公債費比率（分子）の構造'!L$53),'実質公債費比率（分子）の構造'!L$53,NA())</f>
        <v>87</v>
      </c>
      <c r="G50" s="138" t="e">
        <f>NA()</f>
        <v>#N/A</v>
      </c>
      <c r="H50" s="138" t="e">
        <f>NA()</f>
        <v>#N/A</v>
      </c>
      <c r="I50" s="138">
        <f>IF(ISNUMBER('実質公債費比率（分子）の構造'!M$53),'実質公債費比率（分子）の構造'!M$53,NA())</f>
        <v>51</v>
      </c>
      <c r="J50" s="138" t="e">
        <f>NA()</f>
        <v>#N/A</v>
      </c>
      <c r="K50" s="138" t="e">
        <f>NA()</f>
        <v>#N/A</v>
      </c>
      <c r="L50" s="138">
        <f>IF(ISNUMBER('実質公債費比率（分子）の構造'!N$53),'実質公債費比率（分子）の構造'!N$53,NA())</f>
        <v>49</v>
      </c>
      <c r="M50" s="138" t="e">
        <f>NA()</f>
        <v>#N/A</v>
      </c>
      <c r="N50" s="138" t="e">
        <f>NA()</f>
        <v>#N/A</v>
      </c>
      <c r="O50" s="138">
        <f>IF(ISNUMBER('実質公債費比率（分子）の構造'!O$53),'実質公債費比率（分子）の構造'!O$53,NA())</f>
        <v>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5476</v>
      </c>
      <c r="E56" s="137"/>
      <c r="F56" s="137"/>
      <c r="G56" s="137">
        <f>'将来負担比率（分子）の構造'!J$52</f>
        <v>5536</v>
      </c>
      <c r="H56" s="137"/>
      <c r="I56" s="137"/>
      <c r="J56" s="137">
        <f>'将来負担比率（分子）の構造'!K$52</f>
        <v>5384</v>
      </c>
      <c r="K56" s="137"/>
      <c r="L56" s="137"/>
      <c r="M56" s="137">
        <f>'将来負担比率（分子）の構造'!L$52</f>
        <v>5129</v>
      </c>
      <c r="N56" s="137"/>
      <c r="O56" s="137"/>
      <c r="P56" s="137">
        <f>'将来負担比率（分子）の構造'!M$52</f>
        <v>4907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1627</v>
      </c>
      <c r="E58" s="137"/>
      <c r="F58" s="137"/>
      <c r="G58" s="137">
        <f>'将来負担比率（分子）の構造'!J$50</f>
        <v>1759</v>
      </c>
      <c r="H58" s="137"/>
      <c r="I58" s="137"/>
      <c r="J58" s="137">
        <f>'将来負担比率（分子）の構造'!K$50</f>
        <v>1920</v>
      </c>
      <c r="K58" s="137"/>
      <c r="L58" s="137"/>
      <c r="M58" s="137">
        <f>'将来負担比率（分子）の構造'!L$50</f>
        <v>1931</v>
      </c>
      <c r="N58" s="137"/>
      <c r="O58" s="137"/>
      <c r="P58" s="137">
        <f>'将来負担比率（分子）の構造'!M$50</f>
        <v>2088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736</v>
      </c>
      <c r="C62" s="137"/>
      <c r="D62" s="137"/>
      <c r="E62" s="137">
        <f>'将来負担比率（分子）の構造'!J$45</f>
        <v>747</v>
      </c>
      <c r="F62" s="137"/>
      <c r="G62" s="137"/>
      <c r="H62" s="137">
        <f>'将来負担比率（分子）の構造'!K$45</f>
        <v>713</v>
      </c>
      <c r="I62" s="137"/>
      <c r="J62" s="137"/>
      <c r="K62" s="137">
        <f>'将来負担比率（分子）の構造'!L$45</f>
        <v>674</v>
      </c>
      <c r="L62" s="137"/>
      <c r="M62" s="137"/>
      <c r="N62" s="137">
        <f>'将来負担比率（分子）の構造'!M$45</f>
        <v>683</v>
      </c>
      <c r="O62" s="137"/>
      <c r="P62" s="137"/>
    </row>
    <row r="63" spans="1:16" x14ac:dyDescent="0.15">
      <c r="A63" s="137" t="s">
        <v>28</v>
      </c>
      <c r="B63" s="137">
        <f>'将来負担比率（分子）の構造'!I$44</f>
        <v>155</v>
      </c>
      <c r="C63" s="137"/>
      <c r="D63" s="137"/>
      <c r="E63" s="137">
        <f>'将来負担比率（分子）の構造'!J$44</f>
        <v>136</v>
      </c>
      <c r="F63" s="137"/>
      <c r="G63" s="137"/>
      <c r="H63" s="137">
        <f>'将来負担比率（分子）の構造'!K$44</f>
        <v>126</v>
      </c>
      <c r="I63" s="137"/>
      <c r="J63" s="137"/>
      <c r="K63" s="137">
        <f>'将来負担比率（分子）の構造'!L$44</f>
        <v>123</v>
      </c>
      <c r="L63" s="137"/>
      <c r="M63" s="137"/>
      <c r="N63" s="137">
        <f>'将来負担比率（分子）の構造'!M$44</f>
        <v>104</v>
      </c>
      <c r="O63" s="137"/>
      <c r="P63" s="137"/>
    </row>
    <row r="64" spans="1:16" x14ac:dyDescent="0.15">
      <c r="A64" s="137" t="s">
        <v>27</v>
      </c>
      <c r="B64" s="137">
        <f>'将来負担比率（分子）の構造'!I$43</f>
        <v>2567</v>
      </c>
      <c r="C64" s="137"/>
      <c r="D64" s="137"/>
      <c r="E64" s="137">
        <f>'将来負担比率（分子）の構造'!J$43</f>
        <v>2366</v>
      </c>
      <c r="F64" s="137"/>
      <c r="G64" s="137"/>
      <c r="H64" s="137">
        <f>'将来負担比率（分子）の構造'!K$43</f>
        <v>2161</v>
      </c>
      <c r="I64" s="137"/>
      <c r="J64" s="137"/>
      <c r="K64" s="137">
        <f>'将来負担比率（分子）の構造'!L$43</f>
        <v>2018</v>
      </c>
      <c r="L64" s="137"/>
      <c r="M64" s="137"/>
      <c r="N64" s="137">
        <f>'将来負担比率（分子）の構造'!M$43</f>
        <v>1884</v>
      </c>
      <c r="O64" s="137"/>
      <c r="P64" s="137"/>
    </row>
    <row r="65" spans="1:16" x14ac:dyDescent="0.15">
      <c r="A65" s="137" t="s">
        <v>26</v>
      </c>
      <c r="B65" s="137">
        <f>'将来負担比率（分子）の構造'!I$42</f>
        <v>28</v>
      </c>
      <c r="C65" s="137"/>
      <c r="D65" s="137"/>
      <c r="E65" s="137">
        <f>'将来負担比率（分子）の構造'!J$42</f>
        <v>17</v>
      </c>
      <c r="F65" s="137"/>
      <c r="G65" s="137"/>
      <c r="H65" s="137">
        <f>'将来負担比率（分子）の構造'!K$42</f>
        <v>13</v>
      </c>
      <c r="I65" s="137"/>
      <c r="J65" s="137"/>
      <c r="K65" s="137">
        <f>'将来負担比率（分子）の構造'!L$42</f>
        <v>10</v>
      </c>
      <c r="L65" s="137"/>
      <c r="M65" s="137"/>
      <c r="N65" s="137">
        <f>'将来負担比率（分子）の構造'!M$42</f>
        <v>7</v>
      </c>
      <c r="O65" s="137"/>
      <c r="P65" s="137"/>
    </row>
    <row r="66" spans="1:16" x14ac:dyDescent="0.15">
      <c r="A66" s="137" t="s">
        <v>25</v>
      </c>
      <c r="B66" s="137">
        <f>'将来負担比率（分子）の構造'!I$41</f>
        <v>3533</v>
      </c>
      <c r="C66" s="137"/>
      <c r="D66" s="137"/>
      <c r="E66" s="137">
        <f>'将来負担比率（分子）の構造'!J$41</f>
        <v>3488</v>
      </c>
      <c r="F66" s="137"/>
      <c r="G66" s="137"/>
      <c r="H66" s="137">
        <f>'将来負担比率（分子）の構造'!K$41</f>
        <v>3329</v>
      </c>
      <c r="I66" s="137"/>
      <c r="J66" s="137"/>
      <c r="K66" s="137">
        <f>'将来負担比率（分子）の構造'!L$41</f>
        <v>3057</v>
      </c>
      <c r="L66" s="137"/>
      <c r="M66" s="137"/>
      <c r="N66" s="137">
        <f>'将来負担比率（分子）の構造'!M$41</f>
        <v>2761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554</v>
      </c>
      <c r="I42" s="354"/>
      <c r="J42" s="354"/>
      <c r="K42" s="354"/>
      <c r="L42" s="246"/>
      <c r="M42" s="246"/>
      <c r="N42" s="246"/>
      <c r="O42" s="246"/>
    </row>
    <row r="43" spans="2:17" ht="13.5" x14ac:dyDescent="0.15">
      <c r="B43" s="250"/>
      <c r="C43" s="246"/>
      <c r="D43" s="246"/>
      <c r="E43" s="246"/>
      <c r="F43" s="246"/>
      <c r="G43" s="1228" t="s">
        <v>564</v>
      </c>
      <c r="H43" s="1229"/>
      <c r="I43" s="1229"/>
      <c r="J43" s="1229"/>
      <c r="K43" s="1229"/>
      <c r="L43" s="1229"/>
      <c r="M43" s="1229"/>
      <c r="N43" s="1229"/>
      <c r="O43" s="1230"/>
    </row>
    <row r="44" spans="2:17" ht="13.5" x14ac:dyDescent="0.15">
      <c r="B44" s="250"/>
      <c r="C44" s="246"/>
      <c r="D44" s="246"/>
      <c r="E44" s="246"/>
      <c r="F44" s="246"/>
      <c r="G44" s="1231"/>
      <c r="H44" s="1232"/>
      <c r="I44" s="1232"/>
      <c r="J44" s="1232"/>
      <c r="K44" s="1232"/>
      <c r="L44" s="1232"/>
      <c r="M44" s="1232"/>
      <c r="N44" s="1232"/>
      <c r="O44" s="1233"/>
    </row>
    <row r="45" spans="2:17" ht="13.5" x14ac:dyDescent="0.15">
      <c r="B45" s="250"/>
      <c r="C45" s="246"/>
      <c r="D45" s="246"/>
      <c r="E45" s="246"/>
      <c r="F45" s="246"/>
      <c r="G45" s="1231"/>
      <c r="H45" s="1232"/>
      <c r="I45" s="1232"/>
      <c r="J45" s="1232"/>
      <c r="K45" s="1232"/>
      <c r="L45" s="1232"/>
      <c r="M45" s="1232"/>
      <c r="N45" s="1232"/>
      <c r="O45" s="1233"/>
    </row>
    <row r="46" spans="2:17" ht="13.5" x14ac:dyDescent="0.15">
      <c r="B46" s="250"/>
      <c r="C46" s="246"/>
      <c r="D46" s="246"/>
      <c r="E46" s="246"/>
      <c r="F46" s="246"/>
      <c r="G46" s="1231"/>
      <c r="H46" s="1232"/>
      <c r="I46" s="1232"/>
      <c r="J46" s="1232"/>
      <c r="K46" s="1232"/>
      <c r="L46" s="1232"/>
      <c r="M46" s="1232"/>
      <c r="N46" s="1232"/>
      <c r="O46" s="1233"/>
    </row>
    <row r="47" spans="2:17" ht="13.5" x14ac:dyDescent="0.15">
      <c r="B47" s="250"/>
      <c r="C47" s="246"/>
      <c r="D47" s="246"/>
      <c r="E47" s="246"/>
      <c r="F47" s="246"/>
      <c r="G47" s="1234"/>
      <c r="H47" s="1235"/>
      <c r="I47" s="1235"/>
      <c r="J47" s="1235"/>
      <c r="K47" s="1235"/>
      <c r="L47" s="1235"/>
      <c r="M47" s="1235"/>
      <c r="N47" s="1235"/>
      <c r="O47" s="1236"/>
    </row>
    <row r="48" spans="2:17" ht="13.5" x14ac:dyDescent="0.15">
      <c r="B48" s="250"/>
      <c r="C48" s="246"/>
      <c r="D48" s="246"/>
      <c r="E48" s="246"/>
      <c r="F48" s="246"/>
      <c r="G48" s="246"/>
      <c r="H48" s="355"/>
      <c r="I48" s="355"/>
      <c r="J48" s="355"/>
    </row>
    <row r="49" spans="1:17" ht="13.5" x14ac:dyDescent="0.15">
      <c r="B49" s="250"/>
      <c r="C49" s="246"/>
      <c r="D49" s="246"/>
      <c r="E49" s="246"/>
      <c r="F49" s="246"/>
      <c r="G49" s="245" t="s">
        <v>555</v>
      </c>
    </row>
    <row r="50" spans="1:17" ht="13.5" x14ac:dyDescent="0.15">
      <c r="B50" s="250"/>
      <c r="C50" s="246"/>
      <c r="D50" s="246"/>
      <c r="E50" s="246"/>
      <c r="F50" s="246"/>
      <c r="G50" s="1237"/>
      <c r="H50" s="1238"/>
      <c r="I50" s="1238"/>
      <c r="J50" s="1239"/>
      <c r="K50" s="356" t="s">
        <v>519</v>
      </c>
      <c r="L50" s="356" t="s">
        <v>520</v>
      </c>
      <c r="M50" s="356" t="s">
        <v>521</v>
      </c>
      <c r="N50" s="356" t="s">
        <v>522</v>
      </c>
      <c r="O50" s="356" t="s">
        <v>523</v>
      </c>
    </row>
    <row r="51" spans="1:17" ht="13.5" x14ac:dyDescent="0.15">
      <c r="B51" s="250"/>
      <c r="C51" s="246"/>
      <c r="D51" s="246"/>
      <c r="E51" s="246"/>
      <c r="F51" s="246"/>
      <c r="G51" s="1240" t="s">
        <v>556</v>
      </c>
      <c r="H51" s="1241"/>
      <c r="I51" s="1246" t="s">
        <v>557</v>
      </c>
      <c r="J51" s="1246"/>
      <c r="K51" s="1249"/>
      <c r="L51" s="1249"/>
      <c r="M51" s="1249"/>
      <c r="N51" s="1216"/>
      <c r="O51" s="1249"/>
    </row>
    <row r="52" spans="1:17" ht="13.5" x14ac:dyDescent="0.15">
      <c r="B52" s="250"/>
      <c r="C52" s="246"/>
      <c r="D52" s="246"/>
      <c r="E52" s="246"/>
      <c r="F52" s="246"/>
      <c r="G52" s="1242"/>
      <c r="H52" s="1243"/>
      <c r="I52" s="1247"/>
      <c r="J52" s="1247"/>
      <c r="K52" s="1216"/>
      <c r="L52" s="1216"/>
      <c r="M52" s="1216"/>
      <c r="N52" s="1216"/>
      <c r="O52" s="1216"/>
    </row>
    <row r="53" spans="1:17" ht="13.5" x14ac:dyDescent="0.15">
      <c r="A53" s="357"/>
      <c r="B53" s="250"/>
      <c r="C53" s="246"/>
      <c r="D53" s="246"/>
      <c r="E53" s="246"/>
      <c r="F53" s="246"/>
      <c r="G53" s="1242"/>
      <c r="H53" s="1243"/>
      <c r="I53" s="1226" t="s">
        <v>563</v>
      </c>
      <c r="J53" s="1226"/>
      <c r="K53" s="1248"/>
      <c r="L53" s="1248"/>
      <c r="M53" s="1248"/>
      <c r="N53" s="1214">
        <v>52.9</v>
      </c>
      <c r="O53" s="1248"/>
    </row>
    <row r="54" spans="1:17" ht="13.5" x14ac:dyDescent="0.15">
      <c r="A54" s="357"/>
      <c r="B54" s="250"/>
      <c r="C54" s="246"/>
      <c r="D54" s="246"/>
      <c r="E54" s="246"/>
      <c r="F54" s="246"/>
      <c r="G54" s="1244"/>
      <c r="H54" s="1245"/>
      <c r="I54" s="1226"/>
      <c r="J54" s="1226"/>
      <c r="K54" s="1215"/>
      <c r="L54" s="1215"/>
      <c r="M54" s="1215"/>
      <c r="N54" s="1215"/>
      <c r="O54" s="1215"/>
    </row>
    <row r="55" spans="1:17" ht="13.5" x14ac:dyDescent="0.15">
      <c r="A55" s="357"/>
      <c r="B55" s="250"/>
      <c r="C55" s="246"/>
      <c r="D55" s="246"/>
      <c r="E55" s="246"/>
      <c r="F55" s="246"/>
      <c r="G55" s="1220" t="s">
        <v>558</v>
      </c>
      <c r="H55" s="1221"/>
      <c r="I55" s="1226" t="s">
        <v>557</v>
      </c>
      <c r="J55" s="1226"/>
      <c r="K55" s="1249"/>
      <c r="L55" s="1249"/>
      <c r="M55" s="1249"/>
      <c r="N55" s="1216">
        <v>0</v>
      </c>
      <c r="O55" s="1249"/>
    </row>
    <row r="56" spans="1:17" ht="13.5" x14ac:dyDescent="0.15">
      <c r="A56" s="357"/>
      <c r="B56" s="250"/>
      <c r="C56" s="246"/>
      <c r="D56" s="246"/>
      <c r="E56" s="246"/>
      <c r="F56" s="246"/>
      <c r="G56" s="1222"/>
      <c r="H56" s="1223"/>
      <c r="I56" s="1226"/>
      <c r="J56" s="1226"/>
      <c r="K56" s="1216"/>
      <c r="L56" s="1216"/>
      <c r="M56" s="1216"/>
      <c r="N56" s="1216"/>
      <c r="O56" s="1216"/>
    </row>
    <row r="57" spans="1:17" s="357" customFormat="1" ht="13.5" x14ac:dyDescent="0.15">
      <c r="B57" s="358"/>
      <c r="C57" s="354"/>
      <c r="D57" s="354"/>
      <c r="E57" s="354"/>
      <c r="F57" s="354"/>
      <c r="G57" s="1222"/>
      <c r="H57" s="1223"/>
      <c r="I57" s="1218" t="s">
        <v>563</v>
      </c>
      <c r="J57" s="1218"/>
      <c r="K57" s="1248"/>
      <c r="L57" s="1248"/>
      <c r="M57" s="1248"/>
      <c r="N57" s="1214">
        <v>54.2</v>
      </c>
      <c r="O57" s="1248"/>
      <c r="P57" s="359"/>
      <c r="Q57" s="358"/>
    </row>
    <row r="58" spans="1:17" s="357" customFormat="1" ht="13.5" x14ac:dyDescent="0.15">
      <c r="A58" s="245"/>
      <c r="B58" s="358"/>
      <c r="C58" s="354"/>
      <c r="D58" s="354"/>
      <c r="E58" s="354"/>
      <c r="F58" s="354"/>
      <c r="G58" s="1224"/>
      <c r="H58" s="1225"/>
      <c r="I58" s="1218"/>
      <c r="J58" s="1218"/>
      <c r="K58" s="1215"/>
      <c r="L58" s="1215"/>
      <c r="M58" s="1215"/>
      <c r="N58" s="1215"/>
      <c r="O58" s="121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554</v>
      </c>
      <c r="I64" s="354"/>
      <c r="J64" s="354"/>
      <c r="K64" s="354"/>
      <c r="L64" s="246"/>
      <c r="M64" s="246"/>
      <c r="N64" s="246"/>
      <c r="O64" s="246"/>
    </row>
    <row r="65" spans="2:30" ht="13.5" x14ac:dyDescent="0.15">
      <c r="B65" s="250"/>
      <c r="C65" s="246"/>
      <c r="D65" s="246"/>
      <c r="E65" s="246"/>
      <c r="F65" s="246"/>
      <c r="G65" s="1228" t="s">
        <v>562</v>
      </c>
      <c r="H65" s="1229"/>
      <c r="I65" s="1229"/>
      <c r="J65" s="1229"/>
      <c r="K65" s="1229"/>
      <c r="L65" s="1229"/>
      <c r="M65" s="1229"/>
      <c r="N65" s="1229"/>
      <c r="O65" s="1230"/>
    </row>
    <row r="66" spans="2:30" ht="13.5" x14ac:dyDescent="0.15">
      <c r="B66" s="250"/>
      <c r="C66" s="246"/>
      <c r="D66" s="246"/>
      <c r="E66" s="246"/>
      <c r="F66" s="246"/>
      <c r="G66" s="1231"/>
      <c r="H66" s="1232"/>
      <c r="I66" s="1232"/>
      <c r="J66" s="1232"/>
      <c r="K66" s="1232"/>
      <c r="L66" s="1232"/>
      <c r="M66" s="1232"/>
      <c r="N66" s="1232"/>
      <c r="O66" s="1233"/>
    </row>
    <row r="67" spans="2:30" ht="13.5" x14ac:dyDescent="0.15">
      <c r="B67" s="250"/>
      <c r="C67" s="246"/>
      <c r="D67" s="246"/>
      <c r="E67" s="246"/>
      <c r="F67" s="246"/>
      <c r="G67" s="1231"/>
      <c r="H67" s="1232"/>
      <c r="I67" s="1232"/>
      <c r="J67" s="1232"/>
      <c r="K67" s="1232"/>
      <c r="L67" s="1232"/>
      <c r="M67" s="1232"/>
      <c r="N67" s="1232"/>
      <c r="O67" s="1233"/>
    </row>
    <row r="68" spans="2:30" ht="13.5" x14ac:dyDescent="0.15">
      <c r="B68" s="250"/>
      <c r="C68" s="246"/>
      <c r="D68" s="246"/>
      <c r="E68" s="246"/>
      <c r="F68" s="246"/>
      <c r="G68" s="1231"/>
      <c r="H68" s="1232"/>
      <c r="I68" s="1232"/>
      <c r="J68" s="1232"/>
      <c r="K68" s="1232"/>
      <c r="L68" s="1232"/>
      <c r="M68" s="1232"/>
      <c r="N68" s="1232"/>
      <c r="O68" s="1233"/>
    </row>
    <row r="69" spans="2:30" ht="13.5" x14ac:dyDescent="0.15">
      <c r="B69" s="250"/>
      <c r="C69" s="246"/>
      <c r="D69" s="246"/>
      <c r="E69" s="246"/>
      <c r="F69" s="246"/>
      <c r="G69" s="1234"/>
      <c r="H69" s="1235"/>
      <c r="I69" s="1235"/>
      <c r="J69" s="1235"/>
      <c r="K69" s="1235"/>
      <c r="L69" s="1235"/>
      <c r="M69" s="1235"/>
      <c r="N69" s="1235"/>
      <c r="O69" s="123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560</v>
      </c>
      <c r="I71" s="370"/>
      <c r="J71" s="366"/>
      <c r="K71" s="366"/>
      <c r="L71" s="367"/>
      <c r="M71" s="366"/>
      <c r="N71" s="367"/>
      <c r="O71" s="368"/>
    </row>
    <row r="72" spans="2:30" ht="13.5" x14ac:dyDescent="0.15">
      <c r="B72" s="250"/>
      <c r="C72" s="246"/>
      <c r="D72" s="246"/>
      <c r="E72" s="246"/>
      <c r="F72" s="246"/>
      <c r="G72" s="1237"/>
      <c r="H72" s="1238"/>
      <c r="I72" s="1238"/>
      <c r="J72" s="1239"/>
      <c r="K72" s="356" t="s">
        <v>519</v>
      </c>
      <c r="L72" s="356" t="s">
        <v>520</v>
      </c>
      <c r="M72" s="356" t="s">
        <v>521</v>
      </c>
      <c r="N72" s="356" t="s">
        <v>522</v>
      </c>
      <c r="O72" s="356" t="s">
        <v>523</v>
      </c>
    </row>
    <row r="73" spans="2:30" ht="13.5" x14ac:dyDescent="0.15">
      <c r="B73" s="250"/>
      <c r="C73" s="246"/>
      <c r="D73" s="246"/>
      <c r="E73" s="246"/>
      <c r="F73" s="246"/>
      <c r="G73" s="1240" t="s">
        <v>556</v>
      </c>
      <c r="H73" s="1241"/>
      <c r="I73" s="1246" t="s">
        <v>557</v>
      </c>
      <c r="J73" s="1246"/>
      <c r="K73" s="1227"/>
      <c r="L73" s="1227"/>
      <c r="M73" s="1216"/>
      <c r="N73" s="1216"/>
      <c r="O73" s="1216"/>
      <c r="S73" s="245">
        <v>9.9</v>
      </c>
    </row>
    <row r="74" spans="2:30" ht="13.5" x14ac:dyDescent="0.15">
      <c r="B74" s="250"/>
      <c r="C74" s="246"/>
      <c r="D74" s="246"/>
      <c r="E74" s="246"/>
      <c r="F74" s="246"/>
      <c r="G74" s="1242"/>
      <c r="H74" s="1243"/>
      <c r="I74" s="1247"/>
      <c r="J74" s="1247"/>
      <c r="K74" s="1227"/>
      <c r="L74" s="1227"/>
      <c r="M74" s="1216"/>
      <c r="N74" s="1216"/>
      <c r="O74" s="1216"/>
    </row>
    <row r="75" spans="2:30" ht="13.5" x14ac:dyDescent="0.15">
      <c r="B75" s="250"/>
      <c r="C75" s="246"/>
      <c r="D75" s="246"/>
      <c r="E75" s="246"/>
      <c r="F75" s="246"/>
      <c r="G75" s="1242"/>
      <c r="H75" s="1243"/>
      <c r="I75" s="1226" t="s">
        <v>561</v>
      </c>
      <c r="J75" s="1226"/>
      <c r="K75" s="1214">
        <v>7.9</v>
      </c>
      <c r="L75" s="1214">
        <v>6.6</v>
      </c>
      <c r="M75" s="1214">
        <v>4.5999999999999996</v>
      </c>
      <c r="N75" s="1214">
        <v>3.3</v>
      </c>
      <c r="O75" s="1214">
        <v>2.8</v>
      </c>
      <c r="U75" s="245">
        <v>81.2</v>
      </c>
      <c r="W75" s="245">
        <v>87.2</v>
      </c>
      <c r="Y75" s="245">
        <v>99.8</v>
      </c>
      <c r="AA75" s="245">
        <v>109.5</v>
      </c>
      <c r="AC75" s="245">
        <v>115.2</v>
      </c>
    </row>
    <row r="76" spans="2:30" ht="13.5" x14ac:dyDescent="0.15">
      <c r="B76" s="250"/>
      <c r="C76" s="246"/>
      <c r="D76" s="246"/>
      <c r="E76" s="246"/>
      <c r="F76" s="246"/>
      <c r="G76" s="1244"/>
      <c r="H76" s="1245"/>
      <c r="I76" s="1226"/>
      <c r="J76" s="1226"/>
      <c r="K76" s="1215"/>
      <c r="L76" s="1215"/>
      <c r="M76" s="1215"/>
      <c r="N76" s="1215"/>
      <c r="O76" s="1215"/>
    </row>
    <row r="77" spans="2:30" ht="13.5" x14ac:dyDescent="0.15">
      <c r="B77" s="250"/>
      <c r="C77" s="246"/>
      <c r="D77" s="246"/>
      <c r="E77" s="246"/>
      <c r="F77" s="246"/>
      <c r="G77" s="1220" t="s">
        <v>558</v>
      </c>
      <c r="H77" s="1221"/>
      <c r="I77" s="1226" t="s">
        <v>557</v>
      </c>
      <c r="J77" s="1226"/>
      <c r="K77" s="1227">
        <v>5.7</v>
      </c>
      <c r="L77" s="1227">
        <v>0</v>
      </c>
      <c r="M77" s="1216">
        <v>0</v>
      </c>
      <c r="N77" s="1216">
        <v>0</v>
      </c>
      <c r="O77" s="1216">
        <v>0</v>
      </c>
      <c r="R77" s="245">
        <v>12.3</v>
      </c>
      <c r="T77" s="245">
        <v>11.1</v>
      </c>
    </row>
    <row r="78" spans="2:30" ht="13.5" x14ac:dyDescent="0.15">
      <c r="B78" s="250"/>
      <c r="C78" s="246"/>
      <c r="D78" s="246"/>
      <c r="E78" s="246"/>
      <c r="F78" s="246"/>
      <c r="G78" s="1222"/>
      <c r="H78" s="1223"/>
      <c r="I78" s="1226"/>
      <c r="J78" s="1226"/>
      <c r="K78" s="1227"/>
      <c r="L78" s="1227"/>
      <c r="M78" s="1216"/>
      <c r="N78" s="1216"/>
      <c r="O78" s="1216"/>
    </row>
    <row r="79" spans="2:30" ht="13.5" x14ac:dyDescent="0.15">
      <c r="B79" s="250"/>
      <c r="C79" s="246"/>
      <c r="D79" s="246"/>
      <c r="E79" s="246"/>
      <c r="F79" s="246"/>
      <c r="G79" s="1222"/>
      <c r="H79" s="1223"/>
      <c r="I79" s="1217" t="s">
        <v>561</v>
      </c>
      <c r="J79" s="1218"/>
      <c r="K79" s="1219">
        <v>10.8</v>
      </c>
      <c r="L79" s="1219">
        <v>9.8000000000000007</v>
      </c>
      <c r="M79" s="1219">
        <v>9.1</v>
      </c>
      <c r="N79" s="1219">
        <v>7.8</v>
      </c>
      <c r="O79" s="1219">
        <v>7.4</v>
      </c>
      <c r="V79" s="245">
        <v>53.5</v>
      </c>
      <c r="X79" s="245">
        <v>48.2</v>
      </c>
      <c r="Z79" s="245">
        <v>34.200000000000003</v>
      </c>
      <c r="AB79" s="245">
        <v>30.3</v>
      </c>
      <c r="AD79" s="245">
        <v>28.9</v>
      </c>
    </row>
    <row r="80" spans="2:30" ht="13.5" x14ac:dyDescent="0.15">
      <c r="B80" s="250"/>
      <c r="C80" s="246"/>
      <c r="D80" s="246"/>
      <c r="E80" s="246"/>
      <c r="F80" s="246"/>
      <c r="G80" s="1224"/>
      <c r="H80" s="1225"/>
      <c r="I80" s="1218"/>
      <c r="J80" s="1218"/>
      <c r="K80" s="1219"/>
      <c r="L80" s="1219"/>
      <c r="M80" s="1219"/>
      <c r="N80" s="1219"/>
      <c r="O80" s="121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462033</v>
      </c>
      <c r="S5" s="615"/>
      <c r="T5" s="615"/>
      <c r="U5" s="615"/>
      <c r="V5" s="615"/>
      <c r="W5" s="615"/>
      <c r="X5" s="615"/>
      <c r="Y5" s="616"/>
      <c r="Z5" s="617">
        <v>12.8</v>
      </c>
      <c r="AA5" s="617"/>
      <c r="AB5" s="617"/>
      <c r="AC5" s="617"/>
      <c r="AD5" s="618">
        <v>462033</v>
      </c>
      <c r="AE5" s="618"/>
      <c r="AF5" s="618"/>
      <c r="AG5" s="618"/>
      <c r="AH5" s="618"/>
      <c r="AI5" s="618"/>
      <c r="AJ5" s="618"/>
      <c r="AK5" s="618"/>
      <c r="AL5" s="619">
        <v>19.8</v>
      </c>
      <c r="AM5" s="620"/>
      <c r="AN5" s="620"/>
      <c r="AO5" s="621"/>
      <c r="AP5" s="611" t="s">
        <v>210</v>
      </c>
      <c r="AQ5" s="612"/>
      <c r="AR5" s="612"/>
      <c r="AS5" s="612"/>
      <c r="AT5" s="612"/>
      <c r="AU5" s="612"/>
      <c r="AV5" s="612"/>
      <c r="AW5" s="612"/>
      <c r="AX5" s="612"/>
      <c r="AY5" s="612"/>
      <c r="AZ5" s="612"/>
      <c r="BA5" s="612"/>
      <c r="BB5" s="612"/>
      <c r="BC5" s="612"/>
      <c r="BD5" s="612"/>
      <c r="BE5" s="612"/>
      <c r="BF5" s="613"/>
      <c r="BG5" s="625">
        <v>461658</v>
      </c>
      <c r="BH5" s="626"/>
      <c r="BI5" s="626"/>
      <c r="BJ5" s="626"/>
      <c r="BK5" s="626"/>
      <c r="BL5" s="626"/>
      <c r="BM5" s="626"/>
      <c r="BN5" s="627"/>
      <c r="BO5" s="628">
        <v>99.9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50243</v>
      </c>
      <c r="S6" s="626"/>
      <c r="T6" s="626"/>
      <c r="U6" s="626"/>
      <c r="V6" s="626"/>
      <c r="W6" s="626"/>
      <c r="X6" s="626"/>
      <c r="Y6" s="627"/>
      <c r="Z6" s="628">
        <v>1.4</v>
      </c>
      <c r="AA6" s="628"/>
      <c r="AB6" s="628"/>
      <c r="AC6" s="628"/>
      <c r="AD6" s="629">
        <v>50243</v>
      </c>
      <c r="AE6" s="629"/>
      <c r="AF6" s="629"/>
      <c r="AG6" s="629"/>
      <c r="AH6" s="629"/>
      <c r="AI6" s="629"/>
      <c r="AJ6" s="629"/>
      <c r="AK6" s="629"/>
      <c r="AL6" s="630">
        <v>2.2000000000000002</v>
      </c>
      <c r="AM6" s="631"/>
      <c r="AN6" s="631"/>
      <c r="AO6" s="632"/>
      <c r="AP6" s="622" t="s">
        <v>216</v>
      </c>
      <c r="AQ6" s="623"/>
      <c r="AR6" s="623"/>
      <c r="AS6" s="623"/>
      <c r="AT6" s="623"/>
      <c r="AU6" s="623"/>
      <c r="AV6" s="623"/>
      <c r="AW6" s="623"/>
      <c r="AX6" s="623"/>
      <c r="AY6" s="623"/>
      <c r="AZ6" s="623"/>
      <c r="BA6" s="623"/>
      <c r="BB6" s="623"/>
      <c r="BC6" s="623"/>
      <c r="BD6" s="623"/>
      <c r="BE6" s="623"/>
      <c r="BF6" s="624"/>
      <c r="BG6" s="625">
        <v>461658</v>
      </c>
      <c r="BH6" s="626"/>
      <c r="BI6" s="626"/>
      <c r="BJ6" s="626"/>
      <c r="BK6" s="626"/>
      <c r="BL6" s="626"/>
      <c r="BM6" s="626"/>
      <c r="BN6" s="627"/>
      <c r="BO6" s="628">
        <v>99.9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55072</v>
      </c>
      <c r="CS6" s="626"/>
      <c r="CT6" s="626"/>
      <c r="CU6" s="626"/>
      <c r="CV6" s="626"/>
      <c r="CW6" s="626"/>
      <c r="CX6" s="626"/>
      <c r="CY6" s="627"/>
      <c r="CZ6" s="628">
        <v>1.6</v>
      </c>
      <c r="DA6" s="628"/>
      <c r="DB6" s="628"/>
      <c r="DC6" s="628"/>
      <c r="DD6" s="634" t="s">
        <v>211</v>
      </c>
      <c r="DE6" s="626"/>
      <c r="DF6" s="626"/>
      <c r="DG6" s="626"/>
      <c r="DH6" s="626"/>
      <c r="DI6" s="626"/>
      <c r="DJ6" s="626"/>
      <c r="DK6" s="626"/>
      <c r="DL6" s="626"/>
      <c r="DM6" s="626"/>
      <c r="DN6" s="626"/>
      <c r="DO6" s="626"/>
      <c r="DP6" s="627"/>
      <c r="DQ6" s="634">
        <v>55072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505</v>
      </c>
      <c r="S7" s="626"/>
      <c r="T7" s="626"/>
      <c r="U7" s="626"/>
      <c r="V7" s="626"/>
      <c r="W7" s="626"/>
      <c r="X7" s="626"/>
      <c r="Y7" s="627"/>
      <c r="Z7" s="628">
        <v>0</v>
      </c>
      <c r="AA7" s="628"/>
      <c r="AB7" s="628"/>
      <c r="AC7" s="628"/>
      <c r="AD7" s="629">
        <v>505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199389</v>
      </c>
      <c r="BH7" s="626"/>
      <c r="BI7" s="626"/>
      <c r="BJ7" s="626"/>
      <c r="BK7" s="626"/>
      <c r="BL7" s="626"/>
      <c r="BM7" s="626"/>
      <c r="BN7" s="627"/>
      <c r="BO7" s="628">
        <v>43.2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671965</v>
      </c>
      <c r="CS7" s="626"/>
      <c r="CT7" s="626"/>
      <c r="CU7" s="626"/>
      <c r="CV7" s="626"/>
      <c r="CW7" s="626"/>
      <c r="CX7" s="626"/>
      <c r="CY7" s="627"/>
      <c r="CZ7" s="628">
        <v>20</v>
      </c>
      <c r="DA7" s="628"/>
      <c r="DB7" s="628"/>
      <c r="DC7" s="628"/>
      <c r="DD7" s="634">
        <v>47329</v>
      </c>
      <c r="DE7" s="626"/>
      <c r="DF7" s="626"/>
      <c r="DG7" s="626"/>
      <c r="DH7" s="626"/>
      <c r="DI7" s="626"/>
      <c r="DJ7" s="626"/>
      <c r="DK7" s="626"/>
      <c r="DL7" s="626"/>
      <c r="DM7" s="626"/>
      <c r="DN7" s="626"/>
      <c r="DO7" s="626"/>
      <c r="DP7" s="627"/>
      <c r="DQ7" s="634">
        <v>570504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1555</v>
      </c>
      <c r="S8" s="626"/>
      <c r="T8" s="626"/>
      <c r="U8" s="626"/>
      <c r="V8" s="626"/>
      <c r="W8" s="626"/>
      <c r="X8" s="626"/>
      <c r="Y8" s="627"/>
      <c r="Z8" s="628">
        <v>0</v>
      </c>
      <c r="AA8" s="628"/>
      <c r="AB8" s="628"/>
      <c r="AC8" s="628"/>
      <c r="AD8" s="629">
        <v>1555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8859</v>
      </c>
      <c r="BH8" s="626"/>
      <c r="BI8" s="626"/>
      <c r="BJ8" s="626"/>
      <c r="BK8" s="626"/>
      <c r="BL8" s="626"/>
      <c r="BM8" s="626"/>
      <c r="BN8" s="627"/>
      <c r="BO8" s="628">
        <v>1.9</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777879</v>
      </c>
      <c r="CS8" s="626"/>
      <c r="CT8" s="626"/>
      <c r="CU8" s="626"/>
      <c r="CV8" s="626"/>
      <c r="CW8" s="626"/>
      <c r="CX8" s="626"/>
      <c r="CY8" s="627"/>
      <c r="CZ8" s="628">
        <v>23.2</v>
      </c>
      <c r="DA8" s="628"/>
      <c r="DB8" s="628"/>
      <c r="DC8" s="628"/>
      <c r="DD8" s="634">
        <v>96757</v>
      </c>
      <c r="DE8" s="626"/>
      <c r="DF8" s="626"/>
      <c r="DG8" s="626"/>
      <c r="DH8" s="626"/>
      <c r="DI8" s="626"/>
      <c r="DJ8" s="626"/>
      <c r="DK8" s="626"/>
      <c r="DL8" s="626"/>
      <c r="DM8" s="626"/>
      <c r="DN8" s="626"/>
      <c r="DO8" s="626"/>
      <c r="DP8" s="627"/>
      <c r="DQ8" s="634">
        <v>527340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903</v>
      </c>
      <c r="S9" s="626"/>
      <c r="T9" s="626"/>
      <c r="U9" s="626"/>
      <c r="V9" s="626"/>
      <c r="W9" s="626"/>
      <c r="X9" s="626"/>
      <c r="Y9" s="627"/>
      <c r="Z9" s="628">
        <v>0</v>
      </c>
      <c r="AA9" s="628"/>
      <c r="AB9" s="628"/>
      <c r="AC9" s="628"/>
      <c r="AD9" s="629">
        <v>903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178722</v>
      </c>
      <c r="BH9" s="626"/>
      <c r="BI9" s="626"/>
      <c r="BJ9" s="626"/>
      <c r="BK9" s="626"/>
      <c r="BL9" s="626"/>
      <c r="BM9" s="626"/>
      <c r="BN9" s="627"/>
      <c r="BO9" s="628">
        <v>38.700000000000003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156177</v>
      </c>
      <c r="CS9" s="626"/>
      <c r="CT9" s="626"/>
      <c r="CU9" s="626"/>
      <c r="CV9" s="626"/>
      <c r="CW9" s="626"/>
      <c r="CX9" s="626"/>
      <c r="CY9" s="627"/>
      <c r="CZ9" s="628">
        <v>4.7</v>
      </c>
      <c r="DA9" s="628"/>
      <c r="DB9" s="628"/>
      <c r="DC9" s="628"/>
      <c r="DD9" s="634">
        <v>1976</v>
      </c>
      <c r="DE9" s="626"/>
      <c r="DF9" s="626"/>
      <c r="DG9" s="626"/>
      <c r="DH9" s="626"/>
      <c r="DI9" s="626"/>
      <c r="DJ9" s="626"/>
      <c r="DK9" s="626"/>
      <c r="DL9" s="626"/>
      <c r="DM9" s="626"/>
      <c r="DN9" s="626"/>
      <c r="DO9" s="626"/>
      <c r="DP9" s="627"/>
      <c r="DQ9" s="634">
        <v>140802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80005</v>
      </c>
      <c r="S10" s="626"/>
      <c r="T10" s="626"/>
      <c r="U10" s="626"/>
      <c r="V10" s="626"/>
      <c r="W10" s="626"/>
      <c r="X10" s="626"/>
      <c r="Y10" s="627"/>
      <c r="Z10" s="628">
        <v>2.2000000000000002</v>
      </c>
      <c r="AA10" s="628"/>
      <c r="AB10" s="628"/>
      <c r="AC10" s="628"/>
      <c r="AD10" s="629">
        <v>80005</v>
      </c>
      <c r="AE10" s="629"/>
      <c r="AF10" s="629"/>
      <c r="AG10" s="629"/>
      <c r="AH10" s="629"/>
      <c r="AI10" s="629"/>
      <c r="AJ10" s="629"/>
      <c r="AK10" s="629"/>
      <c r="AL10" s="630">
        <v>3.4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8501</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3307</v>
      </c>
      <c r="BH11" s="626"/>
      <c r="BI11" s="626"/>
      <c r="BJ11" s="626"/>
      <c r="BK11" s="626"/>
      <c r="BL11" s="626"/>
      <c r="BM11" s="626"/>
      <c r="BN11" s="627"/>
      <c r="BO11" s="628">
        <v>0.7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378667</v>
      </c>
      <c r="CS11" s="626"/>
      <c r="CT11" s="626"/>
      <c r="CU11" s="626"/>
      <c r="CV11" s="626"/>
      <c r="CW11" s="626"/>
      <c r="CX11" s="626"/>
      <c r="CY11" s="627"/>
      <c r="CZ11" s="628">
        <v>11.3</v>
      </c>
      <c r="DA11" s="628"/>
      <c r="DB11" s="628"/>
      <c r="DC11" s="628"/>
      <c r="DD11" s="634">
        <v>68287</v>
      </c>
      <c r="DE11" s="626"/>
      <c r="DF11" s="626"/>
      <c r="DG11" s="626"/>
      <c r="DH11" s="626"/>
      <c r="DI11" s="626"/>
      <c r="DJ11" s="626"/>
      <c r="DK11" s="626"/>
      <c r="DL11" s="626"/>
      <c r="DM11" s="626"/>
      <c r="DN11" s="626"/>
      <c r="DO11" s="626"/>
      <c r="DP11" s="627"/>
      <c r="DQ11" s="634">
        <v>217076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219884</v>
      </c>
      <c r="BH12" s="626"/>
      <c r="BI12" s="626"/>
      <c r="BJ12" s="626"/>
      <c r="BK12" s="626"/>
      <c r="BL12" s="626"/>
      <c r="BM12" s="626"/>
      <c r="BN12" s="627"/>
      <c r="BO12" s="628">
        <v>47.6</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77360</v>
      </c>
      <c r="CS12" s="626"/>
      <c r="CT12" s="626"/>
      <c r="CU12" s="626"/>
      <c r="CV12" s="626"/>
      <c r="CW12" s="626"/>
      <c r="CX12" s="626"/>
      <c r="CY12" s="627"/>
      <c r="CZ12" s="628">
        <v>2.2999999999999998</v>
      </c>
      <c r="DA12" s="628"/>
      <c r="DB12" s="628"/>
      <c r="DC12" s="628"/>
      <c r="DD12" s="634">
        <v>30467</v>
      </c>
      <c r="DE12" s="626"/>
      <c r="DF12" s="626"/>
      <c r="DG12" s="626"/>
      <c r="DH12" s="626"/>
      <c r="DI12" s="626"/>
      <c r="DJ12" s="626"/>
      <c r="DK12" s="626"/>
      <c r="DL12" s="626"/>
      <c r="DM12" s="626"/>
      <c r="DN12" s="626"/>
      <c r="DO12" s="626"/>
      <c r="DP12" s="627"/>
      <c r="DQ12" s="634">
        <v>48435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8987</v>
      </c>
      <c r="S13" s="626"/>
      <c r="T13" s="626"/>
      <c r="U13" s="626"/>
      <c r="V13" s="626"/>
      <c r="W13" s="626"/>
      <c r="X13" s="626"/>
      <c r="Y13" s="627"/>
      <c r="Z13" s="628">
        <v>0.2</v>
      </c>
      <c r="AA13" s="628"/>
      <c r="AB13" s="628"/>
      <c r="AC13" s="628"/>
      <c r="AD13" s="629">
        <v>8987</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213584</v>
      </c>
      <c r="BH13" s="626"/>
      <c r="BI13" s="626"/>
      <c r="BJ13" s="626"/>
      <c r="BK13" s="626"/>
      <c r="BL13" s="626"/>
      <c r="BM13" s="626"/>
      <c r="BN13" s="627"/>
      <c r="BO13" s="628">
        <v>46.2</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360452</v>
      </c>
      <c r="CS13" s="626"/>
      <c r="CT13" s="626"/>
      <c r="CU13" s="626"/>
      <c r="CV13" s="626"/>
      <c r="CW13" s="626"/>
      <c r="CX13" s="626"/>
      <c r="CY13" s="627"/>
      <c r="CZ13" s="628">
        <v>10.7</v>
      </c>
      <c r="DA13" s="628"/>
      <c r="DB13" s="628"/>
      <c r="DC13" s="628"/>
      <c r="DD13" s="634">
        <v>187795</v>
      </c>
      <c r="DE13" s="626"/>
      <c r="DF13" s="626"/>
      <c r="DG13" s="626"/>
      <c r="DH13" s="626"/>
      <c r="DI13" s="626"/>
      <c r="DJ13" s="626"/>
      <c r="DK13" s="626"/>
      <c r="DL13" s="626"/>
      <c r="DM13" s="626"/>
      <c r="DN13" s="626"/>
      <c r="DO13" s="626"/>
      <c r="DP13" s="627"/>
      <c r="DQ13" s="634">
        <v>209819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20365</v>
      </c>
      <c r="BH14" s="626"/>
      <c r="BI14" s="626"/>
      <c r="BJ14" s="626"/>
      <c r="BK14" s="626"/>
      <c r="BL14" s="626"/>
      <c r="BM14" s="626"/>
      <c r="BN14" s="627"/>
      <c r="BO14" s="628">
        <v>4.4000000000000004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103515</v>
      </c>
      <c r="CS14" s="626"/>
      <c r="CT14" s="626"/>
      <c r="CU14" s="626"/>
      <c r="CV14" s="626"/>
      <c r="CW14" s="626"/>
      <c r="CX14" s="626"/>
      <c r="CY14" s="627"/>
      <c r="CZ14" s="628">
        <v>3.1</v>
      </c>
      <c r="DA14" s="628"/>
      <c r="DB14" s="628"/>
      <c r="DC14" s="628"/>
      <c r="DD14" s="634">
        <v>12378</v>
      </c>
      <c r="DE14" s="626"/>
      <c r="DF14" s="626"/>
      <c r="DG14" s="626"/>
      <c r="DH14" s="626"/>
      <c r="DI14" s="626"/>
      <c r="DJ14" s="626"/>
      <c r="DK14" s="626"/>
      <c r="DL14" s="626"/>
      <c r="DM14" s="626"/>
      <c r="DN14" s="626"/>
      <c r="DO14" s="626"/>
      <c r="DP14" s="627"/>
      <c r="DQ14" s="634">
        <v>86873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1785</v>
      </c>
      <c r="S15" s="626"/>
      <c r="T15" s="626"/>
      <c r="U15" s="626"/>
      <c r="V15" s="626"/>
      <c r="W15" s="626"/>
      <c r="X15" s="626"/>
      <c r="Y15" s="627"/>
      <c r="Z15" s="628">
        <v>0</v>
      </c>
      <c r="AA15" s="628"/>
      <c r="AB15" s="628"/>
      <c r="AC15" s="628"/>
      <c r="AD15" s="629">
        <v>1785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22020</v>
      </c>
      <c r="BH15" s="626"/>
      <c r="BI15" s="626"/>
      <c r="BJ15" s="626"/>
      <c r="BK15" s="626"/>
      <c r="BL15" s="626"/>
      <c r="BM15" s="626"/>
      <c r="BN15" s="627"/>
      <c r="BO15" s="628">
        <v>4.8</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230878</v>
      </c>
      <c r="CS15" s="626"/>
      <c r="CT15" s="626"/>
      <c r="CU15" s="626"/>
      <c r="CV15" s="626"/>
      <c r="CW15" s="626"/>
      <c r="CX15" s="626"/>
      <c r="CY15" s="627"/>
      <c r="CZ15" s="628">
        <v>6.9</v>
      </c>
      <c r="DA15" s="628"/>
      <c r="DB15" s="628"/>
      <c r="DC15" s="628"/>
      <c r="DD15" s="634">
        <v>14942</v>
      </c>
      <c r="DE15" s="626"/>
      <c r="DF15" s="626"/>
      <c r="DG15" s="626"/>
      <c r="DH15" s="626"/>
      <c r="DI15" s="626"/>
      <c r="DJ15" s="626"/>
      <c r="DK15" s="626"/>
      <c r="DL15" s="626"/>
      <c r="DM15" s="626"/>
      <c r="DN15" s="626"/>
      <c r="DO15" s="626"/>
      <c r="DP15" s="627"/>
      <c r="DQ15" s="634">
        <v>216885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1823380</v>
      </c>
      <c r="S16" s="626"/>
      <c r="T16" s="626"/>
      <c r="U16" s="626"/>
      <c r="V16" s="626"/>
      <c r="W16" s="626"/>
      <c r="X16" s="626"/>
      <c r="Y16" s="627"/>
      <c r="Z16" s="628">
        <v>50.7</v>
      </c>
      <c r="AA16" s="628"/>
      <c r="AB16" s="628"/>
      <c r="AC16" s="628"/>
      <c r="AD16" s="629">
        <v>1716443</v>
      </c>
      <c r="AE16" s="629"/>
      <c r="AF16" s="629"/>
      <c r="AG16" s="629"/>
      <c r="AH16" s="629"/>
      <c r="AI16" s="629"/>
      <c r="AJ16" s="629"/>
      <c r="AK16" s="629"/>
      <c r="AL16" s="630">
        <v>73.599999999999994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8509</v>
      </c>
      <c r="CS16" s="626"/>
      <c r="CT16" s="626"/>
      <c r="CU16" s="626"/>
      <c r="CV16" s="626"/>
      <c r="CW16" s="626"/>
      <c r="CX16" s="626"/>
      <c r="CY16" s="627"/>
      <c r="CZ16" s="628">
        <v>0.3</v>
      </c>
      <c r="DA16" s="628"/>
      <c r="DB16" s="628"/>
      <c r="DC16" s="628"/>
      <c r="DD16" s="634" t="s">
        <v>113</v>
      </c>
      <c r="DE16" s="626"/>
      <c r="DF16" s="626"/>
      <c r="DG16" s="626"/>
      <c r="DH16" s="626"/>
      <c r="DI16" s="626"/>
      <c r="DJ16" s="626"/>
      <c r="DK16" s="626"/>
      <c r="DL16" s="626"/>
      <c r="DM16" s="626"/>
      <c r="DN16" s="626"/>
      <c r="DO16" s="626"/>
      <c r="DP16" s="627"/>
      <c r="DQ16" s="634">
        <v>607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1716443</v>
      </c>
      <c r="S17" s="626"/>
      <c r="T17" s="626"/>
      <c r="U17" s="626"/>
      <c r="V17" s="626"/>
      <c r="W17" s="626"/>
      <c r="X17" s="626"/>
      <c r="Y17" s="627"/>
      <c r="Z17" s="628">
        <v>47.7</v>
      </c>
      <c r="AA17" s="628"/>
      <c r="AB17" s="628"/>
      <c r="AC17" s="628"/>
      <c r="AD17" s="629">
        <v>1716443</v>
      </c>
      <c r="AE17" s="629"/>
      <c r="AF17" s="629"/>
      <c r="AG17" s="629"/>
      <c r="AH17" s="629"/>
      <c r="AI17" s="629"/>
      <c r="AJ17" s="629"/>
      <c r="AK17" s="629"/>
      <c r="AL17" s="630">
        <v>73.599999999999994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537038</v>
      </c>
      <c r="CS17" s="626"/>
      <c r="CT17" s="626"/>
      <c r="CU17" s="626"/>
      <c r="CV17" s="626"/>
      <c r="CW17" s="626"/>
      <c r="CX17" s="626"/>
      <c r="CY17" s="627"/>
      <c r="CZ17" s="628">
        <v>16</v>
      </c>
      <c r="DA17" s="628"/>
      <c r="DB17" s="628"/>
      <c r="DC17" s="628"/>
      <c r="DD17" s="634" t="s">
        <v>113</v>
      </c>
      <c r="DE17" s="626"/>
      <c r="DF17" s="626"/>
      <c r="DG17" s="626"/>
      <c r="DH17" s="626"/>
      <c r="DI17" s="626"/>
      <c r="DJ17" s="626"/>
      <c r="DK17" s="626"/>
      <c r="DL17" s="626"/>
      <c r="DM17" s="626"/>
      <c r="DN17" s="626"/>
      <c r="DO17" s="626"/>
      <c r="DP17" s="627"/>
      <c r="DQ17" s="634">
        <v>537038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106937</v>
      </c>
      <c r="S18" s="626"/>
      <c r="T18" s="626"/>
      <c r="U18" s="626"/>
      <c r="V18" s="626"/>
      <c r="W18" s="626"/>
      <c r="X18" s="626"/>
      <c r="Y18" s="627"/>
      <c r="Z18" s="628">
        <v>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375</v>
      </c>
      <c r="BH19" s="626"/>
      <c r="BI19" s="626"/>
      <c r="BJ19" s="626"/>
      <c r="BK19" s="626"/>
      <c r="BL19" s="626"/>
      <c r="BM19" s="626"/>
      <c r="BN19" s="627"/>
      <c r="BO19" s="628">
        <v>0.1</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2429396</v>
      </c>
      <c r="S20" s="626"/>
      <c r="T20" s="626"/>
      <c r="U20" s="626"/>
      <c r="V20" s="626"/>
      <c r="W20" s="626"/>
      <c r="X20" s="626"/>
      <c r="Y20" s="627"/>
      <c r="Z20" s="628">
        <v>67.5</v>
      </c>
      <c r="AA20" s="628"/>
      <c r="AB20" s="628"/>
      <c r="AC20" s="628"/>
      <c r="AD20" s="629">
        <v>2322459</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375</v>
      </c>
      <c r="BH20" s="626"/>
      <c r="BI20" s="626"/>
      <c r="BJ20" s="626"/>
      <c r="BK20" s="626"/>
      <c r="BL20" s="626"/>
      <c r="BM20" s="626"/>
      <c r="BN20" s="627"/>
      <c r="BO20" s="628">
        <v>0.1</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3357512</v>
      </c>
      <c r="CS20" s="626"/>
      <c r="CT20" s="626"/>
      <c r="CU20" s="626"/>
      <c r="CV20" s="626"/>
      <c r="CW20" s="626"/>
      <c r="CX20" s="626"/>
      <c r="CY20" s="627"/>
      <c r="CZ20" s="628">
        <v>100</v>
      </c>
      <c r="DA20" s="628"/>
      <c r="DB20" s="628"/>
      <c r="DC20" s="628"/>
      <c r="DD20" s="634">
        <v>459931</v>
      </c>
      <c r="DE20" s="626"/>
      <c r="DF20" s="626"/>
      <c r="DG20" s="626"/>
      <c r="DH20" s="626"/>
      <c r="DI20" s="626"/>
      <c r="DJ20" s="626"/>
      <c r="DK20" s="626"/>
      <c r="DL20" s="626"/>
      <c r="DM20" s="626"/>
      <c r="DN20" s="626"/>
      <c r="DO20" s="626"/>
      <c r="DP20" s="627"/>
      <c r="DQ20" s="634">
        <v>2610451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548</v>
      </c>
      <c r="S21" s="626"/>
      <c r="T21" s="626"/>
      <c r="U21" s="626"/>
      <c r="V21" s="626"/>
      <c r="W21" s="626"/>
      <c r="X21" s="626"/>
      <c r="Y21" s="627"/>
      <c r="Z21" s="628">
        <v>0</v>
      </c>
      <c r="AA21" s="628"/>
      <c r="AB21" s="628"/>
      <c r="AC21" s="628"/>
      <c r="AD21" s="629">
        <v>548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375</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16087</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75867</v>
      </c>
      <c r="S23" s="626"/>
      <c r="T23" s="626"/>
      <c r="U23" s="626"/>
      <c r="V23" s="626"/>
      <c r="W23" s="626"/>
      <c r="X23" s="626"/>
      <c r="Y23" s="627"/>
      <c r="Z23" s="628">
        <v>2.1</v>
      </c>
      <c r="AA23" s="628"/>
      <c r="AB23" s="628"/>
      <c r="AC23" s="628"/>
      <c r="AD23" s="629">
        <v>3118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5254</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1361932</v>
      </c>
      <c r="CS24" s="615"/>
      <c r="CT24" s="615"/>
      <c r="CU24" s="615"/>
      <c r="CV24" s="615"/>
      <c r="CW24" s="615"/>
      <c r="CX24" s="615"/>
      <c r="CY24" s="616"/>
      <c r="CZ24" s="652">
        <v>40.6</v>
      </c>
      <c r="DA24" s="653"/>
      <c r="DB24" s="653"/>
      <c r="DC24" s="654"/>
      <c r="DD24" s="651">
        <v>1132931</v>
      </c>
      <c r="DE24" s="615"/>
      <c r="DF24" s="615"/>
      <c r="DG24" s="615"/>
      <c r="DH24" s="615"/>
      <c r="DI24" s="615"/>
      <c r="DJ24" s="615"/>
      <c r="DK24" s="616"/>
      <c r="DL24" s="651">
        <v>996650</v>
      </c>
      <c r="DM24" s="615"/>
      <c r="DN24" s="615"/>
      <c r="DO24" s="615"/>
      <c r="DP24" s="615"/>
      <c r="DQ24" s="615"/>
      <c r="DR24" s="615"/>
      <c r="DS24" s="615"/>
      <c r="DT24" s="615"/>
      <c r="DU24" s="615"/>
      <c r="DV24" s="616"/>
      <c r="DW24" s="619">
        <v>42.7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207117</v>
      </c>
      <c r="S25" s="626"/>
      <c r="T25" s="626"/>
      <c r="U25" s="626"/>
      <c r="V25" s="626"/>
      <c r="W25" s="626"/>
      <c r="X25" s="626"/>
      <c r="Y25" s="627"/>
      <c r="Z25" s="628">
        <v>5.8</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573941</v>
      </c>
      <c r="CS25" s="657"/>
      <c r="CT25" s="657"/>
      <c r="CU25" s="657"/>
      <c r="CV25" s="657"/>
      <c r="CW25" s="657"/>
      <c r="CX25" s="657"/>
      <c r="CY25" s="658"/>
      <c r="CZ25" s="659">
        <v>17.100000000000001</v>
      </c>
      <c r="DA25" s="660"/>
      <c r="DB25" s="660"/>
      <c r="DC25" s="661"/>
      <c r="DD25" s="634">
        <v>517324</v>
      </c>
      <c r="DE25" s="657"/>
      <c r="DF25" s="657"/>
      <c r="DG25" s="657"/>
      <c r="DH25" s="657"/>
      <c r="DI25" s="657"/>
      <c r="DJ25" s="657"/>
      <c r="DK25" s="658"/>
      <c r="DL25" s="634">
        <v>517198</v>
      </c>
      <c r="DM25" s="657"/>
      <c r="DN25" s="657"/>
      <c r="DO25" s="657"/>
      <c r="DP25" s="657"/>
      <c r="DQ25" s="657"/>
      <c r="DR25" s="657"/>
      <c r="DS25" s="657"/>
      <c r="DT25" s="657"/>
      <c r="DU25" s="657"/>
      <c r="DV25" s="658"/>
      <c r="DW25" s="630">
        <v>22.2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354856</v>
      </c>
      <c r="CS26" s="626"/>
      <c r="CT26" s="626"/>
      <c r="CU26" s="626"/>
      <c r="CV26" s="626"/>
      <c r="CW26" s="626"/>
      <c r="CX26" s="626"/>
      <c r="CY26" s="627"/>
      <c r="CZ26" s="659">
        <v>10.6</v>
      </c>
      <c r="DA26" s="660"/>
      <c r="DB26" s="660"/>
      <c r="DC26" s="661"/>
      <c r="DD26" s="634">
        <v>304146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215707</v>
      </c>
      <c r="S27" s="626"/>
      <c r="T27" s="626"/>
      <c r="U27" s="626"/>
      <c r="V27" s="626"/>
      <c r="W27" s="626"/>
      <c r="X27" s="626"/>
      <c r="Y27" s="627"/>
      <c r="Z27" s="628">
        <v>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462033</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255025</v>
      </c>
      <c r="CS27" s="657"/>
      <c r="CT27" s="657"/>
      <c r="CU27" s="657"/>
      <c r="CV27" s="657"/>
      <c r="CW27" s="657"/>
      <c r="CX27" s="657"/>
      <c r="CY27" s="658"/>
      <c r="CZ27" s="659">
        <v>7.6</v>
      </c>
      <c r="DA27" s="660"/>
      <c r="DB27" s="660"/>
      <c r="DC27" s="661"/>
      <c r="DD27" s="634">
        <v>82641</v>
      </c>
      <c r="DE27" s="657"/>
      <c r="DF27" s="657"/>
      <c r="DG27" s="657"/>
      <c r="DH27" s="657"/>
      <c r="DI27" s="657"/>
      <c r="DJ27" s="657"/>
      <c r="DK27" s="658"/>
      <c r="DL27" s="634">
        <v>80014</v>
      </c>
      <c r="DM27" s="657"/>
      <c r="DN27" s="657"/>
      <c r="DO27" s="657"/>
      <c r="DP27" s="657"/>
      <c r="DQ27" s="657"/>
      <c r="DR27" s="657"/>
      <c r="DS27" s="657"/>
      <c r="DT27" s="657"/>
      <c r="DU27" s="657"/>
      <c r="DV27" s="658"/>
      <c r="DW27" s="630">
        <v>3.4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7670</v>
      </c>
      <c r="S28" s="626"/>
      <c r="T28" s="626"/>
      <c r="U28" s="626"/>
      <c r="V28" s="626"/>
      <c r="W28" s="626"/>
      <c r="X28" s="626"/>
      <c r="Y28" s="627"/>
      <c r="Z28" s="628">
        <v>0.2</v>
      </c>
      <c r="AA28" s="628"/>
      <c r="AB28" s="628"/>
      <c r="AC28" s="628"/>
      <c r="AD28" s="629">
        <v>6414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532966</v>
      </c>
      <c r="CS28" s="626"/>
      <c r="CT28" s="626"/>
      <c r="CU28" s="626"/>
      <c r="CV28" s="626"/>
      <c r="CW28" s="626"/>
      <c r="CX28" s="626"/>
      <c r="CY28" s="627"/>
      <c r="CZ28" s="659">
        <v>15.9</v>
      </c>
      <c r="DA28" s="660"/>
      <c r="DB28" s="660"/>
      <c r="DC28" s="661"/>
      <c r="DD28" s="634">
        <v>532966</v>
      </c>
      <c r="DE28" s="626"/>
      <c r="DF28" s="626"/>
      <c r="DG28" s="626"/>
      <c r="DH28" s="626"/>
      <c r="DI28" s="626"/>
      <c r="DJ28" s="626"/>
      <c r="DK28" s="627"/>
      <c r="DL28" s="634">
        <v>399438</v>
      </c>
      <c r="DM28" s="626"/>
      <c r="DN28" s="626"/>
      <c r="DO28" s="626"/>
      <c r="DP28" s="626"/>
      <c r="DQ28" s="626"/>
      <c r="DR28" s="626"/>
      <c r="DS28" s="626"/>
      <c r="DT28" s="626"/>
      <c r="DU28" s="626"/>
      <c r="DV28" s="627"/>
      <c r="DW28" s="630">
        <v>17.100000000000001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1185</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532962</v>
      </c>
      <c r="CS29" s="657"/>
      <c r="CT29" s="657"/>
      <c r="CU29" s="657"/>
      <c r="CV29" s="657"/>
      <c r="CW29" s="657"/>
      <c r="CX29" s="657"/>
      <c r="CY29" s="658"/>
      <c r="CZ29" s="659">
        <v>15.9</v>
      </c>
      <c r="DA29" s="660"/>
      <c r="DB29" s="660"/>
      <c r="DC29" s="661"/>
      <c r="DD29" s="634">
        <v>532962</v>
      </c>
      <c r="DE29" s="657"/>
      <c r="DF29" s="657"/>
      <c r="DG29" s="657"/>
      <c r="DH29" s="657"/>
      <c r="DI29" s="657"/>
      <c r="DJ29" s="657"/>
      <c r="DK29" s="658"/>
      <c r="DL29" s="634">
        <v>399434</v>
      </c>
      <c r="DM29" s="657"/>
      <c r="DN29" s="657"/>
      <c r="DO29" s="657"/>
      <c r="DP29" s="657"/>
      <c r="DQ29" s="657"/>
      <c r="DR29" s="657"/>
      <c r="DS29" s="657"/>
      <c r="DT29" s="657"/>
      <c r="DU29" s="657"/>
      <c r="DV29" s="658"/>
      <c r="DW29" s="630">
        <v>17.100000000000001</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t="s">
        <v>113</v>
      </c>
      <c r="S30" s="626"/>
      <c r="T30" s="626"/>
      <c r="U30" s="626"/>
      <c r="V30" s="626"/>
      <c r="W30" s="626"/>
      <c r="X30" s="626"/>
      <c r="Y30" s="627"/>
      <c r="Z30" s="628" t="s">
        <v>113</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97.9</v>
      </c>
      <c r="BN30" s="684"/>
      <c r="BO30" s="684"/>
      <c r="BP30" s="684"/>
      <c r="BQ30" s="685"/>
      <c r="BR30" s="683">
        <v>99.3</v>
      </c>
      <c r="BS30" s="684"/>
      <c r="BT30" s="684"/>
      <c r="BU30" s="684"/>
      <c r="BV30" s="684"/>
      <c r="BW30" s="684"/>
      <c r="BX30" s="620">
        <v>97.4</v>
      </c>
      <c r="BY30" s="684"/>
      <c r="BZ30" s="684"/>
      <c r="CA30" s="684"/>
      <c r="CB30" s="685"/>
      <c r="CD30" s="688"/>
      <c r="CE30" s="689"/>
      <c r="CF30" s="639" t="s">
        <v>294</v>
      </c>
      <c r="CG30" s="640"/>
      <c r="CH30" s="640"/>
      <c r="CI30" s="640"/>
      <c r="CJ30" s="640"/>
      <c r="CK30" s="640"/>
      <c r="CL30" s="640"/>
      <c r="CM30" s="640"/>
      <c r="CN30" s="640"/>
      <c r="CO30" s="640"/>
      <c r="CP30" s="640"/>
      <c r="CQ30" s="641"/>
      <c r="CR30" s="625">
        <v>513197</v>
      </c>
      <c r="CS30" s="626"/>
      <c r="CT30" s="626"/>
      <c r="CU30" s="626"/>
      <c r="CV30" s="626"/>
      <c r="CW30" s="626"/>
      <c r="CX30" s="626"/>
      <c r="CY30" s="627"/>
      <c r="CZ30" s="659">
        <v>15.3</v>
      </c>
      <c r="DA30" s="660"/>
      <c r="DB30" s="660"/>
      <c r="DC30" s="661"/>
      <c r="DD30" s="634">
        <v>513197</v>
      </c>
      <c r="DE30" s="626"/>
      <c r="DF30" s="626"/>
      <c r="DG30" s="626"/>
      <c r="DH30" s="626"/>
      <c r="DI30" s="626"/>
      <c r="DJ30" s="626"/>
      <c r="DK30" s="627"/>
      <c r="DL30" s="634">
        <v>379669</v>
      </c>
      <c r="DM30" s="626"/>
      <c r="DN30" s="626"/>
      <c r="DO30" s="626"/>
      <c r="DP30" s="626"/>
      <c r="DQ30" s="626"/>
      <c r="DR30" s="626"/>
      <c r="DS30" s="626"/>
      <c r="DT30" s="626"/>
      <c r="DU30" s="626"/>
      <c r="DV30" s="627"/>
      <c r="DW30" s="630">
        <v>16.3</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363035</v>
      </c>
      <c r="S31" s="626"/>
      <c r="T31" s="626"/>
      <c r="U31" s="626"/>
      <c r="V31" s="626"/>
      <c r="W31" s="626"/>
      <c r="X31" s="626"/>
      <c r="Y31" s="627"/>
      <c r="Z31" s="628">
        <v>10.1</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99.3</v>
      </c>
      <c r="BH31" s="657"/>
      <c r="BI31" s="657"/>
      <c r="BJ31" s="657"/>
      <c r="BK31" s="657"/>
      <c r="BL31" s="657"/>
      <c r="BM31" s="631">
        <v>98.9</v>
      </c>
      <c r="BN31" s="681"/>
      <c r="BO31" s="681"/>
      <c r="BP31" s="681"/>
      <c r="BQ31" s="682"/>
      <c r="BR31" s="680">
        <v>99.5</v>
      </c>
      <c r="BS31" s="657"/>
      <c r="BT31" s="657"/>
      <c r="BU31" s="657"/>
      <c r="BV31" s="657"/>
      <c r="BW31" s="657"/>
      <c r="BX31" s="631">
        <v>99.1</v>
      </c>
      <c r="BY31" s="681"/>
      <c r="BZ31" s="681"/>
      <c r="CA31" s="681"/>
      <c r="CB31" s="682"/>
      <c r="CD31" s="688"/>
      <c r="CE31" s="689"/>
      <c r="CF31" s="639" t="s">
        <v>298</v>
      </c>
      <c r="CG31" s="640"/>
      <c r="CH31" s="640"/>
      <c r="CI31" s="640"/>
      <c r="CJ31" s="640"/>
      <c r="CK31" s="640"/>
      <c r="CL31" s="640"/>
      <c r="CM31" s="640"/>
      <c r="CN31" s="640"/>
      <c r="CO31" s="640"/>
      <c r="CP31" s="640"/>
      <c r="CQ31" s="641"/>
      <c r="CR31" s="625">
        <v>19765</v>
      </c>
      <c r="CS31" s="657"/>
      <c r="CT31" s="657"/>
      <c r="CU31" s="657"/>
      <c r="CV31" s="657"/>
      <c r="CW31" s="657"/>
      <c r="CX31" s="657"/>
      <c r="CY31" s="658"/>
      <c r="CZ31" s="659">
        <v>0.6</v>
      </c>
      <c r="DA31" s="660"/>
      <c r="DB31" s="660"/>
      <c r="DC31" s="661"/>
      <c r="DD31" s="634">
        <v>19765</v>
      </c>
      <c r="DE31" s="657"/>
      <c r="DF31" s="657"/>
      <c r="DG31" s="657"/>
      <c r="DH31" s="657"/>
      <c r="DI31" s="657"/>
      <c r="DJ31" s="657"/>
      <c r="DK31" s="658"/>
      <c r="DL31" s="634">
        <v>19765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59529</v>
      </c>
      <c r="S32" s="626"/>
      <c r="T32" s="626"/>
      <c r="U32" s="626"/>
      <c r="V32" s="626"/>
      <c r="W32" s="626"/>
      <c r="X32" s="626"/>
      <c r="Y32" s="627"/>
      <c r="Z32" s="628">
        <v>1.7</v>
      </c>
      <c r="AA32" s="628"/>
      <c r="AB32" s="628"/>
      <c r="AC32" s="628"/>
      <c r="AD32" s="629">
        <v>132</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96.6</v>
      </c>
      <c r="BN32" s="693"/>
      <c r="BO32" s="693"/>
      <c r="BP32" s="693"/>
      <c r="BQ32" s="695"/>
      <c r="BR32" s="692">
        <v>99</v>
      </c>
      <c r="BS32" s="693"/>
      <c r="BT32" s="693"/>
      <c r="BU32" s="693"/>
      <c r="BV32" s="693"/>
      <c r="BW32" s="693"/>
      <c r="BX32" s="694">
        <v>95.4</v>
      </c>
      <c r="BY32" s="693"/>
      <c r="BZ32" s="693"/>
      <c r="CA32" s="693"/>
      <c r="CB32" s="695"/>
      <c r="CD32" s="690"/>
      <c r="CE32" s="691"/>
      <c r="CF32" s="639" t="s">
        <v>301</v>
      </c>
      <c r="CG32" s="640"/>
      <c r="CH32" s="640"/>
      <c r="CI32" s="640"/>
      <c r="CJ32" s="640"/>
      <c r="CK32" s="640"/>
      <c r="CL32" s="640"/>
      <c r="CM32" s="640"/>
      <c r="CN32" s="640"/>
      <c r="CO32" s="640"/>
      <c r="CP32" s="640"/>
      <c r="CQ32" s="641"/>
      <c r="CR32" s="625">
        <v>4</v>
      </c>
      <c r="CS32" s="626"/>
      <c r="CT32" s="626"/>
      <c r="CU32" s="626"/>
      <c r="CV32" s="626"/>
      <c r="CW32" s="626"/>
      <c r="CX32" s="626"/>
      <c r="CY32" s="627"/>
      <c r="CZ32" s="659">
        <v>0</v>
      </c>
      <c r="DA32" s="660"/>
      <c r="DB32" s="660"/>
      <c r="DC32" s="661"/>
      <c r="DD32" s="634">
        <v>4</v>
      </c>
      <c r="DE32" s="626"/>
      <c r="DF32" s="626"/>
      <c r="DG32" s="626"/>
      <c r="DH32" s="626"/>
      <c r="DI32" s="626"/>
      <c r="DJ32" s="626"/>
      <c r="DK32" s="627"/>
      <c r="DL32" s="634">
        <v>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217350</v>
      </c>
      <c r="S33" s="626"/>
      <c r="T33" s="626"/>
      <c r="U33" s="626"/>
      <c r="V33" s="626"/>
      <c r="W33" s="626"/>
      <c r="X33" s="626"/>
      <c r="Y33" s="627"/>
      <c r="Z33" s="628">
        <v>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1527140</v>
      </c>
      <c r="CS33" s="657"/>
      <c r="CT33" s="657"/>
      <c r="CU33" s="657"/>
      <c r="CV33" s="657"/>
      <c r="CW33" s="657"/>
      <c r="CX33" s="657"/>
      <c r="CY33" s="658"/>
      <c r="CZ33" s="659">
        <v>45.5</v>
      </c>
      <c r="DA33" s="660"/>
      <c r="DB33" s="660"/>
      <c r="DC33" s="661"/>
      <c r="DD33" s="634">
        <v>1295695</v>
      </c>
      <c r="DE33" s="657"/>
      <c r="DF33" s="657"/>
      <c r="DG33" s="657"/>
      <c r="DH33" s="657"/>
      <c r="DI33" s="657"/>
      <c r="DJ33" s="657"/>
      <c r="DK33" s="658"/>
      <c r="DL33" s="634">
        <v>838207</v>
      </c>
      <c r="DM33" s="657"/>
      <c r="DN33" s="657"/>
      <c r="DO33" s="657"/>
      <c r="DP33" s="657"/>
      <c r="DQ33" s="657"/>
      <c r="DR33" s="657"/>
      <c r="DS33" s="657"/>
      <c r="DT33" s="657"/>
      <c r="DU33" s="657"/>
      <c r="DV33" s="658"/>
      <c r="DW33" s="630">
        <v>35.9</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472427</v>
      </c>
      <c r="CS34" s="626"/>
      <c r="CT34" s="626"/>
      <c r="CU34" s="626"/>
      <c r="CV34" s="626"/>
      <c r="CW34" s="626"/>
      <c r="CX34" s="626"/>
      <c r="CY34" s="627"/>
      <c r="CZ34" s="659">
        <v>14.1</v>
      </c>
      <c r="DA34" s="660"/>
      <c r="DB34" s="660"/>
      <c r="DC34" s="661"/>
      <c r="DD34" s="634">
        <v>399752</v>
      </c>
      <c r="DE34" s="626"/>
      <c r="DF34" s="626"/>
      <c r="DG34" s="626"/>
      <c r="DH34" s="626"/>
      <c r="DI34" s="626"/>
      <c r="DJ34" s="626"/>
      <c r="DK34" s="627"/>
      <c r="DL34" s="634">
        <v>240760</v>
      </c>
      <c r="DM34" s="626"/>
      <c r="DN34" s="626"/>
      <c r="DO34" s="626"/>
      <c r="DP34" s="626"/>
      <c r="DQ34" s="626"/>
      <c r="DR34" s="626"/>
      <c r="DS34" s="626"/>
      <c r="DT34" s="626"/>
      <c r="DU34" s="626"/>
      <c r="DV34" s="627"/>
      <c r="DW34" s="630">
        <v>10.3</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474186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19986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7638</v>
      </c>
      <c r="CS35" s="657"/>
      <c r="CT35" s="657"/>
      <c r="CU35" s="657"/>
      <c r="CV35" s="657"/>
      <c r="CW35" s="657"/>
      <c r="CX35" s="657"/>
      <c r="CY35" s="658"/>
      <c r="CZ35" s="659">
        <v>0.2</v>
      </c>
      <c r="DA35" s="660"/>
      <c r="DB35" s="660"/>
      <c r="DC35" s="661"/>
      <c r="DD35" s="634">
        <v>7300</v>
      </c>
      <c r="DE35" s="657"/>
      <c r="DF35" s="657"/>
      <c r="DG35" s="657"/>
      <c r="DH35" s="657"/>
      <c r="DI35" s="657"/>
      <c r="DJ35" s="657"/>
      <c r="DK35" s="658"/>
      <c r="DL35" s="634">
        <v>5297</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3598745</v>
      </c>
      <c r="S36" s="698"/>
      <c r="T36" s="698"/>
      <c r="U36" s="698"/>
      <c r="V36" s="698"/>
      <c r="W36" s="698"/>
      <c r="X36" s="698"/>
      <c r="Y36" s="699"/>
      <c r="Z36" s="700">
        <v>100</v>
      </c>
      <c r="AA36" s="700"/>
      <c r="AB36" s="700"/>
      <c r="AC36" s="700"/>
      <c r="AD36" s="701">
        <v>2332671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224000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19407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420260</v>
      </c>
      <c r="CS36" s="626"/>
      <c r="CT36" s="626"/>
      <c r="CU36" s="626"/>
      <c r="CV36" s="626"/>
      <c r="CW36" s="626"/>
      <c r="CX36" s="626"/>
      <c r="CY36" s="627"/>
      <c r="CZ36" s="659">
        <v>12.5</v>
      </c>
      <c r="DA36" s="660"/>
      <c r="DB36" s="660"/>
      <c r="DC36" s="661"/>
      <c r="DD36" s="634">
        <v>308587</v>
      </c>
      <c r="DE36" s="626"/>
      <c r="DF36" s="626"/>
      <c r="DG36" s="626"/>
      <c r="DH36" s="626"/>
      <c r="DI36" s="626"/>
      <c r="DJ36" s="626"/>
      <c r="DK36" s="627"/>
      <c r="DL36" s="634">
        <v>197403</v>
      </c>
      <c r="DM36" s="626"/>
      <c r="DN36" s="626"/>
      <c r="DO36" s="626"/>
      <c r="DP36" s="626"/>
      <c r="DQ36" s="626"/>
      <c r="DR36" s="626"/>
      <c r="DS36" s="626"/>
      <c r="DT36" s="626"/>
      <c r="DU36" s="626"/>
      <c r="DV36" s="627"/>
      <c r="DW36" s="630">
        <v>8.5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24577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712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133876</v>
      </c>
      <c r="CS37" s="657"/>
      <c r="CT37" s="657"/>
      <c r="CU37" s="657"/>
      <c r="CV37" s="657"/>
      <c r="CW37" s="657"/>
      <c r="CX37" s="657"/>
      <c r="CY37" s="658"/>
      <c r="CZ37" s="659">
        <v>4</v>
      </c>
      <c r="DA37" s="660"/>
      <c r="DB37" s="660"/>
      <c r="DC37" s="661"/>
      <c r="DD37" s="634">
        <v>127776</v>
      </c>
      <c r="DE37" s="657"/>
      <c r="DF37" s="657"/>
      <c r="DG37" s="657"/>
      <c r="DH37" s="657"/>
      <c r="DI37" s="657"/>
      <c r="DJ37" s="657"/>
      <c r="DK37" s="658"/>
      <c r="DL37" s="634">
        <v>122776</v>
      </c>
      <c r="DM37" s="657"/>
      <c r="DN37" s="657"/>
      <c r="DO37" s="657"/>
      <c r="DP37" s="657"/>
      <c r="DQ37" s="657"/>
      <c r="DR37" s="657"/>
      <c r="DS37" s="657"/>
      <c r="DT37" s="657"/>
      <c r="DU37" s="657"/>
      <c r="DV37" s="658"/>
      <c r="DW37" s="630">
        <v>5.3</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20109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1236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429500</v>
      </c>
      <c r="CS38" s="626"/>
      <c r="CT38" s="626"/>
      <c r="CU38" s="626"/>
      <c r="CV38" s="626"/>
      <c r="CW38" s="626"/>
      <c r="CX38" s="626"/>
      <c r="CY38" s="627"/>
      <c r="CZ38" s="659">
        <v>12.8</v>
      </c>
      <c r="DA38" s="660"/>
      <c r="DB38" s="660"/>
      <c r="DC38" s="661"/>
      <c r="DD38" s="634">
        <v>401655</v>
      </c>
      <c r="DE38" s="626"/>
      <c r="DF38" s="626"/>
      <c r="DG38" s="626"/>
      <c r="DH38" s="626"/>
      <c r="DI38" s="626"/>
      <c r="DJ38" s="626"/>
      <c r="DK38" s="627"/>
      <c r="DL38" s="634">
        <v>394747</v>
      </c>
      <c r="DM38" s="626"/>
      <c r="DN38" s="626"/>
      <c r="DO38" s="626"/>
      <c r="DP38" s="626"/>
      <c r="DQ38" s="626"/>
      <c r="DR38" s="626"/>
      <c r="DS38" s="626"/>
      <c r="DT38" s="626"/>
      <c r="DU38" s="626"/>
      <c r="DV38" s="627"/>
      <c r="DW38" s="630">
        <v>16.899999999999999</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197015</v>
      </c>
      <c r="CS39" s="657"/>
      <c r="CT39" s="657"/>
      <c r="CU39" s="657"/>
      <c r="CV39" s="657"/>
      <c r="CW39" s="657"/>
      <c r="CX39" s="657"/>
      <c r="CY39" s="658"/>
      <c r="CZ39" s="659">
        <v>5.9</v>
      </c>
      <c r="DA39" s="660"/>
      <c r="DB39" s="660"/>
      <c r="DC39" s="661"/>
      <c r="DD39" s="634">
        <v>178101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37462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300</v>
      </c>
      <c r="CS40" s="626"/>
      <c r="CT40" s="626"/>
      <c r="CU40" s="626"/>
      <c r="CV40" s="626"/>
      <c r="CW40" s="626"/>
      <c r="CX40" s="626"/>
      <c r="CY40" s="627"/>
      <c r="CZ40" s="659">
        <v>0</v>
      </c>
      <c r="DA40" s="660"/>
      <c r="DB40" s="660"/>
      <c r="DC40" s="661"/>
      <c r="DD40" s="634">
        <v>300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168038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261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468440</v>
      </c>
      <c r="CS42" s="626"/>
      <c r="CT42" s="626"/>
      <c r="CU42" s="626"/>
      <c r="CV42" s="626"/>
      <c r="CW42" s="626"/>
      <c r="CX42" s="626"/>
      <c r="CY42" s="627"/>
      <c r="CZ42" s="659">
        <v>14</v>
      </c>
      <c r="DA42" s="708"/>
      <c r="DB42" s="708"/>
      <c r="DC42" s="709"/>
      <c r="DD42" s="634">
        <v>181825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9253</v>
      </c>
      <c r="CS43" s="657"/>
      <c r="CT43" s="657"/>
      <c r="CU43" s="657"/>
      <c r="CV43" s="657"/>
      <c r="CW43" s="657"/>
      <c r="CX43" s="657"/>
      <c r="CY43" s="658"/>
      <c r="CZ43" s="659">
        <v>0.3</v>
      </c>
      <c r="DA43" s="660"/>
      <c r="DB43" s="660"/>
      <c r="DC43" s="661"/>
      <c r="DD43" s="634">
        <v>9253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459931</v>
      </c>
      <c r="CS44" s="626"/>
      <c r="CT44" s="626"/>
      <c r="CU44" s="626"/>
      <c r="CV44" s="626"/>
      <c r="CW44" s="626"/>
      <c r="CX44" s="626"/>
      <c r="CY44" s="627"/>
      <c r="CZ44" s="659">
        <v>13.7</v>
      </c>
      <c r="DA44" s="708"/>
      <c r="DB44" s="708"/>
      <c r="DC44" s="709"/>
      <c r="DD44" s="634">
        <v>181218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98359</v>
      </c>
      <c r="CS45" s="657"/>
      <c r="CT45" s="657"/>
      <c r="CU45" s="657"/>
      <c r="CV45" s="657"/>
      <c r="CW45" s="657"/>
      <c r="CX45" s="657"/>
      <c r="CY45" s="658"/>
      <c r="CZ45" s="659">
        <v>2.9</v>
      </c>
      <c r="DA45" s="660"/>
      <c r="DB45" s="660"/>
      <c r="DC45" s="661"/>
      <c r="DD45" s="634">
        <v>3629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313572</v>
      </c>
      <c r="CS46" s="626"/>
      <c r="CT46" s="626"/>
      <c r="CU46" s="626"/>
      <c r="CV46" s="626"/>
      <c r="CW46" s="626"/>
      <c r="CX46" s="626"/>
      <c r="CY46" s="627"/>
      <c r="CZ46" s="659">
        <v>9.3000000000000007</v>
      </c>
      <c r="DA46" s="708"/>
      <c r="DB46" s="708"/>
      <c r="DC46" s="709"/>
      <c r="DD46" s="634">
        <v>163464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8509</v>
      </c>
      <c r="CS47" s="657"/>
      <c r="CT47" s="657"/>
      <c r="CU47" s="657"/>
      <c r="CV47" s="657"/>
      <c r="CW47" s="657"/>
      <c r="CX47" s="657"/>
      <c r="CY47" s="658"/>
      <c r="CZ47" s="659">
        <v>0.3</v>
      </c>
      <c r="DA47" s="660"/>
      <c r="DB47" s="660"/>
      <c r="DC47" s="661"/>
      <c r="DD47" s="634">
        <v>607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3357512</v>
      </c>
      <c r="CS49" s="693"/>
      <c r="CT49" s="693"/>
      <c r="CU49" s="693"/>
      <c r="CV49" s="693"/>
      <c r="CW49" s="693"/>
      <c r="CX49" s="693"/>
      <c r="CY49" s="720"/>
      <c r="CZ49" s="721">
        <v>100</v>
      </c>
      <c r="DA49" s="722"/>
      <c r="DB49" s="722"/>
      <c r="DC49" s="723"/>
      <c r="DD49" s="724">
        <v>2610451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3599</v>
      </c>
      <c r="R7" s="755"/>
      <c r="S7" s="755"/>
      <c r="T7" s="755"/>
      <c r="U7" s="755"/>
      <c r="V7" s="755">
        <v>3358</v>
      </c>
      <c r="W7" s="755"/>
      <c r="X7" s="755"/>
      <c r="Y7" s="755"/>
      <c r="Z7" s="755"/>
      <c r="AA7" s="755">
        <v>241</v>
      </c>
      <c r="AB7" s="755"/>
      <c r="AC7" s="755"/>
      <c r="AD7" s="755"/>
      <c r="AE7" s="756"/>
      <c r="AF7" s="757">
        <v>235</v>
      </c>
      <c r="AG7" s="758"/>
      <c r="AH7" s="758"/>
      <c r="AI7" s="758"/>
      <c r="AJ7" s="759"/>
      <c r="AK7" s="794" t="s">
        <v>533</v>
      </c>
      <c r="AL7" s="795"/>
      <c r="AM7" s="795"/>
      <c r="AN7" s="795"/>
      <c r="AO7" s="795"/>
      <c r="AP7" s="795">
        <v>2761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-3</v>
      </c>
      <c r="CI7" s="792"/>
      <c r="CJ7" s="792"/>
      <c r="CK7" s="792"/>
      <c r="CL7" s="793"/>
      <c r="CM7" s="791">
        <v>75</v>
      </c>
      <c r="CN7" s="792"/>
      <c r="CO7" s="792"/>
      <c r="CP7" s="792"/>
      <c r="CQ7" s="793"/>
      <c r="CR7" s="791">
        <v>3</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538</v>
      </c>
      <c r="BT8" s="789"/>
      <c r="BU8" s="789"/>
      <c r="BV8" s="789"/>
      <c r="BW8" s="789"/>
      <c r="BX8" s="789"/>
      <c r="BY8" s="789"/>
      <c r="BZ8" s="789"/>
      <c r="CA8" s="789"/>
      <c r="CB8" s="789"/>
      <c r="CC8" s="789"/>
      <c r="CD8" s="789"/>
      <c r="CE8" s="789"/>
      <c r="CF8" s="789"/>
      <c r="CG8" s="790"/>
      <c r="CH8" s="801">
        <v>4</v>
      </c>
      <c r="CI8" s="802"/>
      <c r="CJ8" s="802"/>
      <c r="CK8" s="802"/>
      <c r="CL8" s="803"/>
      <c r="CM8" s="801">
        <v>33</v>
      </c>
      <c r="CN8" s="802"/>
      <c r="CO8" s="802"/>
      <c r="CP8" s="802"/>
      <c r="CQ8" s="803"/>
      <c r="CR8" s="801">
        <v>11</v>
      </c>
      <c r="CS8" s="802"/>
      <c r="CT8" s="802"/>
      <c r="CU8" s="802"/>
      <c r="CV8" s="803"/>
      <c r="CW8" s="801" t="s">
        <v>537</v>
      </c>
      <c r="CX8" s="802"/>
      <c r="CY8" s="802"/>
      <c r="CZ8" s="802"/>
      <c r="DA8" s="803"/>
      <c r="DB8" s="801" t="s">
        <v>537</v>
      </c>
      <c r="DC8" s="802"/>
      <c r="DD8" s="802"/>
      <c r="DE8" s="802"/>
      <c r="DF8" s="803"/>
      <c r="DG8" s="801" t="s">
        <v>537</v>
      </c>
      <c r="DH8" s="802"/>
      <c r="DI8" s="802"/>
      <c r="DJ8" s="802"/>
      <c r="DK8" s="803"/>
      <c r="DL8" s="801" t="s">
        <v>537</v>
      </c>
      <c r="DM8" s="802"/>
      <c r="DN8" s="802"/>
      <c r="DO8" s="802"/>
      <c r="DP8" s="803"/>
      <c r="DQ8" s="801" t="s">
        <v>537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235</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1">
        <v>561</v>
      </c>
      <c r="R28" s="842"/>
      <c r="S28" s="842"/>
      <c r="T28" s="842"/>
      <c r="U28" s="842"/>
      <c r="V28" s="842">
        <v>542</v>
      </c>
      <c r="W28" s="842"/>
      <c r="X28" s="842"/>
      <c r="Y28" s="842"/>
      <c r="Z28" s="842"/>
      <c r="AA28" s="842">
        <v>20</v>
      </c>
      <c r="AB28" s="842"/>
      <c r="AC28" s="842"/>
      <c r="AD28" s="842"/>
      <c r="AE28" s="843"/>
      <c r="AF28" s="844">
        <v>20</v>
      </c>
      <c r="AG28" s="842"/>
      <c r="AH28" s="842"/>
      <c r="AI28" s="842"/>
      <c r="AJ28" s="845"/>
      <c r="AK28" s="838">
        <v>25.3</v>
      </c>
      <c r="AL28" s="838"/>
      <c r="AM28" s="838"/>
      <c r="AN28" s="838"/>
      <c r="AO28" s="838"/>
      <c r="AP28" s="838" t="s">
        <v>535</v>
      </c>
      <c r="AQ28" s="838"/>
      <c r="AR28" s="838"/>
      <c r="AS28" s="838"/>
      <c r="AT28" s="838"/>
      <c r="AU28" s="838" t="s">
        <v>535</v>
      </c>
      <c r="AV28" s="838"/>
      <c r="AW28" s="838"/>
      <c r="AX28" s="838"/>
      <c r="AY28" s="838"/>
      <c r="AZ28" s="838" t="s">
        <v>535</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599</v>
      </c>
      <c r="R29" s="779"/>
      <c r="S29" s="779"/>
      <c r="T29" s="779"/>
      <c r="U29" s="779"/>
      <c r="V29" s="779">
        <v>557</v>
      </c>
      <c r="W29" s="779"/>
      <c r="X29" s="779"/>
      <c r="Y29" s="779"/>
      <c r="Z29" s="779"/>
      <c r="AA29" s="779">
        <v>42</v>
      </c>
      <c r="AB29" s="779"/>
      <c r="AC29" s="779"/>
      <c r="AD29" s="779"/>
      <c r="AE29" s="780"/>
      <c r="AF29" s="781">
        <v>42</v>
      </c>
      <c r="AG29" s="782"/>
      <c r="AH29" s="782"/>
      <c r="AI29" s="782"/>
      <c r="AJ29" s="783"/>
      <c r="AK29" s="838">
        <v>77.900000000000006</v>
      </c>
      <c r="AL29" s="838"/>
      <c r="AM29" s="838"/>
      <c r="AN29" s="838"/>
      <c r="AO29" s="838"/>
      <c r="AP29" s="838" t="s">
        <v>535</v>
      </c>
      <c r="AQ29" s="838"/>
      <c r="AR29" s="838"/>
      <c r="AS29" s="838"/>
      <c r="AT29" s="838"/>
      <c r="AU29" s="838" t="s">
        <v>535</v>
      </c>
      <c r="AV29" s="838"/>
      <c r="AW29" s="838"/>
      <c r="AX29" s="838"/>
      <c r="AY29" s="838"/>
      <c r="AZ29" s="838" t="s">
        <v>535</v>
      </c>
      <c r="BA29" s="838"/>
      <c r="BB29" s="838"/>
      <c r="BC29" s="838"/>
      <c r="BD29" s="838"/>
      <c r="BE29" s="846"/>
      <c r="BF29" s="846"/>
      <c r="BG29" s="846"/>
      <c r="BH29" s="846"/>
      <c r="BI29" s="847"/>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50</v>
      </c>
      <c r="R30" s="779"/>
      <c r="S30" s="779"/>
      <c r="T30" s="779"/>
      <c r="U30" s="779"/>
      <c r="V30" s="779">
        <v>50</v>
      </c>
      <c r="W30" s="779"/>
      <c r="X30" s="779"/>
      <c r="Y30" s="779"/>
      <c r="Z30" s="779"/>
      <c r="AA30" s="779">
        <v>0</v>
      </c>
      <c r="AB30" s="779"/>
      <c r="AC30" s="779"/>
      <c r="AD30" s="779"/>
      <c r="AE30" s="780"/>
      <c r="AF30" s="781">
        <v>0</v>
      </c>
      <c r="AG30" s="782"/>
      <c r="AH30" s="782"/>
      <c r="AI30" s="782"/>
      <c r="AJ30" s="783"/>
      <c r="AK30" s="838">
        <v>14.2</v>
      </c>
      <c r="AL30" s="838"/>
      <c r="AM30" s="838"/>
      <c r="AN30" s="838"/>
      <c r="AO30" s="838"/>
      <c r="AP30" s="838" t="s">
        <v>535</v>
      </c>
      <c r="AQ30" s="838"/>
      <c r="AR30" s="838"/>
      <c r="AS30" s="838"/>
      <c r="AT30" s="838"/>
      <c r="AU30" s="838" t="s">
        <v>535</v>
      </c>
      <c r="AV30" s="838"/>
      <c r="AW30" s="838"/>
      <c r="AX30" s="838"/>
      <c r="AY30" s="838"/>
      <c r="AZ30" s="838" t="s">
        <v>535</v>
      </c>
      <c r="BA30" s="838"/>
      <c r="BB30" s="838"/>
      <c r="BC30" s="838"/>
      <c r="BD30" s="838"/>
      <c r="BE30" s="846"/>
      <c r="BF30" s="846"/>
      <c r="BG30" s="846"/>
      <c r="BH30" s="846"/>
      <c r="BI30" s="847"/>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124</v>
      </c>
      <c r="R31" s="779"/>
      <c r="S31" s="779"/>
      <c r="T31" s="779"/>
      <c r="U31" s="779"/>
      <c r="V31" s="779">
        <v>95</v>
      </c>
      <c r="W31" s="779"/>
      <c r="X31" s="779"/>
      <c r="Y31" s="779"/>
      <c r="Z31" s="779"/>
      <c r="AA31" s="779">
        <v>30</v>
      </c>
      <c r="AB31" s="779"/>
      <c r="AC31" s="779"/>
      <c r="AD31" s="779"/>
      <c r="AE31" s="780"/>
      <c r="AF31" s="781">
        <v>233</v>
      </c>
      <c r="AG31" s="782"/>
      <c r="AH31" s="782"/>
      <c r="AI31" s="782"/>
      <c r="AJ31" s="783"/>
      <c r="AK31" s="849">
        <v>15</v>
      </c>
      <c r="AL31" s="848"/>
      <c r="AM31" s="848"/>
      <c r="AN31" s="848"/>
      <c r="AO31" s="848"/>
      <c r="AP31" s="848">
        <v>44</v>
      </c>
      <c r="AQ31" s="848"/>
      <c r="AR31" s="848"/>
      <c r="AS31" s="848"/>
      <c r="AT31" s="848"/>
      <c r="AU31" s="848">
        <v>4</v>
      </c>
      <c r="AV31" s="848"/>
      <c r="AW31" s="848"/>
      <c r="AX31" s="848"/>
      <c r="AY31" s="848"/>
      <c r="AZ31" s="838" t="s">
        <v>535</v>
      </c>
      <c r="BA31" s="838"/>
      <c r="BB31" s="838"/>
      <c r="BC31" s="838"/>
      <c r="BD31" s="838"/>
      <c r="BE31" s="846" t="s">
        <v>385</v>
      </c>
      <c r="BF31" s="846"/>
      <c r="BG31" s="846"/>
      <c r="BH31" s="846"/>
      <c r="BI31" s="847"/>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202</v>
      </c>
      <c r="R32" s="779"/>
      <c r="S32" s="779"/>
      <c r="T32" s="779"/>
      <c r="U32" s="779"/>
      <c r="V32" s="779">
        <v>195</v>
      </c>
      <c r="W32" s="779"/>
      <c r="X32" s="779"/>
      <c r="Y32" s="779"/>
      <c r="Z32" s="779"/>
      <c r="AA32" s="779">
        <f>Q32-V32</f>
        <v>7</v>
      </c>
      <c r="AB32" s="779"/>
      <c r="AC32" s="779"/>
      <c r="AD32" s="779"/>
      <c r="AE32" s="780"/>
      <c r="AF32" s="781">
        <v>7</v>
      </c>
      <c r="AG32" s="782"/>
      <c r="AH32" s="782"/>
      <c r="AI32" s="782"/>
      <c r="AJ32" s="783"/>
      <c r="AK32" s="849">
        <v>130</v>
      </c>
      <c r="AL32" s="848"/>
      <c r="AM32" s="848"/>
      <c r="AN32" s="848"/>
      <c r="AO32" s="848"/>
      <c r="AP32" s="848">
        <v>1323</v>
      </c>
      <c r="AQ32" s="848"/>
      <c r="AR32" s="848"/>
      <c r="AS32" s="848"/>
      <c r="AT32" s="848"/>
      <c r="AU32" s="848">
        <v>1064</v>
      </c>
      <c r="AV32" s="848"/>
      <c r="AW32" s="848"/>
      <c r="AX32" s="848"/>
      <c r="AY32" s="848"/>
      <c r="AZ32" s="838" t="s">
        <v>535</v>
      </c>
      <c r="BA32" s="838"/>
      <c r="BB32" s="838"/>
      <c r="BC32" s="838"/>
      <c r="BD32" s="838"/>
      <c r="BE32" s="846" t="s">
        <v>387</v>
      </c>
      <c r="BF32" s="846"/>
      <c r="BG32" s="846"/>
      <c r="BH32" s="846"/>
      <c r="BI32" s="847"/>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122</v>
      </c>
      <c r="R33" s="779"/>
      <c r="S33" s="779"/>
      <c r="T33" s="779"/>
      <c r="U33" s="779"/>
      <c r="V33" s="779">
        <v>120</v>
      </c>
      <c r="W33" s="779"/>
      <c r="X33" s="779"/>
      <c r="Y33" s="779"/>
      <c r="Z33" s="779"/>
      <c r="AA33" s="779">
        <f>Q33-V33</f>
        <v>2</v>
      </c>
      <c r="AB33" s="779"/>
      <c r="AC33" s="779"/>
      <c r="AD33" s="779"/>
      <c r="AE33" s="780"/>
      <c r="AF33" s="781">
        <v>2</v>
      </c>
      <c r="AG33" s="782"/>
      <c r="AH33" s="782"/>
      <c r="AI33" s="782"/>
      <c r="AJ33" s="783"/>
      <c r="AK33" s="849">
        <v>94</v>
      </c>
      <c r="AL33" s="848"/>
      <c r="AM33" s="848"/>
      <c r="AN33" s="848"/>
      <c r="AO33" s="848"/>
      <c r="AP33" s="848">
        <v>851</v>
      </c>
      <c r="AQ33" s="848"/>
      <c r="AR33" s="848"/>
      <c r="AS33" s="848"/>
      <c r="AT33" s="848"/>
      <c r="AU33" s="848">
        <v>816</v>
      </c>
      <c r="AV33" s="848"/>
      <c r="AW33" s="848"/>
      <c r="AX33" s="848"/>
      <c r="AY33" s="848"/>
      <c r="AZ33" s="838" t="s">
        <v>534</v>
      </c>
      <c r="BA33" s="838"/>
      <c r="BB33" s="838"/>
      <c r="BC33" s="838"/>
      <c r="BD33" s="838"/>
      <c r="BE33" s="846" t="s">
        <v>387</v>
      </c>
      <c r="BF33" s="846"/>
      <c r="BG33" s="846"/>
      <c r="BH33" s="846"/>
      <c r="BI33" s="847"/>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9"/>
      <c r="AL34" s="848"/>
      <c r="AM34" s="848"/>
      <c r="AN34" s="848"/>
      <c r="AO34" s="848"/>
      <c r="AP34" s="848"/>
      <c r="AQ34" s="848"/>
      <c r="AR34" s="848"/>
      <c r="AS34" s="848"/>
      <c r="AT34" s="848"/>
      <c r="AU34" s="848"/>
      <c r="AV34" s="848"/>
      <c r="AW34" s="848"/>
      <c r="AX34" s="848"/>
      <c r="AY34" s="848"/>
      <c r="AZ34" s="838"/>
      <c r="BA34" s="838"/>
      <c r="BB34" s="838"/>
      <c r="BC34" s="838"/>
      <c r="BD34" s="838"/>
      <c r="BE34" s="846"/>
      <c r="BF34" s="846"/>
      <c r="BG34" s="846"/>
      <c r="BH34" s="846"/>
      <c r="BI34" s="847"/>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48"/>
      <c r="AM35" s="848"/>
      <c r="AN35" s="848"/>
      <c r="AO35" s="848"/>
      <c r="AP35" s="848"/>
      <c r="AQ35" s="848"/>
      <c r="AR35" s="848"/>
      <c r="AS35" s="848"/>
      <c r="AT35" s="848"/>
      <c r="AU35" s="848"/>
      <c r="AV35" s="848"/>
      <c r="AW35" s="848"/>
      <c r="AX35" s="848"/>
      <c r="AY35" s="848"/>
      <c r="AZ35" s="838"/>
      <c r="BA35" s="838"/>
      <c r="BB35" s="838"/>
      <c r="BC35" s="838"/>
      <c r="BD35" s="838"/>
      <c r="BE35" s="846"/>
      <c r="BF35" s="846"/>
      <c r="BG35" s="846"/>
      <c r="BH35" s="846"/>
      <c r="BI35" s="847"/>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48"/>
      <c r="AM36" s="848"/>
      <c r="AN36" s="848"/>
      <c r="AO36" s="848"/>
      <c r="AP36" s="848"/>
      <c r="AQ36" s="848"/>
      <c r="AR36" s="848"/>
      <c r="AS36" s="848"/>
      <c r="AT36" s="848"/>
      <c r="AU36" s="848"/>
      <c r="AV36" s="848"/>
      <c r="AW36" s="848"/>
      <c r="AX36" s="848"/>
      <c r="AY36" s="848"/>
      <c r="AZ36" s="838"/>
      <c r="BA36" s="838"/>
      <c r="BB36" s="838"/>
      <c r="BC36" s="838"/>
      <c r="BD36" s="838"/>
      <c r="BE36" s="846"/>
      <c r="BF36" s="846"/>
      <c r="BG36" s="846"/>
      <c r="BH36" s="846"/>
      <c r="BI36" s="847"/>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48"/>
      <c r="AM37" s="848"/>
      <c r="AN37" s="848"/>
      <c r="AO37" s="848"/>
      <c r="AP37" s="848"/>
      <c r="AQ37" s="848"/>
      <c r="AR37" s="848"/>
      <c r="AS37" s="848"/>
      <c r="AT37" s="848"/>
      <c r="AU37" s="848"/>
      <c r="AV37" s="848"/>
      <c r="AW37" s="848"/>
      <c r="AX37" s="848"/>
      <c r="AY37" s="848"/>
      <c r="AZ37" s="838"/>
      <c r="BA37" s="838"/>
      <c r="BB37" s="838"/>
      <c r="BC37" s="838"/>
      <c r="BD37" s="838"/>
      <c r="BE37" s="846"/>
      <c r="BF37" s="846"/>
      <c r="BG37" s="846"/>
      <c r="BH37" s="846"/>
      <c r="BI37" s="847"/>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48"/>
      <c r="AM38" s="848"/>
      <c r="AN38" s="848"/>
      <c r="AO38" s="848"/>
      <c r="AP38" s="848"/>
      <c r="AQ38" s="848"/>
      <c r="AR38" s="848"/>
      <c r="AS38" s="848"/>
      <c r="AT38" s="848"/>
      <c r="AU38" s="848"/>
      <c r="AV38" s="848"/>
      <c r="AW38" s="848"/>
      <c r="AX38" s="848"/>
      <c r="AY38" s="848"/>
      <c r="AZ38" s="838"/>
      <c r="BA38" s="838"/>
      <c r="BB38" s="838"/>
      <c r="BC38" s="838"/>
      <c r="BD38" s="838"/>
      <c r="BE38" s="846"/>
      <c r="BF38" s="846"/>
      <c r="BG38" s="846"/>
      <c r="BH38" s="846"/>
      <c r="BI38" s="847"/>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48"/>
      <c r="AM39" s="848"/>
      <c r="AN39" s="848"/>
      <c r="AO39" s="848"/>
      <c r="AP39" s="848"/>
      <c r="AQ39" s="848"/>
      <c r="AR39" s="848"/>
      <c r="AS39" s="848"/>
      <c r="AT39" s="848"/>
      <c r="AU39" s="848"/>
      <c r="AV39" s="848"/>
      <c r="AW39" s="848"/>
      <c r="AX39" s="848"/>
      <c r="AY39" s="848"/>
      <c r="AZ39" s="838"/>
      <c r="BA39" s="838"/>
      <c r="BB39" s="838"/>
      <c r="BC39" s="838"/>
      <c r="BD39" s="838"/>
      <c r="BE39" s="846"/>
      <c r="BF39" s="846"/>
      <c r="BG39" s="846"/>
      <c r="BH39" s="846"/>
      <c r="BI39" s="847"/>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48"/>
      <c r="AM40" s="848"/>
      <c r="AN40" s="848"/>
      <c r="AO40" s="848"/>
      <c r="AP40" s="848"/>
      <c r="AQ40" s="848"/>
      <c r="AR40" s="848"/>
      <c r="AS40" s="848"/>
      <c r="AT40" s="848"/>
      <c r="AU40" s="848"/>
      <c r="AV40" s="848"/>
      <c r="AW40" s="848"/>
      <c r="AX40" s="848"/>
      <c r="AY40" s="848"/>
      <c r="AZ40" s="838"/>
      <c r="BA40" s="838"/>
      <c r="BB40" s="838"/>
      <c r="BC40" s="838"/>
      <c r="BD40" s="838"/>
      <c r="BE40" s="846"/>
      <c r="BF40" s="846"/>
      <c r="BG40" s="846"/>
      <c r="BH40" s="846"/>
      <c r="BI40" s="847"/>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48"/>
      <c r="AM41" s="848"/>
      <c r="AN41" s="848"/>
      <c r="AO41" s="848"/>
      <c r="AP41" s="848"/>
      <c r="AQ41" s="848"/>
      <c r="AR41" s="848"/>
      <c r="AS41" s="848"/>
      <c r="AT41" s="848"/>
      <c r="AU41" s="848"/>
      <c r="AV41" s="848"/>
      <c r="AW41" s="848"/>
      <c r="AX41" s="848"/>
      <c r="AY41" s="848"/>
      <c r="AZ41" s="838"/>
      <c r="BA41" s="838"/>
      <c r="BB41" s="838"/>
      <c r="BC41" s="838"/>
      <c r="BD41" s="838"/>
      <c r="BE41" s="846"/>
      <c r="BF41" s="846"/>
      <c r="BG41" s="846"/>
      <c r="BH41" s="846"/>
      <c r="BI41" s="847"/>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48"/>
      <c r="AM42" s="848"/>
      <c r="AN42" s="848"/>
      <c r="AO42" s="848"/>
      <c r="AP42" s="848"/>
      <c r="AQ42" s="848"/>
      <c r="AR42" s="848"/>
      <c r="AS42" s="848"/>
      <c r="AT42" s="848"/>
      <c r="AU42" s="848"/>
      <c r="AV42" s="848"/>
      <c r="AW42" s="848"/>
      <c r="AX42" s="848"/>
      <c r="AY42" s="848"/>
      <c r="AZ42" s="838"/>
      <c r="BA42" s="838"/>
      <c r="BB42" s="838"/>
      <c r="BC42" s="838"/>
      <c r="BD42" s="838"/>
      <c r="BE42" s="846"/>
      <c r="BF42" s="846"/>
      <c r="BG42" s="846"/>
      <c r="BH42" s="846"/>
      <c r="BI42" s="847"/>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48"/>
      <c r="AM43" s="848"/>
      <c r="AN43" s="848"/>
      <c r="AO43" s="848"/>
      <c r="AP43" s="848"/>
      <c r="AQ43" s="848"/>
      <c r="AR43" s="848"/>
      <c r="AS43" s="848"/>
      <c r="AT43" s="848"/>
      <c r="AU43" s="848"/>
      <c r="AV43" s="848"/>
      <c r="AW43" s="848"/>
      <c r="AX43" s="848"/>
      <c r="AY43" s="848"/>
      <c r="AZ43" s="838"/>
      <c r="BA43" s="838"/>
      <c r="BB43" s="838"/>
      <c r="BC43" s="838"/>
      <c r="BD43" s="838"/>
      <c r="BE43" s="846"/>
      <c r="BF43" s="846"/>
      <c r="BG43" s="846"/>
      <c r="BH43" s="846"/>
      <c r="BI43" s="847"/>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48"/>
      <c r="AM44" s="848"/>
      <c r="AN44" s="848"/>
      <c r="AO44" s="848"/>
      <c r="AP44" s="848"/>
      <c r="AQ44" s="848"/>
      <c r="AR44" s="848"/>
      <c r="AS44" s="848"/>
      <c r="AT44" s="848"/>
      <c r="AU44" s="848"/>
      <c r="AV44" s="848"/>
      <c r="AW44" s="848"/>
      <c r="AX44" s="848"/>
      <c r="AY44" s="848"/>
      <c r="AZ44" s="838"/>
      <c r="BA44" s="838"/>
      <c r="BB44" s="838"/>
      <c r="BC44" s="838"/>
      <c r="BD44" s="838"/>
      <c r="BE44" s="846"/>
      <c r="BF44" s="846"/>
      <c r="BG44" s="846"/>
      <c r="BH44" s="846"/>
      <c r="BI44" s="847"/>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48"/>
      <c r="AM45" s="848"/>
      <c r="AN45" s="848"/>
      <c r="AO45" s="848"/>
      <c r="AP45" s="848"/>
      <c r="AQ45" s="848"/>
      <c r="AR45" s="848"/>
      <c r="AS45" s="848"/>
      <c r="AT45" s="848"/>
      <c r="AU45" s="848"/>
      <c r="AV45" s="848"/>
      <c r="AW45" s="848"/>
      <c r="AX45" s="848"/>
      <c r="AY45" s="848"/>
      <c r="AZ45" s="838"/>
      <c r="BA45" s="838"/>
      <c r="BB45" s="838"/>
      <c r="BC45" s="838"/>
      <c r="BD45" s="838"/>
      <c r="BE45" s="846"/>
      <c r="BF45" s="846"/>
      <c r="BG45" s="846"/>
      <c r="BH45" s="846"/>
      <c r="BI45" s="847"/>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48"/>
      <c r="AM46" s="848"/>
      <c r="AN46" s="848"/>
      <c r="AO46" s="848"/>
      <c r="AP46" s="848"/>
      <c r="AQ46" s="848"/>
      <c r="AR46" s="848"/>
      <c r="AS46" s="848"/>
      <c r="AT46" s="848"/>
      <c r="AU46" s="848"/>
      <c r="AV46" s="848"/>
      <c r="AW46" s="848"/>
      <c r="AX46" s="848"/>
      <c r="AY46" s="848"/>
      <c r="AZ46" s="838"/>
      <c r="BA46" s="838"/>
      <c r="BB46" s="838"/>
      <c r="BC46" s="838"/>
      <c r="BD46" s="838"/>
      <c r="BE46" s="846"/>
      <c r="BF46" s="846"/>
      <c r="BG46" s="846"/>
      <c r="BH46" s="846"/>
      <c r="BI46" s="847"/>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48"/>
      <c r="AM47" s="848"/>
      <c r="AN47" s="848"/>
      <c r="AO47" s="848"/>
      <c r="AP47" s="848"/>
      <c r="AQ47" s="848"/>
      <c r="AR47" s="848"/>
      <c r="AS47" s="848"/>
      <c r="AT47" s="848"/>
      <c r="AU47" s="848"/>
      <c r="AV47" s="848"/>
      <c r="AW47" s="848"/>
      <c r="AX47" s="848"/>
      <c r="AY47" s="848"/>
      <c r="AZ47" s="838"/>
      <c r="BA47" s="838"/>
      <c r="BB47" s="838"/>
      <c r="BC47" s="838"/>
      <c r="BD47" s="838"/>
      <c r="BE47" s="846"/>
      <c r="BF47" s="846"/>
      <c r="BG47" s="846"/>
      <c r="BH47" s="846"/>
      <c r="BI47" s="847"/>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48"/>
      <c r="AM48" s="848"/>
      <c r="AN48" s="848"/>
      <c r="AO48" s="848"/>
      <c r="AP48" s="848"/>
      <c r="AQ48" s="848"/>
      <c r="AR48" s="848"/>
      <c r="AS48" s="848"/>
      <c r="AT48" s="848"/>
      <c r="AU48" s="848"/>
      <c r="AV48" s="848"/>
      <c r="AW48" s="848"/>
      <c r="AX48" s="848"/>
      <c r="AY48" s="848"/>
      <c r="AZ48" s="838"/>
      <c r="BA48" s="838"/>
      <c r="BB48" s="838"/>
      <c r="BC48" s="838"/>
      <c r="BD48" s="838"/>
      <c r="BE48" s="846"/>
      <c r="BF48" s="846"/>
      <c r="BG48" s="846"/>
      <c r="BH48" s="846"/>
      <c r="BI48" s="847"/>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48"/>
      <c r="AM49" s="848"/>
      <c r="AN49" s="848"/>
      <c r="AO49" s="848"/>
      <c r="AP49" s="848"/>
      <c r="AQ49" s="848"/>
      <c r="AR49" s="848"/>
      <c r="AS49" s="848"/>
      <c r="AT49" s="848"/>
      <c r="AU49" s="848"/>
      <c r="AV49" s="848"/>
      <c r="AW49" s="848"/>
      <c r="AX49" s="848"/>
      <c r="AY49" s="848"/>
      <c r="AZ49" s="838"/>
      <c r="BA49" s="838"/>
      <c r="BB49" s="838"/>
      <c r="BC49" s="838"/>
      <c r="BD49" s="838"/>
      <c r="BE49" s="846"/>
      <c r="BF49" s="846"/>
      <c r="BG49" s="846"/>
      <c r="BH49" s="846"/>
      <c r="BI49" s="847"/>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0"/>
      <c r="R50" s="851"/>
      <c r="S50" s="851"/>
      <c r="T50" s="851"/>
      <c r="U50" s="851"/>
      <c r="V50" s="851"/>
      <c r="W50" s="851"/>
      <c r="X50" s="851"/>
      <c r="Y50" s="851"/>
      <c r="Z50" s="851"/>
      <c r="AA50" s="851"/>
      <c r="AB50" s="851"/>
      <c r="AC50" s="851"/>
      <c r="AD50" s="851"/>
      <c r="AE50" s="852"/>
      <c r="AF50" s="781"/>
      <c r="AG50" s="782"/>
      <c r="AH50" s="782"/>
      <c r="AI50" s="782"/>
      <c r="AJ50" s="783"/>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0"/>
      <c r="R51" s="851"/>
      <c r="S51" s="851"/>
      <c r="T51" s="851"/>
      <c r="U51" s="851"/>
      <c r="V51" s="851"/>
      <c r="W51" s="851"/>
      <c r="X51" s="851"/>
      <c r="Y51" s="851"/>
      <c r="Z51" s="851"/>
      <c r="AA51" s="851"/>
      <c r="AB51" s="851"/>
      <c r="AC51" s="851"/>
      <c r="AD51" s="851"/>
      <c r="AE51" s="852"/>
      <c r="AF51" s="781"/>
      <c r="AG51" s="782"/>
      <c r="AH51" s="782"/>
      <c r="AI51" s="782"/>
      <c r="AJ51" s="783"/>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0"/>
      <c r="R52" s="851"/>
      <c r="S52" s="851"/>
      <c r="T52" s="851"/>
      <c r="U52" s="851"/>
      <c r="V52" s="851"/>
      <c r="W52" s="851"/>
      <c r="X52" s="851"/>
      <c r="Y52" s="851"/>
      <c r="Z52" s="851"/>
      <c r="AA52" s="851"/>
      <c r="AB52" s="851"/>
      <c r="AC52" s="851"/>
      <c r="AD52" s="851"/>
      <c r="AE52" s="852"/>
      <c r="AF52" s="781"/>
      <c r="AG52" s="782"/>
      <c r="AH52" s="782"/>
      <c r="AI52" s="782"/>
      <c r="AJ52" s="783"/>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0"/>
      <c r="R53" s="851"/>
      <c r="S53" s="851"/>
      <c r="T53" s="851"/>
      <c r="U53" s="851"/>
      <c r="V53" s="851"/>
      <c r="W53" s="851"/>
      <c r="X53" s="851"/>
      <c r="Y53" s="851"/>
      <c r="Z53" s="851"/>
      <c r="AA53" s="851"/>
      <c r="AB53" s="851"/>
      <c r="AC53" s="851"/>
      <c r="AD53" s="851"/>
      <c r="AE53" s="852"/>
      <c r="AF53" s="781"/>
      <c r="AG53" s="782"/>
      <c r="AH53" s="782"/>
      <c r="AI53" s="782"/>
      <c r="AJ53" s="783"/>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0"/>
      <c r="R54" s="851"/>
      <c r="S54" s="851"/>
      <c r="T54" s="851"/>
      <c r="U54" s="851"/>
      <c r="V54" s="851"/>
      <c r="W54" s="851"/>
      <c r="X54" s="851"/>
      <c r="Y54" s="851"/>
      <c r="Z54" s="851"/>
      <c r="AA54" s="851"/>
      <c r="AB54" s="851"/>
      <c r="AC54" s="851"/>
      <c r="AD54" s="851"/>
      <c r="AE54" s="852"/>
      <c r="AF54" s="781"/>
      <c r="AG54" s="782"/>
      <c r="AH54" s="782"/>
      <c r="AI54" s="782"/>
      <c r="AJ54" s="783"/>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0"/>
      <c r="R55" s="851"/>
      <c r="S55" s="851"/>
      <c r="T55" s="851"/>
      <c r="U55" s="851"/>
      <c r="V55" s="851"/>
      <c r="W55" s="851"/>
      <c r="X55" s="851"/>
      <c r="Y55" s="851"/>
      <c r="Z55" s="851"/>
      <c r="AA55" s="851"/>
      <c r="AB55" s="851"/>
      <c r="AC55" s="851"/>
      <c r="AD55" s="851"/>
      <c r="AE55" s="852"/>
      <c r="AF55" s="781"/>
      <c r="AG55" s="782"/>
      <c r="AH55" s="782"/>
      <c r="AI55" s="782"/>
      <c r="AJ55" s="783"/>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0"/>
      <c r="R56" s="851"/>
      <c r="S56" s="851"/>
      <c r="T56" s="851"/>
      <c r="U56" s="851"/>
      <c r="V56" s="851"/>
      <c r="W56" s="851"/>
      <c r="X56" s="851"/>
      <c r="Y56" s="851"/>
      <c r="Z56" s="851"/>
      <c r="AA56" s="851"/>
      <c r="AB56" s="851"/>
      <c r="AC56" s="851"/>
      <c r="AD56" s="851"/>
      <c r="AE56" s="852"/>
      <c r="AF56" s="781"/>
      <c r="AG56" s="782"/>
      <c r="AH56" s="782"/>
      <c r="AI56" s="782"/>
      <c r="AJ56" s="783"/>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0"/>
      <c r="R57" s="851"/>
      <c r="S57" s="851"/>
      <c r="T57" s="851"/>
      <c r="U57" s="851"/>
      <c r="V57" s="851"/>
      <c r="W57" s="851"/>
      <c r="X57" s="851"/>
      <c r="Y57" s="851"/>
      <c r="Z57" s="851"/>
      <c r="AA57" s="851"/>
      <c r="AB57" s="851"/>
      <c r="AC57" s="851"/>
      <c r="AD57" s="851"/>
      <c r="AE57" s="852"/>
      <c r="AF57" s="781"/>
      <c r="AG57" s="782"/>
      <c r="AH57" s="782"/>
      <c r="AI57" s="782"/>
      <c r="AJ57" s="783"/>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0"/>
      <c r="R58" s="851"/>
      <c r="S58" s="851"/>
      <c r="T58" s="851"/>
      <c r="U58" s="851"/>
      <c r="V58" s="851"/>
      <c r="W58" s="851"/>
      <c r="X58" s="851"/>
      <c r="Y58" s="851"/>
      <c r="Z58" s="851"/>
      <c r="AA58" s="851"/>
      <c r="AB58" s="851"/>
      <c r="AC58" s="851"/>
      <c r="AD58" s="851"/>
      <c r="AE58" s="852"/>
      <c r="AF58" s="781"/>
      <c r="AG58" s="782"/>
      <c r="AH58" s="782"/>
      <c r="AI58" s="782"/>
      <c r="AJ58" s="783"/>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0"/>
      <c r="R59" s="851"/>
      <c r="S59" s="851"/>
      <c r="T59" s="851"/>
      <c r="U59" s="851"/>
      <c r="V59" s="851"/>
      <c r="W59" s="851"/>
      <c r="X59" s="851"/>
      <c r="Y59" s="851"/>
      <c r="Z59" s="851"/>
      <c r="AA59" s="851"/>
      <c r="AB59" s="851"/>
      <c r="AC59" s="851"/>
      <c r="AD59" s="851"/>
      <c r="AE59" s="852"/>
      <c r="AF59" s="781"/>
      <c r="AG59" s="782"/>
      <c r="AH59" s="782"/>
      <c r="AI59" s="782"/>
      <c r="AJ59" s="783"/>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0"/>
      <c r="R60" s="851"/>
      <c r="S60" s="851"/>
      <c r="T60" s="851"/>
      <c r="U60" s="851"/>
      <c r="V60" s="851"/>
      <c r="W60" s="851"/>
      <c r="X60" s="851"/>
      <c r="Y60" s="851"/>
      <c r="Z60" s="851"/>
      <c r="AA60" s="851"/>
      <c r="AB60" s="851"/>
      <c r="AC60" s="851"/>
      <c r="AD60" s="851"/>
      <c r="AE60" s="852"/>
      <c r="AF60" s="781"/>
      <c r="AG60" s="782"/>
      <c r="AH60" s="782"/>
      <c r="AI60" s="782"/>
      <c r="AJ60" s="783"/>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0"/>
      <c r="R61" s="851"/>
      <c r="S61" s="851"/>
      <c r="T61" s="851"/>
      <c r="U61" s="851"/>
      <c r="V61" s="851"/>
      <c r="W61" s="851"/>
      <c r="X61" s="851"/>
      <c r="Y61" s="851"/>
      <c r="Z61" s="851"/>
      <c r="AA61" s="851"/>
      <c r="AB61" s="851"/>
      <c r="AC61" s="851"/>
      <c r="AD61" s="851"/>
      <c r="AE61" s="852"/>
      <c r="AF61" s="781"/>
      <c r="AG61" s="782"/>
      <c r="AH61" s="782"/>
      <c r="AI61" s="782"/>
      <c r="AJ61" s="783"/>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0"/>
      <c r="R62" s="851"/>
      <c r="S62" s="851"/>
      <c r="T62" s="851"/>
      <c r="U62" s="851"/>
      <c r="V62" s="851"/>
      <c r="W62" s="851"/>
      <c r="X62" s="851"/>
      <c r="Y62" s="851"/>
      <c r="Z62" s="851"/>
      <c r="AA62" s="851"/>
      <c r="AB62" s="851"/>
      <c r="AC62" s="851"/>
      <c r="AD62" s="851"/>
      <c r="AE62" s="852"/>
      <c r="AF62" s="781"/>
      <c r="AG62" s="782"/>
      <c r="AH62" s="782"/>
      <c r="AI62" s="782"/>
      <c r="AJ62" s="783"/>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5"/>
      <c r="R63" s="856"/>
      <c r="S63" s="856"/>
      <c r="T63" s="856"/>
      <c r="U63" s="856"/>
      <c r="V63" s="856"/>
      <c r="W63" s="856"/>
      <c r="X63" s="856"/>
      <c r="Y63" s="856"/>
      <c r="Z63" s="856"/>
      <c r="AA63" s="856"/>
      <c r="AB63" s="856"/>
      <c r="AC63" s="856"/>
      <c r="AD63" s="856"/>
      <c r="AE63" s="857"/>
      <c r="AF63" s="858">
        <v>304</v>
      </c>
      <c r="AG63" s="859"/>
      <c r="AH63" s="859"/>
      <c r="AI63" s="859"/>
      <c r="AJ63" s="860"/>
      <c r="AK63" s="861"/>
      <c r="AL63" s="856"/>
      <c r="AM63" s="856"/>
      <c r="AN63" s="856"/>
      <c r="AO63" s="856"/>
      <c r="AP63" s="859"/>
      <c r="AQ63" s="859"/>
      <c r="AR63" s="859"/>
      <c r="AS63" s="859"/>
      <c r="AT63" s="859"/>
      <c r="AU63" s="859"/>
      <c r="AV63" s="859"/>
      <c r="AW63" s="859"/>
      <c r="AX63" s="859"/>
      <c r="AY63" s="859"/>
      <c r="AZ63" s="863"/>
      <c r="BA63" s="863"/>
      <c r="BB63" s="863"/>
      <c r="BC63" s="863"/>
      <c r="BD63" s="863"/>
      <c r="BE63" s="864"/>
      <c r="BF63" s="864"/>
      <c r="BG63" s="864"/>
      <c r="BH63" s="864"/>
      <c r="BI63" s="865"/>
      <c r="BJ63" s="866" t="s">
        <v>113</v>
      </c>
      <c r="BK63" s="867"/>
      <c r="BL63" s="867"/>
      <c r="BM63" s="867"/>
      <c r="BN63" s="868"/>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69" t="s">
        <v>376</v>
      </c>
      <c r="AG66" s="833"/>
      <c r="AH66" s="833"/>
      <c r="AI66" s="833"/>
      <c r="AJ66" s="870"/>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1"/>
      <c r="AG67" s="836"/>
      <c r="AH67" s="836"/>
      <c r="AI67" s="836"/>
      <c r="AJ67" s="872"/>
      <c r="AK67" s="873"/>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9"/>
    </row>
    <row r="68" spans="1:131" s="200" customFormat="1" ht="26.25" customHeight="1" thickTop="1" x14ac:dyDescent="0.15">
      <c r="A68" s="211">
        <v>1</v>
      </c>
      <c r="B68" s="886" t="s">
        <v>539</v>
      </c>
      <c r="C68" s="887"/>
      <c r="D68" s="887"/>
      <c r="E68" s="887"/>
      <c r="F68" s="887"/>
      <c r="G68" s="887"/>
      <c r="H68" s="887"/>
      <c r="I68" s="887"/>
      <c r="J68" s="887"/>
      <c r="K68" s="887"/>
      <c r="L68" s="887"/>
      <c r="M68" s="887"/>
      <c r="N68" s="887"/>
      <c r="O68" s="887"/>
      <c r="P68" s="888"/>
      <c r="Q68" s="889">
        <v>2721</v>
      </c>
      <c r="R68" s="848"/>
      <c r="S68" s="848"/>
      <c r="T68" s="848"/>
      <c r="U68" s="848"/>
      <c r="V68" s="848">
        <v>2665</v>
      </c>
      <c r="W68" s="848"/>
      <c r="X68" s="848"/>
      <c r="Y68" s="848"/>
      <c r="Z68" s="848"/>
      <c r="AA68" s="848">
        <v>56</v>
      </c>
      <c r="AB68" s="848"/>
      <c r="AC68" s="848"/>
      <c r="AD68" s="848"/>
      <c r="AE68" s="848"/>
      <c r="AF68" s="848">
        <v>238</v>
      </c>
      <c r="AG68" s="848"/>
      <c r="AH68" s="848"/>
      <c r="AI68" s="848"/>
      <c r="AJ68" s="848"/>
      <c r="AK68" s="848">
        <v>15</v>
      </c>
      <c r="AL68" s="848"/>
      <c r="AM68" s="848"/>
      <c r="AN68" s="848"/>
      <c r="AO68" s="848"/>
      <c r="AP68" s="848">
        <v>802</v>
      </c>
      <c r="AQ68" s="848"/>
      <c r="AR68" s="848"/>
      <c r="AS68" s="848"/>
      <c r="AT68" s="848"/>
      <c r="AU68" s="883">
        <v>90</v>
      </c>
      <c r="AV68" s="883"/>
      <c r="AW68" s="883"/>
      <c r="AX68" s="883"/>
      <c r="AY68" s="883"/>
      <c r="AZ68" s="884"/>
      <c r="BA68" s="884"/>
      <c r="BB68" s="884"/>
      <c r="BC68" s="884"/>
      <c r="BD68" s="885"/>
      <c r="BE68" s="218"/>
      <c r="BF68" s="218"/>
      <c r="BG68" s="218"/>
      <c r="BH68" s="218"/>
      <c r="BI68" s="218"/>
      <c r="BJ68" s="218"/>
      <c r="BK68" s="218"/>
      <c r="BL68" s="218"/>
      <c r="BM68" s="218"/>
      <c r="BN68" s="218"/>
      <c r="BO68" s="218"/>
      <c r="BP68" s="218"/>
      <c r="BQ68" s="215">
        <v>62</v>
      </c>
      <c r="BR68" s="220"/>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9"/>
    </row>
    <row r="69" spans="1:131" s="200" customFormat="1" ht="26.25" customHeight="1" x14ac:dyDescent="0.15">
      <c r="A69" s="214">
        <v>2</v>
      </c>
      <c r="B69" s="886" t="s">
        <v>545</v>
      </c>
      <c r="C69" s="887"/>
      <c r="D69" s="887"/>
      <c r="E69" s="887"/>
      <c r="F69" s="887"/>
      <c r="G69" s="887"/>
      <c r="H69" s="887"/>
      <c r="I69" s="887"/>
      <c r="J69" s="887"/>
      <c r="K69" s="887"/>
      <c r="L69" s="887"/>
      <c r="M69" s="887"/>
      <c r="N69" s="887"/>
      <c r="O69" s="887"/>
      <c r="P69" s="888"/>
      <c r="Q69" s="889">
        <v>1730</v>
      </c>
      <c r="R69" s="848"/>
      <c r="S69" s="848"/>
      <c r="T69" s="848"/>
      <c r="U69" s="848"/>
      <c r="V69" s="848">
        <v>1716</v>
      </c>
      <c r="W69" s="848"/>
      <c r="X69" s="848"/>
      <c r="Y69" s="848"/>
      <c r="Z69" s="848"/>
      <c r="AA69" s="848">
        <v>14</v>
      </c>
      <c r="AB69" s="848"/>
      <c r="AC69" s="848"/>
      <c r="AD69" s="848"/>
      <c r="AE69" s="848"/>
      <c r="AF69" s="848">
        <v>9</v>
      </c>
      <c r="AG69" s="848"/>
      <c r="AH69" s="848"/>
      <c r="AI69" s="848"/>
      <c r="AJ69" s="848"/>
      <c r="AK69" s="848" t="s">
        <v>480</v>
      </c>
      <c r="AL69" s="848"/>
      <c r="AM69" s="848"/>
      <c r="AN69" s="848"/>
      <c r="AO69" s="848"/>
      <c r="AP69" s="848">
        <v>164</v>
      </c>
      <c r="AQ69" s="848"/>
      <c r="AR69" s="848"/>
      <c r="AS69" s="848"/>
      <c r="AT69" s="848"/>
      <c r="AU69" s="848">
        <v>20</v>
      </c>
      <c r="AV69" s="848"/>
      <c r="AW69" s="848"/>
      <c r="AX69" s="848"/>
      <c r="AY69" s="848"/>
      <c r="AZ69" s="890"/>
      <c r="BA69" s="890"/>
      <c r="BB69" s="890"/>
      <c r="BC69" s="890"/>
      <c r="BD69" s="891"/>
      <c r="BE69" s="218"/>
      <c r="BF69" s="218"/>
      <c r="BG69" s="218"/>
      <c r="BH69" s="218"/>
      <c r="BI69" s="218"/>
      <c r="BJ69" s="218"/>
      <c r="BK69" s="218"/>
      <c r="BL69" s="218"/>
      <c r="BM69" s="218"/>
      <c r="BN69" s="218"/>
      <c r="BO69" s="218"/>
      <c r="BP69" s="218"/>
      <c r="BQ69" s="215">
        <v>63</v>
      </c>
      <c r="BR69" s="220"/>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9"/>
    </row>
    <row r="70" spans="1:131" s="200" customFormat="1" ht="26.25" customHeight="1" x14ac:dyDescent="0.15">
      <c r="A70" s="214">
        <v>3</v>
      </c>
      <c r="B70" s="886" t="s">
        <v>543</v>
      </c>
      <c r="C70" s="887"/>
      <c r="D70" s="887"/>
      <c r="E70" s="887"/>
      <c r="F70" s="887"/>
      <c r="G70" s="887"/>
      <c r="H70" s="887"/>
      <c r="I70" s="887"/>
      <c r="J70" s="887"/>
      <c r="K70" s="887"/>
      <c r="L70" s="887"/>
      <c r="M70" s="887"/>
      <c r="N70" s="887"/>
      <c r="O70" s="887"/>
      <c r="P70" s="888"/>
      <c r="Q70" s="889">
        <v>381</v>
      </c>
      <c r="R70" s="848"/>
      <c r="S70" s="848"/>
      <c r="T70" s="848"/>
      <c r="U70" s="848"/>
      <c r="V70" s="848">
        <v>340</v>
      </c>
      <c r="W70" s="848"/>
      <c r="X70" s="848"/>
      <c r="Y70" s="848"/>
      <c r="Z70" s="848"/>
      <c r="AA70" s="848">
        <v>40</v>
      </c>
      <c r="AB70" s="848"/>
      <c r="AC70" s="848"/>
      <c r="AD70" s="848"/>
      <c r="AE70" s="848"/>
      <c r="AF70" s="848">
        <v>40</v>
      </c>
      <c r="AG70" s="848"/>
      <c r="AH70" s="848"/>
      <c r="AI70" s="848"/>
      <c r="AJ70" s="848"/>
      <c r="AK70" s="848">
        <v>5</v>
      </c>
      <c r="AL70" s="848"/>
      <c r="AM70" s="848"/>
      <c r="AN70" s="848"/>
      <c r="AO70" s="848"/>
      <c r="AP70" s="848">
        <v>591</v>
      </c>
      <c r="AQ70" s="848"/>
      <c r="AR70" s="848"/>
      <c r="AS70" s="848"/>
      <c r="AT70" s="848"/>
      <c r="AU70" s="848" t="s">
        <v>550</v>
      </c>
      <c r="AV70" s="848"/>
      <c r="AW70" s="848"/>
      <c r="AX70" s="848"/>
      <c r="AY70" s="848"/>
      <c r="AZ70" s="890"/>
      <c r="BA70" s="890"/>
      <c r="BB70" s="890"/>
      <c r="BC70" s="890"/>
      <c r="BD70" s="891"/>
      <c r="BE70" s="218"/>
      <c r="BF70" s="218"/>
      <c r="BG70" s="218"/>
      <c r="BH70" s="218"/>
      <c r="BI70" s="218"/>
      <c r="BJ70" s="218"/>
      <c r="BK70" s="218"/>
      <c r="BL70" s="218"/>
      <c r="BM70" s="218"/>
      <c r="BN70" s="218"/>
      <c r="BO70" s="218"/>
      <c r="BP70" s="218"/>
      <c r="BQ70" s="215">
        <v>64</v>
      </c>
      <c r="BR70" s="220"/>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9"/>
    </row>
    <row r="71" spans="1:131" s="200" customFormat="1" ht="26.25" customHeight="1" x14ac:dyDescent="0.15">
      <c r="A71" s="214">
        <v>4</v>
      </c>
      <c r="B71" s="886" t="s">
        <v>544</v>
      </c>
      <c r="C71" s="887"/>
      <c r="D71" s="887"/>
      <c r="E71" s="887"/>
      <c r="F71" s="887"/>
      <c r="G71" s="887"/>
      <c r="H71" s="887"/>
      <c r="I71" s="887"/>
      <c r="J71" s="887"/>
      <c r="K71" s="887"/>
      <c r="L71" s="887"/>
      <c r="M71" s="887"/>
      <c r="N71" s="887"/>
      <c r="O71" s="887"/>
      <c r="P71" s="888"/>
      <c r="Q71" s="889">
        <v>6594</v>
      </c>
      <c r="R71" s="848"/>
      <c r="S71" s="848"/>
      <c r="T71" s="848"/>
      <c r="U71" s="848"/>
      <c r="V71" s="848">
        <v>6356</v>
      </c>
      <c r="W71" s="848"/>
      <c r="X71" s="848"/>
      <c r="Y71" s="848"/>
      <c r="Z71" s="848"/>
      <c r="AA71" s="848">
        <v>238</v>
      </c>
      <c r="AB71" s="848"/>
      <c r="AC71" s="848"/>
      <c r="AD71" s="848"/>
      <c r="AE71" s="848"/>
      <c r="AF71" s="848">
        <v>2523</v>
      </c>
      <c r="AG71" s="848"/>
      <c r="AH71" s="848"/>
      <c r="AI71" s="848"/>
      <c r="AJ71" s="848"/>
      <c r="AK71" s="848">
        <v>821</v>
      </c>
      <c r="AL71" s="848"/>
      <c r="AM71" s="848"/>
      <c r="AN71" s="848"/>
      <c r="AO71" s="848"/>
      <c r="AP71" s="848">
        <v>1572</v>
      </c>
      <c r="AQ71" s="848"/>
      <c r="AR71" s="848"/>
      <c r="AS71" s="848"/>
      <c r="AT71" s="848"/>
      <c r="AU71" s="848" t="s">
        <v>480</v>
      </c>
      <c r="AV71" s="848"/>
      <c r="AW71" s="848"/>
      <c r="AX71" s="848"/>
      <c r="AY71" s="848"/>
      <c r="AZ71" s="890"/>
      <c r="BA71" s="890"/>
      <c r="BB71" s="890"/>
      <c r="BC71" s="890"/>
      <c r="BD71" s="891"/>
      <c r="BE71" s="218"/>
      <c r="BF71" s="218"/>
      <c r="BG71" s="218"/>
      <c r="BH71" s="218"/>
      <c r="BI71" s="218"/>
      <c r="BJ71" s="218"/>
      <c r="BK71" s="218"/>
      <c r="BL71" s="218"/>
      <c r="BM71" s="218"/>
      <c r="BN71" s="218"/>
      <c r="BO71" s="218"/>
      <c r="BP71" s="218"/>
      <c r="BQ71" s="215">
        <v>65</v>
      </c>
      <c r="BR71" s="220"/>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9"/>
    </row>
    <row r="72" spans="1:131" s="200" customFormat="1" ht="26.25" customHeight="1" x14ac:dyDescent="0.15">
      <c r="A72" s="214">
        <v>5</v>
      </c>
      <c r="B72" s="886" t="s">
        <v>540</v>
      </c>
      <c r="C72" s="887"/>
      <c r="D72" s="887"/>
      <c r="E72" s="887"/>
      <c r="F72" s="887"/>
      <c r="G72" s="887"/>
      <c r="H72" s="887"/>
      <c r="I72" s="887"/>
      <c r="J72" s="887"/>
      <c r="K72" s="887"/>
      <c r="L72" s="887"/>
      <c r="M72" s="887"/>
      <c r="N72" s="887"/>
      <c r="O72" s="887"/>
      <c r="P72" s="888"/>
      <c r="Q72" s="889">
        <v>2125</v>
      </c>
      <c r="R72" s="848"/>
      <c r="S72" s="848"/>
      <c r="T72" s="848"/>
      <c r="U72" s="848"/>
      <c r="V72" s="848">
        <v>2067</v>
      </c>
      <c r="W72" s="848"/>
      <c r="X72" s="848"/>
      <c r="Y72" s="848"/>
      <c r="Z72" s="848"/>
      <c r="AA72" s="848">
        <v>58</v>
      </c>
      <c r="AB72" s="848"/>
      <c r="AC72" s="848"/>
      <c r="AD72" s="848"/>
      <c r="AE72" s="848"/>
      <c r="AF72" s="848">
        <v>58</v>
      </c>
      <c r="AG72" s="848"/>
      <c r="AH72" s="848"/>
      <c r="AI72" s="848"/>
      <c r="AJ72" s="848"/>
      <c r="AK72" s="848">
        <v>125</v>
      </c>
      <c r="AL72" s="848"/>
      <c r="AM72" s="848"/>
      <c r="AN72" s="848"/>
      <c r="AO72" s="848"/>
      <c r="AP72" s="848" t="s">
        <v>550</v>
      </c>
      <c r="AQ72" s="848"/>
      <c r="AR72" s="848"/>
      <c r="AS72" s="848"/>
      <c r="AT72" s="848"/>
      <c r="AU72" s="848" t="s">
        <v>480</v>
      </c>
      <c r="AV72" s="848"/>
      <c r="AW72" s="848"/>
      <c r="AX72" s="848"/>
      <c r="AY72" s="848"/>
      <c r="AZ72" s="890"/>
      <c r="BA72" s="890"/>
      <c r="BB72" s="890"/>
      <c r="BC72" s="890"/>
      <c r="BD72" s="891"/>
      <c r="BE72" s="218"/>
      <c r="BF72" s="218"/>
      <c r="BG72" s="218"/>
      <c r="BH72" s="218"/>
      <c r="BI72" s="218"/>
      <c r="BJ72" s="218"/>
      <c r="BK72" s="218"/>
      <c r="BL72" s="218"/>
      <c r="BM72" s="218"/>
      <c r="BN72" s="218"/>
      <c r="BO72" s="218"/>
      <c r="BP72" s="218"/>
      <c r="BQ72" s="215">
        <v>66</v>
      </c>
      <c r="BR72" s="220"/>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9"/>
    </row>
    <row r="73" spans="1:131" s="200" customFormat="1" ht="26.25" customHeight="1" x14ac:dyDescent="0.15">
      <c r="A73" s="214">
        <v>6</v>
      </c>
      <c r="B73" s="886" t="s">
        <v>546</v>
      </c>
      <c r="C73" s="887"/>
      <c r="D73" s="887"/>
      <c r="E73" s="887"/>
      <c r="F73" s="887"/>
      <c r="G73" s="887"/>
      <c r="H73" s="887"/>
      <c r="I73" s="887"/>
      <c r="J73" s="887"/>
      <c r="K73" s="887"/>
      <c r="L73" s="887"/>
      <c r="M73" s="887"/>
      <c r="N73" s="887"/>
      <c r="O73" s="887"/>
      <c r="P73" s="888"/>
      <c r="Q73" s="889">
        <v>273707</v>
      </c>
      <c r="R73" s="848"/>
      <c r="S73" s="848"/>
      <c r="T73" s="848"/>
      <c r="U73" s="848"/>
      <c r="V73" s="848">
        <v>260942</v>
      </c>
      <c r="W73" s="848"/>
      <c r="X73" s="848"/>
      <c r="Y73" s="848"/>
      <c r="Z73" s="848"/>
      <c r="AA73" s="848">
        <v>12765</v>
      </c>
      <c r="AB73" s="848"/>
      <c r="AC73" s="848"/>
      <c r="AD73" s="848"/>
      <c r="AE73" s="848"/>
      <c r="AF73" s="848">
        <v>12765</v>
      </c>
      <c r="AG73" s="848"/>
      <c r="AH73" s="848"/>
      <c r="AI73" s="848"/>
      <c r="AJ73" s="848"/>
      <c r="AK73" s="848">
        <v>1788</v>
      </c>
      <c r="AL73" s="848"/>
      <c r="AM73" s="848"/>
      <c r="AN73" s="848"/>
      <c r="AO73" s="848"/>
      <c r="AP73" s="848" t="s">
        <v>550</v>
      </c>
      <c r="AQ73" s="848"/>
      <c r="AR73" s="848"/>
      <c r="AS73" s="848"/>
      <c r="AT73" s="848"/>
      <c r="AU73" s="848" t="s">
        <v>480</v>
      </c>
      <c r="AV73" s="848"/>
      <c r="AW73" s="848"/>
      <c r="AX73" s="848"/>
      <c r="AY73" s="848"/>
      <c r="AZ73" s="890"/>
      <c r="BA73" s="890"/>
      <c r="BB73" s="890"/>
      <c r="BC73" s="890"/>
      <c r="BD73" s="891"/>
      <c r="BE73" s="218"/>
      <c r="BF73" s="218"/>
      <c r="BG73" s="218"/>
      <c r="BH73" s="218"/>
      <c r="BI73" s="218"/>
      <c r="BJ73" s="218"/>
      <c r="BK73" s="218"/>
      <c r="BL73" s="218"/>
      <c r="BM73" s="218"/>
      <c r="BN73" s="218"/>
      <c r="BO73" s="218"/>
      <c r="BP73" s="218"/>
      <c r="BQ73" s="215">
        <v>67</v>
      </c>
      <c r="BR73" s="220"/>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9"/>
    </row>
    <row r="74" spans="1:131" s="200" customFormat="1" ht="26.25" customHeight="1" x14ac:dyDescent="0.15">
      <c r="A74" s="214">
        <v>7</v>
      </c>
      <c r="B74" s="886" t="s">
        <v>547</v>
      </c>
      <c r="C74" s="887"/>
      <c r="D74" s="887"/>
      <c r="E74" s="887"/>
      <c r="F74" s="887"/>
      <c r="G74" s="887"/>
      <c r="H74" s="887"/>
      <c r="I74" s="887"/>
      <c r="J74" s="887"/>
      <c r="K74" s="887"/>
      <c r="L74" s="887"/>
      <c r="M74" s="887"/>
      <c r="N74" s="887"/>
      <c r="O74" s="887"/>
      <c r="P74" s="888"/>
      <c r="Q74" s="889">
        <v>455</v>
      </c>
      <c r="R74" s="848"/>
      <c r="S74" s="848"/>
      <c r="T74" s="848"/>
      <c r="U74" s="848"/>
      <c r="V74" s="848">
        <v>429</v>
      </c>
      <c r="W74" s="848"/>
      <c r="X74" s="848"/>
      <c r="Y74" s="848"/>
      <c r="Z74" s="848"/>
      <c r="AA74" s="848">
        <v>26</v>
      </c>
      <c r="AB74" s="848"/>
      <c r="AC74" s="848"/>
      <c r="AD74" s="848"/>
      <c r="AE74" s="848"/>
      <c r="AF74" s="848">
        <v>26</v>
      </c>
      <c r="AG74" s="848"/>
      <c r="AH74" s="848"/>
      <c r="AI74" s="848"/>
      <c r="AJ74" s="848"/>
      <c r="AK74" s="848" t="s">
        <v>480</v>
      </c>
      <c r="AL74" s="848"/>
      <c r="AM74" s="848"/>
      <c r="AN74" s="848"/>
      <c r="AO74" s="848"/>
      <c r="AP74" s="848" t="s">
        <v>550</v>
      </c>
      <c r="AQ74" s="848"/>
      <c r="AR74" s="848"/>
      <c r="AS74" s="848"/>
      <c r="AT74" s="848"/>
      <c r="AU74" s="848" t="s">
        <v>480</v>
      </c>
      <c r="AV74" s="848"/>
      <c r="AW74" s="848"/>
      <c r="AX74" s="848"/>
      <c r="AY74" s="848"/>
      <c r="AZ74" s="890"/>
      <c r="BA74" s="890"/>
      <c r="BB74" s="890"/>
      <c r="BC74" s="890"/>
      <c r="BD74" s="891"/>
      <c r="BE74" s="218"/>
      <c r="BF74" s="218"/>
      <c r="BG74" s="218"/>
      <c r="BH74" s="218"/>
      <c r="BI74" s="218"/>
      <c r="BJ74" s="218"/>
      <c r="BK74" s="218"/>
      <c r="BL74" s="218"/>
      <c r="BM74" s="218"/>
      <c r="BN74" s="218"/>
      <c r="BO74" s="218"/>
      <c r="BP74" s="218"/>
      <c r="BQ74" s="215">
        <v>68</v>
      </c>
      <c r="BR74" s="220"/>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9"/>
    </row>
    <row r="75" spans="1:131" s="200" customFormat="1" ht="26.25" customHeight="1" x14ac:dyDescent="0.15">
      <c r="A75" s="214">
        <v>8</v>
      </c>
      <c r="B75" s="886" t="s">
        <v>541</v>
      </c>
      <c r="C75" s="887"/>
      <c r="D75" s="887"/>
      <c r="E75" s="887"/>
      <c r="F75" s="887"/>
      <c r="G75" s="887"/>
      <c r="H75" s="887"/>
      <c r="I75" s="887"/>
      <c r="J75" s="887"/>
      <c r="K75" s="887"/>
      <c r="L75" s="887"/>
      <c r="M75" s="887"/>
      <c r="N75" s="887"/>
      <c r="O75" s="887"/>
      <c r="P75" s="888"/>
      <c r="Q75" s="892">
        <v>6977</v>
      </c>
      <c r="R75" s="893"/>
      <c r="S75" s="893"/>
      <c r="T75" s="893"/>
      <c r="U75" s="849"/>
      <c r="V75" s="894">
        <v>6240</v>
      </c>
      <c r="W75" s="893"/>
      <c r="X75" s="893"/>
      <c r="Y75" s="893"/>
      <c r="Z75" s="849"/>
      <c r="AA75" s="894">
        <v>737</v>
      </c>
      <c r="AB75" s="893"/>
      <c r="AC75" s="893"/>
      <c r="AD75" s="893"/>
      <c r="AE75" s="849"/>
      <c r="AF75" s="894">
        <v>737</v>
      </c>
      <c r="AG75" s="893"/>
      <c r="AH75" s="893"/>
      <c r="AI75" s="893"/>
      <c r="AJ75" s="849"/>
      <c r="AK75" s="894">
        <v>630</v>
      </c>
      <c r="AL75" s="893"/>
      <c r="AM75" s="893"/>
      <c r="AN75" s="893"/>
      <c r="AO75" s="849"/>
      <c r="AP75" s="894" t="s">
        <v>550</v>
      </c>
      <c r="AQ75" s="893"/>
      <c r="AR75" s="893"/>
      <c r="AS75" s="893"/>
      <c r="AT75" s="849"/>
      <c r="AU75" s="894" t="s">
        <v>480</v>
      </c>
      <c r="AV75" s="893"/>
      <c r="AW75" s="893"/>
      <c r="AX75" s="893"/>
      <c r="AY75" s="849"/>
      <c r="AZ75" s="890"/>
      <c r="BA75" s="890"/>
      <c r="BB75" s="890"/>
      <c r="BC75" s="890"/>
      <c r="BD75" s="891"/>
      <c r="BE75" s="218"/>
      <c r="BF75" s="218"/>
      <c r="BG75" s="218"/>
      <c r="BH75" s="218"/>
      <c r="BI75" s="218"/>
      <c r="BJ75" s="218"/>
      <c r="BK75" s="218"/>
      <c r="BL75" s="218"/>
      <c r="BM75" s="218"/>
      <c r="BN75" s="218"/>
      <c r="BO75" s="218"/>
      <c r="BP75" s="218"/>
      <c r="BQ75" s="215">
        <v>69</v>
      </c>
      <c r="BR75" s="220"/>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9"/>
    </row>
    <row r="76" spans="1:131" s="200" customFormat="1" ht="26.25" customHeight="1" x14ac:dyDescent="0.15">
      <c r="A76" s="214">
        <v>9</v>
      </c>
      <c r="B76" s="886" t="s">
        <v>542</v>
      </c>
      <c r="C76" s="887"/>
      <c r="D76" s="887"/>
      <c r="E76" s="887"/>
      <c r="F76" s="887"/>
      <c r="G76" s="887"/>
      <c r="H76" s="887"/>
      <c r="I76" s="887"/>
      <c r="J76" s="887"/>
      <c r="K76" s="887"/>
      <c r="L76" s="887"/>
      <c r="M76" s="887"/>
      <c r="N76" s="887"/>
      <c r="O76" s="887"/>
      <c r="P76" s="888"/>
      <c r="Q76" s="892">
        <v>15</v>
      </c>
      <c r="R76" s="893"/>
      <c r="S76" s="893"/>
      <c r="T76" s="893"/>
      <c r="U76" s="849"/>
      <c r="V76" s="894">
        <v>13</v>
      </c>
      <c r="W76" s="893"/>
      <c r="X76" s="893"/>
      <c r="Y76" s="893"/>
      <c r="Z76" s="849"/>
      <c r="AA76" s="894">
        <v>2</v>
      </c>
      <c r="AB76" s="893"/>
      <c r="AC76" s="893"/>
      <c r="AD76" s="893"/>
      <c r="AE76" s="849"/>
      <c r="AF76" s="894">
        <v>2</v>
      </c>
      <c r="AG76" s="893"/>
      <c r="AH76" s="893"/>
      <c r="AI76" s="893"/>
      <c r="AJ76" s="849"/>
      <c r="AK76" s="894">
        <v>9</v>
      </c>
      <c r="AL76" s="893"/>
      <c r="AM76" s="893"/>
      <c r="AN76" s="893"/>
      <c r="AO76" s="849"/>
      <c r="AP76" s="894" t="s">
        <v>550</v>
      </c>
      <c r="AQ76" s="893"/>
      <c r="AR76" s="893"/>
      <c r="AS76" s="893"/>
      <c r="AT76" s="849"/>
      <c r="AU76" s="894" t="s">
        <v>480</v>
      </c>
      <c r="AV76" s="893"/>
      <c r="AW76" s="893"/>
      <c r="AX76" s="893"/>
      <c r="AY76" s="849"/>
      <c r="AZ76" s="890"/>
      <c r="BA76" s="890"/>
      <c r="BB76" s="890"/>
      <c r="BC76" s="890"/>
      <c r="BD76" s="891"/>
      <c r="BE76" s="218"/>
      <c r="BF76" s="218"/>
      <c r="BG76" s="218"/>
      <c r="BH76" s="218"/>
      <c r="BI76" s="218"/>
      <c r="BJ76" s="218"/>
      <c r="BK76" s="218"/>
      <c r="BL76" s="218"/>
      <c r="BM76" s="218"/>
      <c r="BN76" s="218"/>
      <c r="BO76" s="218"/>
      <c r="BP76" s="218"/>
      <c r="BQ76" s="215">
        <v>70</v>
      </c>
      <c r="BR76" s="220"/>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9"/>
    </row>
    <row r="77" spans="1:131" s="200" customFormat="1" ht="26.25" customHeight="1" x14ac:dyDescent="0.15">
      <c r="A77" s="214">
        <v>10</v>
      </c>
      <c r="B77" s="886" t="s">
        <v>548</v>
      </c>
      <c r="C77" s="887"/>
      <c r="D77" s="887"/>
      <c r="E77" s="887"/>
      <c r="F77" s="887"/>
      <c r="G77" s="887"/>
      <c r="H77" s="887"/>
      <c r="I77" s="887"/>
      <c r="J77" s="887"/>
      <c r="K77" s="887"/>
      <c r="L77" s="887"/>
      <c r="M77" s="887"/>
      <c r="N77" s="887"/>
      <c r="O77" s="887"/>
      <c r="P77" s="888"/>
      <c r="Q77" s="892">
        <v>45</v>
      </c>
      <c r="R77" s="893"/>
      <c r="S77" s="893"/>
      <c r="T77" s="893"/>
      <c r="U77" s="849"/>
      <c r="V77" s="894">
        <v>34</v>
      </c>
      <c r="W77" s="893"/>
      <c r="X77" s="893"/>
      <c r="Y77" s="893"/>
      <c r="Z77" s="849"/>
      <c r="AA77" s="894">
        <v>11</v>
      </c>
      <c r="AB77" s="893"/>
      <c r="AC77" s="893"/>
      <c r="AD77" s="893"/>
      <c r="AE77" s="849"/>
      <c r="AF77" s="894">
        <v>5</v>
      </c>
      <c r="AG77" s="893"/>
      <c r="AH77" s="893"/>
      <c r="AI77" s="893"/>
      <c r="AJ77" s="849"/>
      <c r="AK77" s="894" t="s">
        <v>480</v>
      </c>
      <c r="AL77" s="893"/>
      <c r="AM77" s="893"/>
      <c r="AN77" s="893"/>
      <c r="AO77" s="849"/>
      <c r="AP77" s="894" t="s">
        <v>550</v>
      </c>
      <c r="AQ77" s="893"/>
      <c r="AR77" s="893"/>
      <c r="AS77" s="893"/>
      <c r="AT77" s="849"/>
      <c r="AU77" s="894" t="s">
        <v>480</v>
      </c>
      <c r="AV77" s="893"/>
      <c r="AW77" s="893"/>
      <c r="AX77" s="893"/>
      <c r="AY77" s="849"/>
      <c r="AZ77" s="890"/>
      <c r="BA77" s="890"/>
      <c r="BB77" s="890"/>
      <c r="BC77" s="890"/>
      <c r="BD77" s="891"/>
      <c r="BE77" s="218"/>
      <c r="BF77" s="218"/>
      <c r="BG77" s="218"/>
      <c r="BH77" s="218"/>
      <c r="BI77" s="218"/>
      <c r="BJ77" s="218"/>
      <c r="BK77" s="218"/>
      <c r="BL77" s="218"/>
      <c r="BM77" s="218"/>
      <c r="BN77" s="218"/>
      <c r="BO77" s="218"/>
      <c r="BP77" s="218"/>
      <c r="BQ77" s="215">
        <v>71</v>
      </c>
      <c r="BR77" s="220"/>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9"/>
    </row>
    <row r="78" spans="1:131" s="200" customFormat="1" ht="26.25" customHeight="1" x14ac:dyDescent="0.15">
      <c r="A78" s="214">
        <v>11</v>
      </c>
      <c r="B78" s="886" t="s">
        <v>549</v>
      </c>
      <c r="C78" s="887"/>
      <c r="D78" s="887"/>
      <c r="E78" s="887"/>
      <c r="F78" s="887"/>
      <c r="G78" s="887"/>
      <c r="H78" s="887"/>
      <c r="I78" s="887"/>
      <c r="J78" s="887"/>
      <c r="K78" s="887"/>
      <c r="L78" s="887"/>
      <c r="M78" s="887"/>
      <c r="N78" s="887"/>
      <c r="O78" s="887"/>
      <c r="P78" s="888"/>
      <c r="Q78" s="889">
        <v>193</v>
      </c>
      <c r="R78" s="848"/>
      <c r="S78" s="848"/>
      <c r="T78" s="848"/>
      <c r="U78" s="848"/>
      <c r="V78" s="848">
        <v>181</v>
      </c>
      <c r="W78" s="848"/>
      <c r="X78" s="848"/>
      <c r="Y78" s="848"/>
      <c r="Z78" s="848"/>
      <c r="AA78" s="848">
        <v>12</v>
      </c>
      <c r="AB78" s="848"/>
      <c r="AC78" s="848"/>
      <c r="AD78" s="848"/>
      <c r="AE78" s="848"/>
      <c r="AF78" s="848">
        <v>12</v>
      </c>
      <c r="AG78" s="848"/>
      <c r="AH78" s="848"/>
      <c r="AI78" s="848"/>
      <c r="AJ78" s="848"/>
      <c r="AK78" s="848" t="s">
        <v>480</v>
      </c>
      <c r="AL78" s="848"/>
      <c r="AM78" s="848"/>
      <c r="AN78" s="848"/>
      <c r="AO78" s="848"/>
      <c r="AP78" s="848" t="s">
        <v>551</v>
      </c>
      <c r="AQ78" s="848"/>
      <c r="AR78" s="848"/>
      <c r="AS78" s="848"/>
      <c r="AT78" s="848"/>
      <c r="AU78" s="848" t="s">
        <v>480</v>
      </c>
      <c r="AV78" s="848"/>
      <c r="AW78" s="848"/>
      <c r="AX78" s="848"/>
      <c r="AY78" s="848"/>
      <c r="AZ78" s="890"/>
      <c r="BA78" s="890"/>
      <c r="BB78" s="890"/>
      <c r="BC78" s="890"/>
      <c r="BD78" s="891"/>
      <c r="BE78" s="218"/>
      <c r="BF78" s="218"/>
      <c r="BG78" s="218"/>
      <c r="BH78" s="218"/>
      <c r="BI78" s="218"/>
      <c r="BJ78" s="221"/>
      <c r="BK78" s="221"/>
      <c r="BL78" s="221"/>
      <c r="BM78" s="221"/>
      <c r="BN78" s="221"/>
      <c r="BO78" s="218"/>
      <c r="BP78" s="218"/>
      <c r="BQ78" s="215">
        <v>72</v>
      </c>
      <c r="BR78" s="220"/>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9"/>
    </row>
    <row r="79" spans="1:131" s="200" customFormat="1" ht="26.25" customHeight="1" x14ac:dyDescent="0.15">
      <c r="A79" s="214">
        <v>12</v>
      </c>
      <c r="B79" s="886"/>
      <c r="C79" s="887"/>
      <c r="D79" s="887"/>
      <c r="E79" s="887"/>
      <c r="F79" s="887"/>
      <c r="G79" s="887"/>
      <c r="H79" s="887"/>
      <c r="I79" s="887"/>
      <c r="J79" s="887"/>
      <c r="K79" s="887"/>
      <c r="L79" s="887"/>
      <c r="M79" s="887"/>
      <c r="N79" s="887"/>
      <c r="O79" s="887"/>
      <c r="P79" s="888"/>
      <c r="Q79" s="889"/>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0"/>
      <c r="BA79" s="890"/>
      <c r="BB79" s="890"/>
      <c r="BC79" s="890"/>
      <c r="BD79" s="891"/>
      <c r="BE79" s="218"/>
      <c r="BF79" s="218"/>
      <c r="BG79" s="218"/>
      <c r="BH79" s="218"/>
      <c r="BI79" s="218"/>
      <c r="BJ79" s="221"/>
      <c r="BK79" s="221"/>
      <c r="BL79" s="221"/>
      <c r="BM79" s="221"/>
      <c r="BN79" s="221"/>
      <c r="BO79" s="218"/>
      <c r="BP79" s="218"/>
      <c r="BQ79" s="215">
        <v>73</v>
      </c>
      <c r="BR79" s="220"/>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9"/>
    </row>
    <row r="80" spans="1:131" s="200" customFormat="1" ht="26.25" customHeight="1" x14ac:dyDescent="0.15">
      <c r="A80" s="214">
        <v>13</v>
      </c>
      <c r="B80" s="886"/>
      <c r="C80" s="887"/>
      <c r="D80" s="887"/>
      <c r="E80" s="887"/>
      <c r="F80" s="887"/>
      <c r="G80" s="887"/>
      <c r="H80" s="887"/>
      <c r="I80" s="887"/>
      <c r="J80" s="887"/>
      <c r="K80" s="887"/>
      <c r="L80" s="887"/>
      <c r="M80" s="887"/>
      <c r="N80" s="887"/>
      <c r="O80" s="887"/>
      <c r="P80" s="888"/>
      <c r="Q80" s="889"/>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0"/>
      <c r="BA80" s="890"/>
      <c r="BB80" s="890"/>
      <c r="BC80" s="890"/>
      <c r="BD80" s="891"/>
      <c r="BE80" s="218"/>
      <c r="BF80" s="218"/>
      <c r="BG80" s="218"/>
      <c r="BH80" s="218"/>
      <c r="BI80" s="218"/>
      <c r="BJ80" s="218"/>
      <c r="BK80" s="218"/>
      <c r="BL80" s="218"/>
      <c r="BM80" s="218"/>
      <c r="BN80" s="218"/>
      <c r="BO80" s="218"/>
      <c r="BP80" s="218"/>
      <c r="BQ80" s="215">
        <v>74</v>
      </c>
      <c r="BR80" s="220"/>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9"/>
    </row>
    <row r="81" spans="1:131" s="200" customFormat="1" ht="26.25" customHeight="1" x14ac:dyDescent="0.15">
      <c r="A81" s="214">
        <v>14</v>
      </c>
      <c r="B81" s="886"/>
      <c r="C81" s="887"/>
      <c r="D81" s="887"/>
      <c r="E81" s="887"/>
      <c r="F81" s="887"/>
      <c r="G81" s="887"/>
      <c r="H81" s="887"/>
      <c r="I81" s="887"/>
      <c r="J81" s="887"/>
      <c r="K81" s="887"/>
      <c r="L81" s="887"/>
      <c r="M81" s="887"/>
      <c r="N81" s="887"/>
      <c r="O81" s="887"/>
      <c r="P81" s="888"/>
      <c r="Q81" s="889"/>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0"/>
      <c r="BA81" s="890"/>
      <c r="BB81" s="890"/>
      <c r="BC81" s="890"/>
      <c r="BD81" s="891"/>
      <c r="BE81" s="218"/>
      <c r="BF81" s="218"/>
      <c r="BG81" s="218"/>
      <c r="BH81" s="218"/>
      <c r="BI81" s="218"/>
      <c r="BJ81" s="218"/>
      <c r="BK81" s="218"/>
      <c r="BL81" s="218"/>
      <c r="BM81" s="218"/>
      <c r="BN81" s="218"/>
      <c r="BO81" s="218"/>
      <c r="BP81" s="218"/>
      <c r="BQ81" s="215">
        <v>75</v>
      </c>
      <c r="BR81" s="220"/>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9"/>
    </row>
    <row r="82" spans="1:131" s="200" customFormat="1" ht="26.25" customHeight="1" x14ac:dyDescent="0.15">
      <c r="A82" s="214">
        <v>15</v>
      </c>
      <c r="B82" s="886"/>
      <c r="C82" s="887"/>
      <c r="D82" s="887"/>
      <c r="E82" s="887"/>
      <c r="F82" s="887"/>
      <c r="G82" s="887"/>
      <c r="H82" s="887"/>
      <c r="I82" s="887"/>
      <c r="J82" s="887"/>
      <c r="K82" s="887"/>
      <c r="L82" s="887"/>
      <c r="M82" s="887"/>
      <c r="N82" s="887"/>
      <c r="O82" s="887"/>
      <c r="P82" s="888"/>
      <c r="Q82" s="889"/>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0"/>
      <c r="BA82" s="890"/>
      <c r="BB82" s="890"/>
      <c r="BC82" s="890"/>
      <c r="BD82" s="891"/>
      <c r="BE82" s="218"/>
      <c r="BF82" s="218"/>
      <c r="BG82" s="218"/>
      <c r="BH82" s="218"/>
      <c r="BI82" s="218"/>
      <c r="BJ82" s="218"/>
      <c r="BK82" s="218"/>
      <c r="BL82" s="218"/>
      <c r="BM82" s="218"/>
      <c r="BN82" s="218"/>
      <c r="BO82" s="218"/>
      <c r="BP82" s="218"/>
      <c r="BQ82" s="215">
        <v>76</v>
      </c>
      <c r="BR82" s="220"/>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9"/>
    </row>
    <row r="83" spans="1:131" s="200" customFormat="1" ht="26.25" customHeight="1" x14ac:dyDescent="0.15">
      <c r="A83" s="214">
        <v>16</v>
      </c>
      <c r="B83" s="886"/>
      <c r="C83" s="887"/>
      <c r="D83" s="887"/>
      <c r="E83" s="887"/>
      <c r="F83" s="887"/>
      <c r="G83" s="887"/>
      <c r="H83" s="887"/>
      <c r="I83" s="887"/>
      <c r="J83" s="887"/>
      <c r="K83" s="887"/>
      <c r="L83" s="887"/>
      <c r="M83" s="887"/>
      <c r="N83" s="887"/>
      <c r="O83" s="887"/>
      <c r="P83" s="888"/>
      <c r="Q83" s="889"/>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0"/>
      <c r="BA83" s="890"/>
      <c r="BB83" s="890"/>
      <c r="BC83" s="890"/>
      <c r="BD83" s="891"/>
      <c r="BE83" s="218"/>
      <c r="BF83" s="218"/>
      <c r="BG83" s="218"/>
      <c r="BH83" s="218"/>
      <c r="BI83" s="218"/>
      <c r="BJ83" s="218"/>
      <c r="BK83" s="218"/>
      <c r="BL83" s="218"/>
      <c r="BM83" s="218"/>
      <c r="BN83" s="218"/>
      <c r="BO83" s="218"/>
      <c r="BP83" s="218"/>
      <c r="BQ83" s="215">
        <v>77</v>
      </c>
      <c r="BR83" s="220"/>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9"/>
    </row>
    <row r="84" spans="1:131" s="200" customFormat="1" ht="26.25" customHeight="1" x14ac:dyDescent="0.15">
      <c r="A84" s="214">
        <v>17</v>
      </c>
      <c r="B84" s="886"/>
      <c r="C84" s="887"/>
      <c r="D84" s="887"/>
      <c r="E84" s="887"/>
      <c r="F84" s="887"/>
      <c r="G84" s="887"/>
      <c r="H84" s="887"/>
      <c r="I84" s="887"/>
      <c r="J84" s="887"/>
      <c r="K84" s="887"/>
      <c r="L84" s="887"/>
      <c r="M84" s="887"/>
      <c r="N84" s="887"/>
      <c r="O84" s="887"/>
      <c r="P84" s="888"/>
      <c r="Q84" s="889"/>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0"/>
      <c r="BA84" s="890"/>
      <c r="BB84" s="890"/>
      <c r="BC84" s="890"/>
      <c r="BD84" s="891"/>
      <c r="BE84" s="218"/>
      <c r="BF84" s="218"/>
      <c r="BG84" s="218"/>
      <c r="BH84" s="218"/>
      <c r="BI84" s="218"/>
      <c r="BJ84" s="218"/>
      <c r="BK84" s="218"/>
      <c r="BL84" s="218"/>
      <c r="BM84" s="218"/>
      <c r="BN84" s="218"/>
      <c r="BO84" s="218"/>
      <c r="BP84" s="218"/>
      <c r="BQ84" s="215">
        <v>78</v>
      </c>
      <c r="BR84" s="220"/>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9"/>
    </row>
    <row r="85" spans="1:131" s="200" customFormat="1" ht="26.25" customHeight="1" x14ac:dyDescent="0.15">
      <c r="A85" s="214">
        <v>18</v>
      </c>
      <c r="B85" s="886"/>
      <c r="C85" s="887"/>
      <c r="D85" s="887"/>
      <c r="E85" s="887"/>
      <c r="F85" s="887"/>
      <c r="G85" s="887"/>
      <c r="H85" s="887"/>
      <c r="I85" s="887"/>
      <c r="J85" s="887"/>
      <c r="K85" s="887"/>
      <c r="L85" s="887"/>
      <c r="M85" s="887"/>
      <c r="N85" s="887"/>
      <c r="O85" s="887"/>
      <c r="P85" s="888"/>
      <c r="Q85" s="889"/>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0"/>
      <c r="BA85" s="890"/>
      <c r="BB85" s="890"/>
      <c r="BC85" s="890"/>
      <c r="BD85" s="891"/>
      <c r="BE85" s="218"/>
      <c r="BF85" s="218"/>
      <c r="BG85" s="218"/>
      <c r="BH85" s="218"/>
      <c r="BI85" s="218"/>
      <c r="BJ85" s="218"/>
      <c r="BK85" s="218"/>
      <c r="BL85" s="218"/>
      <c r="BM85" s="218"/>
      <c r="BN85" s="218"/>
      <c r="BO85" s="218"/>
      <c r="BP85" s="218"/>
      <c r="BQ85" s="215">
        <v>79</v>
      </c>
      <c r="BR85" s="220"/>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9"/>
    </row>
    <row r="86" spans="1:131" s="200" customFormat="1" ht="26.25" customHeight="1" x14ac:dyDescent="0.15">
      <c r="A86" s="214">
        <v>19</v>
      </c>
      <c r="B86" s="886"/>
      <c r="C86" s="887"/>
      <c r="D86" s="887"/>
      <c r="E86" s="887"/>
      <c r="F86" s="887"/>
      <c r="G86" s="887"/>
      <c r="H86" s="887"/>
      <c r="I86" s="887"/>
      <c r="J86" s="887"/>
      <c r="K86" s="887"/>
      <c r="L86" s="887"/>
      <c r="M86" s="887"/>
      <c r="N86" s="887"/>
      <c r="O86" s="887"/>
      <c r="P86" s="888"/>
      <c r="Q86" s="889"/>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0"/>
      <c r="BA86" s="890"/>
      <c r="BB86" s="890"/>
      <c r="BC86" s="890"/>
      <c r="BD86" s="891"/>
      <c r="BE86" s="218"/>
      <c r="BF86" s="218"/>
      <c r="BG86" s="218"/>
      <c r="BH86" s="218"/>
      <c r="BI86" s="218"/>
      <c r="BJ86" s="218"/>
      <c r="BK86" s="218"/>
      <c r="BL86" s="218"/>
      <c r="BM86" s="218"/>
      <c r="BN86" s="218"/>
      <c r="BO86" s="218"/>
      <c r="BP86" s="218"/>
      <c r="BQ86" s="215">
        <v>80</v>
      </c>
      <c r="BR86" s="220"/>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9"/>
    </row>
    <row r="87" spans="1:131" s="200" customFormat="1" ht="26.25" customHeight="1" x14ac:dyDescent="0.15">
      <c r="A87" s="222">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18"/>
      <c r="BF87" s="218"/>
      <c r="BG87" s="218"/>
      <c r="BH87" s="218"/>
      <c r="BI87" s="218"/>
      <c r="BJ87" s="218"/>
      <c r="BK87" s="218"/>
      <c r="BL87" s="218"/>
      <c r="BM87" s="218"/>
      <c r="BN87" s="218"/>
      <c r="BO87" s="218"/>
      <c r="BP87" s="218"/>
      <c r="BQ87" s="215">
        <v>81</v>
      </c>
      <c r="BR87" s="220"/>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55"/>
      <c r="R88" s="856"/>
      <c r="S88" s="856"/>
      <c r="T88" s="856"/>
      <c r="U88" s="856"/>
      <c r="V88" s="856"/>
      <c r="W88" s="856"/>
      <c r="X88" s="856"/>
      <c r="Y88" s="856"/>
      <c r="Z88" s="856"/>
      <c r="AA88" s="856"/>
      <c r="AB88" s="856"/>
      <c r="AC88" s="856"/>
      <c r="AD88" s="856"/>
      <c r="AE88" s="856"/>
      <c r="AF88" s="859"/>
      <c r="AG88" s="859"/>
      <c r="AH88" s="859"/>
      <c r="AI88" s="859"/>
      <c r="AJ88" s="859"/>
      <c r="AK88" s="856"/>
      <c r="AL88" s="856"/>
      <c r="AM88" s="856"/>
      <c r="AN88" s="856"/>
      <c r="AO88" s="856"/>
      <c r="AP88" s="859"/>
      <c r="AQ88" s="859"/>
      <c r="AR88" s="859"/>
      <c r="AS88" s="859"/>
      <c r="AT88" s="859"/>
      <c r="AU88" s="859"/>
      <c r="AV88" s="859"/>
      <c r="AW88" s="859"/>
      <c r="AX88" s="859"/>
      <c r="AY88" s="859"/>
      <c r="AZ88" s="864"/>
      <c r="BA88" s="864"/>
      <c r="BB88" s="864"/>
      <c r="BC88" s="864"/>
      <c r="BD88" s="865"/>
      <c r="BE88" s="218"/>
      <c r="BF88" s="218"/>
      <c r="BG88" s="218"/>
      <c r="BH88" s="218"/>
      <c r="BI88" s="218"/>
      <c r="BJ88" s="218"/>
      <c r="BK88" s="218"/>
      <c r="BL88" s="218"/>
      <c r="BM88" s="218"/>
      <c r="BN88" s="218"/>
      <c r="BO88" s="218"/>
      <c r="BP88" s="218"/>
      <c r="BQ88" s="215">
        <v>82</v>
      </c>
      <c r="BR88" s="220"/>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2"/>
      <c r="CI102" s="903"/>
      <c r="CJ102" s="903"/>
      <c r="CK102" s="903"/>
      <c r="CL102" s="904"/>
      <c r="CM102" s="902"/>
      <c r="CN102" s="903"/>
      <c r="CO102" s="903"/>
      <c r="CP102" s="903"/>
      <c r="CQ102" s="904"/>
      <c r="CR102" s="905"/>
      <c r="CS102" s="867"/>
      <c r="CT102" s="867"/>
      <c r="CU102" s="867"/>
      <c r="CV102" s="906"/>
      <c r="CW102" s="905"/>
      <c r="CX102" s="867"/>
      <c r="CY102" s="867"/>
      <c r="CZ102" s="867"/>
      <c r="DA102" s="906"/>
      <c r="DB102" s="905"/>
      <c r="DC102" s="867"/>
      <c r="DD102" s="867"/>
      <c r="DE102" s="867"/>
      <c r="DF102" s="906"/>
      <c r="DG102" s="905"/>
      <c r="DH102" s="867"/>
      <c r="DI102" s="867"/>
      <c r="DJ102" s="867"/>
      <c r="DK102" s="906"/>
      <c r="DL102" s="905"/>
      <c r="DM102" s="867"/>
      <c r="DN102" s="867"/>
      <c r="DO102" s="867"/>
      <c r="DP102" s="906"/>
      <c r="DQ102" s="905"/>
      <c r="DR102" s="867"/>
      <c r="DS102" s="867"/>
      <c r="DT102" s="867"/>
      <c r="DU102" s="906"/>
      <c r="DV102" s="929"/>
      <c r="DW102" s="930"/>
      <c r="DX102" s="930"/>
      <c r="DY102" s="930"/>
      <c r="DZ102" s="93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9" customFormat="1" ht="26.25" customHeight="1" x14ac:dyDescent="0.15">
      <c r="A109" s="927" t="s">
        <v>402</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403</v>
      </c>
      <c r="AB109" s="908"/>
      <c r="AC109" s="908"/>
      <c r="AD109" s="908"/>
      <c r="AE109" s="909"/>
      <c r="AF109" s="907" t="s">
        <v>288</v>
      </c>
      <c r="AG109" s="908"/>
      <c r="AH109" s="908"/>
      <c r="AI109" s="908"/>
      <c r="AJ109" s="909"/>
      <c r="AK109" s="907" t="s">
        <v>287</v>
      </c>
      <c r="AL109" s="908"/>
      <c r="AM109" s="908"/>
      <c r="AN109" s="908"/>
      <c r="AO109" s="909"/>
      <c r="AP109" s="907" t="s">
        <v>404</v>
      </c>
      <c r="AQ109" s="908"/>
      <c r="AR109" s="908"/>
      <c r="AS109" s="908"/>
      <c r="AT109" s="910"/>
      <c r="AU109" s="927" t="s">
        <v>402</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403</v>
      </c>
      <c r="BR109" s="908"/>
      <c r="BS109" s="908"/>
      <c r="BT109" s="908"/>
      <c r="BU109" s="909"/>
      <c r="BV109" s="907" t="s">
        <v>288</v>
      </c>
      <c r="BW109" s="908"/>
      <c r="BX109" s="908"/>
      <c r="BY109" s="908"/>
      <c r="BZ109" s="909"/>
      <c r="CA109" s="907" t="s">
        <v>287</v>
      </c>
      <c r="CB109" s="908"/>
      <c r="CC109" s="908"/>
      <c r="CD109" s="908"/>
      <c r="CE109" s="909"/>
      <c r="CF109" s="928" t="s">
        <v>404</v>
      </c>
      <c r="CG109" s="928"/>
      <c r="CH109" s="928"/>
      <c r="CI109" s="928"/>
      <c r="CJ109" s="928"/>
      <c r="CK109" s="907" t="s">
        <v>405</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403</v>
      </c>
      <c r="DH109" s="908"/>
      <c r="DI109" s="908"/>
      <c r="DJ109" s="908"/>
      <c r="DK109" s="909"/>
      <c r="DL109" s="907" t="s">
        <v>288</v>
      </c>
      <c r="DM109" s="908"/>
      <c r="DN109" s="908"/>
      <c r="DO109" s="908"/>
      <c r="DP109" s="909"/>
      <c r="DQ109" s="907" t="s">
        <v>287</v>
      </c>
      <c r="DR109" s="908"/>
      <c r="DS109" s="908"/>
      <c r="DT109" s="908"/>
      <c r="DU109" s="909"/>
      <c r="DV109" s="907" t="s">
        <v>404</v>
      </c>
      <c r="DW109" s="908"/>
      <c r="DX109" s="908"/>
      <c r="DY109" s="908"/>
      <c r="DZ109" s="910"/>
    </row>
    <row r="110" spans="1:131" s="199" customFormat="1" ht="26.25" customHeight="1" x14ac:dyDescent="0.15">
      <c r="A110" s="911" t="s">
        <v>406</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393194</v>
      </c>
      <c r="AB110" s="915"/>
      <c r="AC110" s="915"/>
      <c r="AD110" s="915"/>
      <c r="AE110" s="916"/>
      <c r="AF110" s="917">
        <v>388142</v>
      </c>
      <c r="AG110" s="915"/>
      <c r="AH110" s="915"/>
      <c r="AI110" s="915"/>
      <c r="AJ110" s="916"/>
      <c r="AK110" s="917">
        <v>399434</v>
      </c>
      <c r="AL110" s="915"/>
      <c r="AM110" s="915"/>
      <c r="AN110" s="915"/>
      <c r="AO110" s="916"/>
      <c r="AP110" s="918">
        <v>21.6</v>
      </c>
      <c r="AQ110" s="919"/>
      <c r="AR110" s="919"/>
      <c r="AS110" s="919"/>
      <c r="AT110" s="920"/>
      <c r="AU110" s="921" t="s">
        <v>61</v>
      </c>
      <c r="AV110" s="922"/>
      <c r="AW110" s="922"/>
      <c r="AX110" s="922"/>
      <c r="AY110" s="922"/>
      <c r="AZ110" s="963" t="s">
        <v>407</v>
      </c>
      <c r="BA110" s="912"/>
      <c r="BB110" s="912"/>
      <c r="BC110" s="912"/>
      <c r="BD110" s="912"/>
      <c r="BE110" s="912"/>
      <c r="BF110" s="912"/>
      <c r="BG110" s="912"/>
      <c r="BH110" s="912"/>
      <c r="BI110" s="912"/>
      <c r="BJ110" s="912"/>
      <c r="BK110" s="912"/>
      <c r="BL110" s="912"/>
      <c r="BM110" s="912"/>
      <c r="BN110" s="912"/>
      <c r="BO110" s="912"/>
      <c r="BP110" s="913"/>
      <c r="BQ110" s="949">
        <v>3329472</v>
      </c>
      <c r="BR110" s="950"/>
      <c r="BS110" s="950"/>
      <c r="BT110" s="950"/>
      <c r="BU110" s="950"/>
      <c r="BV110" s="950">
        <v>3057198</v>
      </c>
      <c r="BW110" s="950"/>
      <c r="BX110" s="950"/>
      <c r="BY110" s="950"/>
      <c r="BZ110" s="950"/>
      <c r="CA110" s="950">
        <v>2761351</v>
      </c>
      <c r="CB110" s="950"/>
      <c r="CC110" s="950"/>
      <c r="CD110" s="950"/>
      <c r="CE110" s="950"/>
      <c r="CF110" s="964">
        <v>149</v>
      </c>
      <c r="CG110" s="965"/>
      <c r="CH110" s="965"/>
      <c r="CI110" s="965"/>
      <c r="CJ110" s="965"/>
      <c r="CK110" s="966" t="s">
        <v>408</v>
      </c>
      <c r="CL110" s="967"/>
      <c r="CM110" s="946" t="s">
        <v>409</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49" t="s">
        <v>113</v>
      </c>
      <c r="DH110" s="950"/>
      <c r="DI110" s="950"/>
      <c r="DJ110" s="950"/>
      <c r="DK110" s="950"/>
      <c r="DL110" s="950" t="s">
        <v>113</v>
      </c>
      <c r="DM110" s="950"/>
      <c r="DN110" s="950"/>
      <c r="DO110" s="950"/>
      <c r="DP110" s="950"/>
      <c r="DQ110" s="950" t="s">
        <v>113</v>
      </c>
      <c r="DR110" s="950"/>
      <c r="DS110" s="950"/>
      <c r="DT110" s="950"/>
      <c r="DU110" s="950"/>
      <c r="DV110" s="951" t="s">
        <v>113</v>
      </c>
      <c r="DW110" s="951"/>
      <c r="DX110" s="951"/>
      <c r="DY110" s="951"/>
      <c r="DZ110" s="952"/>
    </row>
    <row r="111" spans="1:131" s="199" customFormat="1" ht="26.25" customHeight="1" x14ac:dyDescent="0.15">
      <c r="A111" s="953" t="s">
        <v>410</v>
      </c>
      <c r="B111" s="954"/>
      <c r="C111" s="954"/>
      <c r="D111" s="954"/>
      <c r="E111" s="954"/>
      <c r="F111" s="954"/>
      <c r="G111" s="954"/>
      <c r="H111" s="954"/>
      <c r="I111" s="954"/>
      <c r="J111" s="954"/>
      <c r="K111" s="954"/>
      <c r="L111" s="954"/>
      <c r="M111" s="954"/>
      <c r="N111" s="954"/>
      <c r="O111" s="954"/>
      <c r="P111" s="954"/>
      <c r="Q111" s="954"/>
      <c r="R111" s="954"/>
      <c r="S111" s="954"/>
      <c r="T111" s="954"/>
      <c r="U111" s="954"/>
      <c r="V111" s="954"/>
      <c r="W111" s="954"/>
      <c r="X111" s="954"/>
      <c r="Y111" s="954"/>
      <c r="Z111" s="955"/>
      <c r="AA111" s="956" t="s">
        <v>113</v>
      </c>
      <c r="AB111" s="957"/>
      <c r="AC111" s="957"/>
      <c r="AD111" s="957"/>
      <c r="AE111" s="958"/>
      <c r="AF111" s="959" t="s">
        <v>113</v>
      </c>
      <c r="AG111" s="957"/>
      <c r="AH111" s="957"/>
      <c r="AI111" s="957"/>
      <c r="AJ111" s="958"/>
      <c r="AK111" s="959" t="s">
        <v>113</v>
      </c>
      <c r="AL111" s="957"/>
      <c r="AM111" s="957"/>
      <c r="AN111" s="957"/>
      <c r="AO111" s="958"/>
      <c r="AP111" s="960" t="s">
        <v>113</v>
      </c>
      <c r="AQ111" s="961"/>
      <c r="AR111" s="961"/>
      <c r="AS111" s="961"/>
      <c r="AT111" s="962"/>
      <c r="AU111" s="923"/>
      <c r="AV111" s="924"/>
      <c r="AW111" s="924"/>
      <c r="AX111" s="924"/>
      <c r="AY111" s="924"/>
      <c r="AZ111" s="972" t="s">
        <v>411</v>
      </c>
      <c r="BA111" s="973"/>
      <c r="BB111" s="973"/>
      <c r="BC111" s="973"/>
      <c r="BD111" s="973"/>
      <c r="BE111" s="973"/>
      <c r="BF111" s="973"/>
      <c r="BG111" s="973"/>
      <c r="BH111" s="973"/>
      <c r="BI111" s="973"/>
      <c r="BJ111" s="973"/>
      <c r="BK111" s="973"/>
      <c r="BL111" s="973"/>
      <c r="BM111" s="973"/>
      <c r="BN111" s="973"/>
      <c r="BO111" s="973"/>
      <c r="BP111" s="974"/>
      <c r="BQ111" s="942">
        <v>12927</v>
      </c>
      <c r="BR111" s="943"/>
      <c r="BS111" s="943"/>
      <c r="BT111" s="943"/>
      <c r="BU111" s="943"/>
      <c r="BV111" s="943">
        <v>9502</v>
      </c>
      <c r="BW111" s="943"/>
      <c r="BX111" s="943"/>
      <c r="BY111" s="943"/>
      <c r="BZ111" s="943"/>
      <c r="CA111" s="943">
        <v>7404</v>
      </c>
      <c r="CB111" s="943"/>
      <c r="CC111" s="943"/>
      <c r="CD111" s="943"/>
      <c r="CE111" s="943"/>
      <c r="CF111" s="937">
        <v>0.4</v>
      </c>
      <c r="CG111" s="938"/>
      <c r="CH111" s="938"/>
      <c r="CI111" s="938"/>
      <c r="CJ111" s="938"/>
      <c r="CK111" s="968"/>
      <c r="CL111" s="969"/>
      <c r="CM111" s="939" t="s">
        <v>412</v>
      </c>
      <c r="CN111" s="940"/>
      <c r="CO111" s="940"/>
      <c r="CP111" s="940"/>
      <c r="CQ111" s="940"/>
      <c r="CR111" s="940"/>
      <c r="CS111" s="940"/>
      <c r="CT111" s="940"/>
      <c r="CU111" s="940"/>
      <c r="CV111" s="940"/>
      <c r="CW111" s="940"/>
      <c r="CX111" s="940"/>
      <c r="CY111" s="940"/>
      <c r="CZ111" s="940"/>
      <c r="DA111" s="940"/>
      <c r="DB111" s="940"/>
      <c r="DC111" s="940"/>
      <c r="DD111" s="940"/>
      <c r="DE111" s="940"/>
      <c r="DF111" s="941"/>
      <c r="DG111" s="942" t="s">
        <v>113</v>
      </c>
      <c r="DH111" s="943"/>
      <c r="DI111" s="943"/>
      <c r="DJ111" s="943"/>
      <c r="DK111" s="943"/>
      <c r="DL111" s="943" t="s">
        <v>113</v>
      </c>
      <c r="DM111" s="943"/>
      <c r="DN111" s="943"/>
      <c r="DO111" s="943"/>
      <c r="DP111" s="943"/>
      <c r="DQ111" s="943" t="s">
        <v>113</v>
      </c>
      <c r="DR111" s="943"/>
      <c r="DS111" s="943"/>
      <c r="DT111" s="943"/>
      <c r="DU111" s="943"/>
      <c r="DV111" s="944" t="s">
        <v>113</v>
      </c>
      <c r="DW111" s="944"/>
      <c r="DX111" s="944"/>
      <c r="DY111" s="944"/>
      <c r="DZ111" s="945"/>
    </row>
    <row r="112" spans="1:131" s="199" customFormat="1" ht="26.25" customHeight="1" x14ac:dyDescent="0.15">
      <c r="A112" s="975" t="s">
        <v>413</v>
      </c>
      <c r="B112" s="976"/>
      <c r="C112" s="973" t="s">
        <v>414</v>
      </c>
      <c r="D112" s="973"/>
      <c r="E112" s="973"/>
      <c r="F112" s="973"/>
      <c r="G112" s="973"/>
      <c r="H112" s="973"/>
      <c r="I112" s="973"/>
      <c r="J112" s="973"/>
      <c r="K112" s="973"/>
      <c r="L112" s="973"/>
      <c r="M112" s="973"/>
      <c r="N112" s="973"/>
      <c r="O112" s="973"/>
      <c r="P112" s="973"/>
      <c r="Q112" s="973"/>
      <c r="R112" s="973"/>
      <c r="S112" s="973"/>
      <c r="T112" s="973"/>
      <c r="U112" s="973"/>
      <c r="V112" s="973"/>
      <c r="W112" s="973"/>
      <c r="X112" s="973"/>
      <c r="Y112" s="973"/>
      <c r="Z112" s="974"/>
      <c r="AA112" s="981" t="s">
        <v>113</v>
      </c>
      <c r="AB112" s="982"/>
      <c r="AC112" s="982"/>
      <c r="AD112" s="982"/>
      <c r="AE112" s="983"/>
      <c r="AF112" s="984" t="s">
        <v>113</v>
      </c>
      <c r="AG112" s="982"/>
      <c r="AH112" s="982"/>
      <c r="AI112" s="982"/>
      <c r="AJ112" s="983"/>
      <c r="AK112" s="984" t="s">
        <v>113</v>
      </c>
      <c r="AL112" s="982"/>
      <c r="AM112" s="982"/>
      <c r="AN112" s="982"/>
      <c r="AO112" s="983"/>
      <c r="AP112" s="985" t="s">
        <v>113</v>
      </c>
      <c r="AQ112" s="986"/>
      <c r="AR112" s="986"/>
      <c r="AS112" s="986"/>
      <c r="AT112" s="987"/>
      <c r="AU112" s="923"/>
      <c r="AV112" s="924"/>
      <c r="AW112" s="924"/>
      <c r="AX112" s="924"/>
      <c r="AY112" s="924"/>
      <c r="AZ112" s="972" t="s">
        <v>415</v>
      </c>
      <c r="BA112" s="973"/>
      <c r="BB112" s="973"/>
      <c r="BC112" s="973"/>
      <c r="BD112" s="973"/>
      <c r="BE112" s="973"/>
      <c r="BF112" s="973"/>
      <c r="BG112" s="973"/>
      <c r="BH112" s="973"/>
      <c r="BI112" s="973"/>
      <c r="BJ112" s="973"/>
      <c r="BK112" s="973"/>
      <c r="BL112" s="973"/>
      <c r="BM112" s="973"/>
      <c r="BN112" s="973"/>
      <c r="BO112" s="973"/>
      <c r="BP112" s="974"/>
      <c r="BQ112" s="942">
        <v>2161123</v>
      </c>
      <c r="BR112" s="943"/>
      <c r="BS112" s="943"/>
      <c r="BT112" s="943"/>
      <c r="BU112" s="943"/>
      <c r="BV112" s="943">
        <v>2017937</v>
      </c>
      <c r="BW112" s="943"/>
      <c r="BX112" s="943"/>
      <c r="BY112" s="943"/>
      <c r="BZ112" s="943"/>
      <c r="CA112" s="943">
        <v>1884133</v>
      </c>
      <c r="CB112" s="943"/>
      <c r="CC112" s="943"/>
      <c r="CD112" s="943"/>
      <c r="CE112" s="943"/>
      <c r="CF112" s="937">
        <v>101.7</v>
      </c>
      <c r="CG112" s="938"/>
      <c r="CH112" s="938"/>
      <c r="CI112" s="938"/>
      <c r="CJ112" s="938"/>
      <c r="CK112" s="968"/>
      <c r="CL112" s="969"/>
      <c r="CM112" s="939" t="s">
        <v>416</v>
      </c>
      <c r="CN112" s="940"/>
      <c r="CO112" s="940"/>
      <c r="CP112" s="940"/>
      <c r="CQ112" s="940"/>
      <c r="CR112" s="940"/>
      <c r="CS112" s="940"/>
      <c r="CT112" s="940"/>
      <c r="CU112" s="940"/>
      <c r="CV112" s="940"/>
      <c r="CW112" s="940"/>
      <c r="CX112" s="940"/>
      <c r="CY112" s="940"/>
      <c r="CZ112" s="940"/>
      <c r="DA112" s="940"/>
      <c r="DB112" s="940"/>
      <c r="DC112" s="940"/>
      <c r="DD112" s="940"/>
      <c r="DE112" s="940"/>
      <c r="DF112" s="941"/>
      <c r="DG112" s="942" t="s">
        <v>113</v>
      </c>
      <c r="DH112" s="943"/>
      <c r="DI112" s="943"/>
      <c r="DJ112" s="943"/>
      <c r="DK112" s="943"/>
      <c r="DL112" s="943" t="s">
        <v>113</v>
      </c>
      <c r="DM112" s="943"/>
      <c r="DN112" s="943"/>
      <c r="DO112" s="943"/>
      <c r="DP112" s="943"/>
      <c r="DQ112" s="943" t="s">
        <v>113</v>
      </c>
      <c r="DR112" s="943"/>
      <c r="DS112" s="943"/>
      <c r="DT112" s="943"/>
      <c r="DU112" s="943"/>
      <c r="DV112" s="944" t="s">
        <v>113</v>
      </c>
      <c r="DW112" s="944"/>
      <c r="DX112" s="944"/>
      <c r="DY112" s="944"/>
      <c r="DZ112" s="945"/>
    </row>
    <row r="113" spans="1:130" s="199" customFormat="1" ht="26.25" customHeight="1" x14ac:dyDescent="0.15">
      <c r="A113" s="977"/>
      <c r="B113" s="978"/>
      <c r="C113" s="973" t="s">
        <v>417</v>
      </c>
      <c r="D113" s="973"/>
      <c r="E113" s="973"/>
      <c r="F113" s="973"/>
      <c r="G113" s="973"/>
      <c r="H113" s="973"/>
      <c r="I113" s="973"/>
      <c r="J113" s="973"/>
      <c r="K113" s="973"/>
      <c r="L113" s="973"/>
      <c r="M113" s="973"/>
      <c r="N113" s="973"/>
      <c r="O113" s="973"/>
      <c r="P113" s="973"/>
      <c r="Q113" s="973"/>
      <c r="R113" s="973"/>
      <c r="S113" s="973"/>
      <c r="T113" s="973"/>
      <c r="U113" s="973"/>
      <c r="V113" s="973"/>
      <c r="W113" s="973"/>
      <c r="X113" s="973"/>
      <c r="Y113" s="973"/>
      <c r="Z113" s="974"/>
      <c r="AA113" s="956">
        <v>201164</v>
      </c>
      <c r="AB113" s="957"/>
      <c r="AC113" s="957"/>
      <c r="AD113" s="957"/>
      <c r="AE113" s="958"/>
      <c r="AF113" s="959">
        <v>203567</v>
      </c>
      <c r="AG113" s="957"/>
      <c r="AH113" s="957"/>
      <c r="AI113" s="957"/>
      <c r="AJ113" s="958"/>
      <c r="AK113" s="959">
        <v>198557</v>
      </c>
      <c r="AL113" s="957"/>
      <c r="AM113" s="957"/>
      <c r="AN113" s="957"/>
      <c r="AO113" s="958"/>
      <c r="AP113" s="960">
        <v>10.7</v>
      </c>
      <c r="AQ113" s="961"/>
      <c r="AR113" s="961"/>
      <c r="AS113" s="961"/>
      <c r="AT113" s="962"/>
      <c r="AU113" s="923"/>
      <c r="AV113" s="924"/>
      <c r="AW113" s="924"/>
      <c r="AX113" s="924"/>
      <c r="AY113" s="924"/>
      <c r="AZ113" s="972" t="s">
        <v>418</v>
      </c>
      <c r="BA113" s="973"/>
      <c r="BB113" s="973"/>
      <c r="BC113" s="973"/>
      <c r="BD113" s="973"/>
      <c r="BE113" s="973"/>
      <c r="BF113" s="973"/>
      <c r="BG113" s="973"/>
      <c r="BH113" s="973"/>
      <c r="BI113" s="973"/>
      <c r="BJ113" s="973"/>
      <c r="BK113" s="973"/>
      <c r="BL113" s="973"/>
      <c r="BM113" s="973"/>
      <c r="BN113" s="973"/>
      <c r="BO113" s="973"/>
      <c r="BP113" s="974"/>
      <c r="BQ113" s="942">
        <v>125688</v>
      </c>
      <c r="BR113" s="943"/>
      <c r="BS113" s="943"/>
      <c r="BT113" s="943"/>
      <c r="BU113" s="943"/>
      <c r="BV113" s="943">
        <v>122741</v>
      </c>
      <c r="BW113" s="943"/>
      <c r="BX113" s="943"/>
      <c r="BY113" s="943"/>
      <c r="BZ113" s="943"/>
      <c r="CA113" s="943">
        <v>104488</v>
      </c>
      <c r="CB113" s="943"/>
      <c r="CC113" s="943"/>
      <c r="CD113" s="943"/>
      <c r="CE113" s="943"/>
      <c r="CF113" s="937">
        <v>5.6</v>
      </c>
      <c r="CG113" s="938"/>
      <c r="CH113" s="938"/>
      <c r="CI113" s="938"/>
      <c r="CJ113" s="938"/>
      <c r="CK113" s="968"/>
      <c r="CL113" s="969"/>
      <c r="CM113" s="939" t="s">
        <v>419</v>
      </c>
      <c r="CN113" s="940"/>
      <c r="CO113" s="940"/>
      <c r="CP113" s="940"/>
      <c r="CQ113" s="940"/>
      <c r="CR113" s="940"/>
      <c r="CS113" s="940"/>
      <c r="CT113" s="940"/>
      <c r="CU113" s="940"/>
      <c r="CV113" s="940"/>
      <c r="CW113" s="940"/>
      <c r="CX113" s="940"/>
      <c r="CY113" s="940"/>
      <c r="CZ113" s="940"/>
      <c r="DA113" s="940"/>
      <c r="DB113" s="940"/>
      <c r="DC113" s="940"/>
      <c r="DD113" s="940"/>
      <c r="DE113" s="940"/>
      <c r="DF113" s="941"/>
      <c r="DG113" s="981" t="s">
        <v>113</v>
      </c>
      <c r="DH113" s="982"/>
      <c r="DI113" s="982"/>
      <c r="DJ113" s="982"/>
      <c r="DK113" s="983"/>
      <c r="DL113" s="984" t="s">
        <v>113</v>
      </c>
      <c r="DM113" s="982"/>
      <c r="DN113" s="982"/>
      <c r="DO113" s="982"/>
      <c r="DP113" s="983"/>
      <c r="DQ113" s="984" t="s">
        <v>113</v>
      </c>
      <c r="DR113" s="982"/>
      <c r="DS113" s="982"/>
      <c r="DT113" s="982"/>
      <c r="DU113" s="983"/>
      <c r="DV113" s="985" t="s">
        <v>113</v>
      </c>
      <c r="DW113" s="986"/>
      <c r="DX113" s="986"/>
      <c r="DY113" s="986"/>
      <c r="DZ113" s="987"/>
    </row>
    <row r="114" spans="1:130" s="199" customFormat="1" ht="26.25" customHeight="1" x14ac:dyDescent="0.15">
      <c r="A114" s="977"/>
      <c r="B114" s="978"/>
      <c r="C114" s="973" t="s">
        <v>420</v>
      </c>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4"/>
      <c r="AA114" s="981">
        <v>24009</v>
      </c>
      <c r="AB114" s="982"/>
      <c r="AC114" s="982"/>
      <c r="AD114" s="982"/>
      <c r="AE114" s="983"/>
      <c r="AF114" s="984">
        <v>21717</v>
      </c>
      <c r="AG114" s="982"/>
      <c r="AH114" s="982"/>
      <c r="AI114" s="982"/>
      <c r="AJ114" s="983"/>
      <c r="AK114" s="984">
        <v>18890</v>
      </c>
      <c r="AL114" s="982"/>
      <c r="AM114" s="982"/>
      <c r="AN114" s="982"/>
      <c r="AO114" s="983"/>
      <c r="AP114" s="985">
        <v>1</v>
      </c>
      <c r="AQ114" s="986"/>
      <c r="AR114" s="986"/>
      <c r="AS114" s="986"/>
      <c r="AT114" s="987"/>
      <c r="AU114" s="923"/>
      <c r="AV114" s="924"/>
      <c r="AW114" s="924"/>
      <c r="AX114" s="924"/>
      <c r="AY114" s="924"/>
      <c r="AZ114" s="972" t="s">
        <v>421</v>
      </c>
      <c r="BA114" s="973"/>
      <c r="BB114" s="973"/>
      <c r="BC114" s="973"/>
      <c r="BD114" s="973"/>
      <c r="BE114" s="973"/>
      <c r="BF114" s="973"/>
      <c r="BG114" s="973"/>
      <c r="BH114" s="973"/>
      <c r="BI114" s="973"/>
      <c r="BJ114" s="973"/>
      <c r="BK114" s="973"/>
      <c r="BL114" s="973"/>
      <c r="BM114" s="973"/>
      <c r="BN114" s="973"/>
      <c r="BO114" s="973"/>
      <c r="BP114" s="974"/>
      <c r="BQ114" s="942">
        <v>712739</v>
      </c>
      <c r="BR114" s="943"/>
      <c r="BS114" s="943"/>
      <c r="BT114" s="943"/>
      <c r="BU114" s="943"/>
      <c r="BV114" s="943">
        <v>673594</v>
      </c>
      <c r="BW114" s="943"/>
      <c r="BX114" s="943"/>
      <c r="BY114" s="943"/>
      <c r="BZ114" s="943"/>
      <c r="CA114" s="943">
        <v>683482</v>
      </c>
      <c r="CB114" s="943"/>
      <c r="CC114" s="943"/>
      <c r="CD114" s="943"/>
      <c r="CE114" s="943"/>
      <c r="CF114" s="937">
        <v>36.9</v>
      </c>
      <c r="CG114" s="938"/>
      <c r="CH114" s="938"/>
      <c r="CI114" s="938"/>
      <c r="CJ114" s="938"/>
      <c r="CK114" s="968"/>
      <c r="CL114" s="969"/>
      <c r="CM114" s="939" t="s">
        <v>422</v>
      </c>
      <c r="CN114" s="940"/>
      <c r="CO114" s="940"/>
      <c r="CP114" s="940"/>
      <c r="CQ114" s="940"/>
      <c r="CR114" s="940"/>
      <c r="CS114" s="940"/>
      <c r="CT114" s="940"/>
      <c r="CU114" s="940"/>
      <c r="CV114" s="940"/>
      <c r="CW114" s="940"/>
      <c r="CX114" s="940"/>
      <c r="CY114" s="940"/>
      <c r="CZ114" s="940"/>
      <c r="DA114" s="940"/>
      <c r="DB114" s="940"/>
      <c r="DC114" s="940"/>
      <c r="DD114" s="940"/>
      <c r="DE114" s="940"/>
      <c r="DF114" s="941"/>
      <c r="DG114" s="981" t="s">
        <v>113</v>
      </c>
      <c r="DH114" s="982"/>
      <c r="DI114" s="982"/>
      <c r="DJ114" s="982"/>
      <c r="DK114" s="983"/>
      <c r="DL114" s="984" t="s">
        <v>113</v>
      </c>
      <c r="DM114" s="982"/>
      <c r="DN114" s="982"/>
      <c r="DO114" s="982"/>
      <c r="DP114" s="983"/>
      <c r="DQ114" s="984" t="s">
        <v>113</v>
      </c>
      <c r="DR114" s="982"/>
      <c r="DS114" s="982"/>
      <c r="DT114" s="982"/>
      <c r="DU114" s="983"/>
      <c r="DV114" s="985" t="s">
        <v>113</v>
      </c>
      <c r="DW114" s="986"/>
      <c r="DX114" s="986"/>
      <c r="DY114" s="986"/>
      <c r="DZ114" s="987"/>
    </row>
    <row r="115" spans="1:130" s="199" customFormat="1" ht="26.25" customHeight="1" x14ac:dyDescent="0.15">
      <c r="A115" s="977"/>
      <c r="B115" s="978"/>
      <c r="C115" s="973" t="s">
        <v>423</v>
      </c>
      <c r="D115" s="973"/>
      <c r="E115" s="973"/>
      <c r="F115" s="973"/>
      <c r="G115" s="973"/>
      <c r="H115" s="973"/>
      <c r="I115" s="973"/>
      <c r="J115" s="973"/>
      <c r="K115" s="973"/>
      <c r="L115" s="973"/>
      <c r="M115" s="973"/>
      <c r="N115" s="973"/>
      <c r="O115" s="973"/>
      <c r="P115" s="973"/>
      <c r="Q115" s="973"/>
      <c r="R115" s="973"/>
      <c r="S115" s="973"/>
      <c r="T115" s="973"/>
      <c r="U115" s="973"/>
      <c r="V115" s="973"/>
      <c r="W115" s="973"/>
      <c r="X115" s="973"/>
      <c r="Y115" s="973"/>
      <c r="Z115" s="974"/>
      <c r="AA115" s="956">
        <v>4535</v>
      </c>
      <c r="AB115" s="957"/>
      <c r="AC115" s="957"/>
      <c r="AD115" s="957"/>
      <c r="AE115" s="958"/>
      <c r="AF115" s="959">
        <v>3654</v>
      </c>
      <c r="AG115" s="957"/>
      <c r="AH115" s="957"/>
      <c r="AI115" s="957"/>
      <c r="AJ115" s="958"/>
      <c r="AK115" s="959">
        <v>2526</v>
      </c>
      <c r="AL115" s="957"/>
      <c r="AM115" s="957"/>
      <c r="AN115" s="957"/>
      <c r="AO115" s="958"/>
      <c r="AP115" s="960">
        <v>0.1</v>
      </c>
      <c r="AQ115" s="961"/>
      <c r="AR115" s="961"/>
      <c r="AS115" s="961"/>
      <c r="AT115" s="962"/>
      <c r="AU115" s="923"/>
      <c r="AV115" s="924"/>
      <c r="AW115" s="924"/>
      <c r="AX115" s="924"/>
      <c r="AY115" s="924"/>
      <c r="AZ115" s="972" t="s">
        <v>424</v>
      </c>
      <c r="BA115" s="973"/>
      <c r="BB115" s="973"/>
      <c r="BC115" s="973"/>
      <c r="BD115" s="973"/>
      <c r="BE115" s="973"/>
      <c r="BF115" s="973"/>
      <c r="BG115" s="973"/>
      <c r="BH115" s="973"/>
      <c r="BI115" s="973"/>
      <c r="BJ115" s="973"/>
      <c r="BK115" s="973"/>
      <c r="BL115" s="973"/>
      <c r="BM115" s="973"/>
      <c r="BN115" s="973"/>
      <c r="BO115" s="973"/>
      <c r="BP115" s="974"/>
      <c r="BQ115" s="942" t="s">
        <v>113</v>
      </c>
      <c r="BR115" s="943"/>
      <c r="BS115" s="943"/>
      <c r="BT115" s="943"/>
      <c r="BU115" s="943"/>
      <c r="BV115" s="943" t="s">
        <v>113</v>
      </c>
      <c r="BW115" s="943"/>
      <c r="BX115" s="943"/>
      <c r="BY115" s="943"/>
      <c r="BZ115" s="943"/>
      <c r="CA115" s="943" t="s">
        <v>113</v>
      </c>
      <c r="CB115" s="943"/>
      <c r="CC115" s="943"/>
      <c r="CD115" s="943"/>
      <c r="CE115" s="943"/>
      <c r="CF115" s="937" t="s">
        <v>113</v>
      </c>
      <c r="CG115" s="938"/>
      <c r="CH115" s="938"/>
      <c r="CI115" s="938"/>
      <c r="CJ115" s="938"/>
      <c r="CK115" s="968"/>
      <c r="CL115" s="969"/>
      <c r="CM115" s="972" t="s">
        <v>425</v>
      </c>
      <c r="CN115" s="993"/>
      <c r="CO115" s="993"/>
      <c r="CP115" s="993"/>
      <c r="CQ115" s="993"/>
      <c r="CR115" s="993"/>
      <c r="CS115" s="993"/>
      <c r="CT115" s="993"/>
      <c r="CU115" s="993"/>
      <c r="CV115" s="993"/>
      <c r="CW115" s="993"/>
      <c r="CX115" s="993"/>
      <c r="CY115" s="993"/>
      <c r="CZ115" s="993"/>
      <c r="DA115" s="993"/>
      <c r="DB115" s="993"/>
      <c r="DC115" s="993"/>
      <c r="DD115" s="993"/>
      <c r="DE115" s="993"/>
      <c r="DF115" s="974"/>
      <c r="DG115" s="981" t="s">
        <v>113</v>
      </c>
      <c r="DH115" s="982"/>
      <c r="DI115" s="982"/>
      <c r="DJ115" s="982"/>
      <c r="DK115" s="983"/>
      <c r="DL115" s="984" t="s">
        <v>113</v>
      </c>
      <c r="DM115" s="982"/>
      <c r="DN115" s="982"/>
      <c r="DO115" s="982"/>
      <c r="DP115" s="983"/>
      <c r="DQ115" s="984" t="s">
        <v>113</v>
      </c>
      <c r="DR115" s="982"/>
      <c r="DS115" s="982"/>
      <c r="DT115" s="982"/>
      <c r="DU115" s="983"/>
      <c r="DV115" s="985" t="s">
        <v>113</v>
      </c>
      <c r="DW115" s="986"/>
      <c r="DX115" s="986"/>
      <c r="DY115" s="986"/>
      <c r="DZ115" s="987"/>
    </row>
    <row r="116" spans="1:130" s="199" customFormat="1" ht="26.25" customHeight="1" x14ac:dyDescent="0.15">
      <c r="A116" s="979"/>
      <c r="B116" s="980"/>
      <c r="C116" s="988" t="s">
        <v>426</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t="s">
        <v>113</v>
      </c>
      <c r="AB116" s="982"/>
      <c r="AC116" s="982"/>
      <c r="AD116" s="982"/>
      <c r="AE116" s="983"/>
      <c r="AF116" s="984" t="s">
        <v>113</v>
      </c>
      <c r="AG116" s="982"/>
      <c r="AH116" s="982"/>
      <c r="AI116" s="982"/>
      <c r="AJ116" s="983"/>
      <c r="AK116" s="984" t="s">
        <v>113</v>
      </c>
      <c r="AL116" s="982"/>
      <c r="AM116" s="982"/>
      <c r="AN116" s="982"/>
      <c r="AO116" s="983"/>
      <c r="AP116" s="985" t="s">
        <v>113</v>
      </c>
      <c r="AQ116" s="986"/>
      <c r="AR116" s="986"/>
      <c r="AS116" s="986"/>
      <c r="AT116" s="987"/>
      <c r="AU116" s="923"/>
      <c r="AV116" s="924"/>
      <c r="AW116" s="924"/>
      <c r="AX116" s="924"/>
      <c r="AY116" s="924"/>
      <c r="AZ116" s="990" t="s">
        <v>427</v>
      </c>
      <c r="BA116" s="991"/>
      <c r="BB116" s="991"/>
      <c r="BC116" s="991"/>
      <c r="BD116" s="991"/>
      <c r="BE116" s="991"/>
      <c r="BF116" s="991"/>
      <c r="BG116" s="991"/>
      <c r="BH116" s="991"/>
      <c r="BI116" s="991"/>
      <c r="BJ116" s="991"/>
      <c r="BK116" s="991"/>
      <c r="BL116" s="991"/>
      <c r="BM116" s="991"/>
      <c r="BN116" s="991"/>
      <c r="BO116" s="991"/>
      <c r="BP116" s="992"/>
      <c r="BQ116" s="942" t="s">
        <v>113</v>
      </c>
      <c r="BR116" s="943"/>
      <c r="BS116" s="943"/>
      <c r="BT116" s="943"/>
      <c r="BU116" s="943"/>
      <c r="BV116" s="943" t="s">
        <v>113</v>
      </c>
      <c r="BW116" s="943"/>
      <c r="BX116" s="943"/>
      <c r="BY116" s="943"/>
      <c r="BZ116" s="943"/>
      <c r="CA116" s="943" t="s">
        <v>113</v>
      </c>
      <c r="CB116" s="943"/>
      <c r="CC116" s="943"/>
      <c r="CD116" s="943"/>
      <c r="CE116" s="943"/>
      <c r="CF116" s="937" t="s">
        <v>113</v>
      </c>
      <c r="CG116" s="938"/>
      <c r="CH116" s="938"/>
      <c r="CI116" s="938"/>
      <c r="CJ116" s="938"/>
      <c r="CK116" s="968"/>
      <c r="CL116" s="969"/>
      <c r="CM116" s="939" t="s">
        <v>428</v>
      </c>
      <c r="CN116" s="940"/>
      <c r="CO116" s="940"/>
      <c r="CP116" s="940"/>
      <c r="CQ116" s="940"/>
      <c r="CR116" s="940"/>
      <c r="CS116" s="940"/>
      <c r="CT116" s="940"/>
      <c r="CU116" s="940"/>
      <c r="CV116" s="940"/>
      <c r="CW116" s="940"/>
      <c r="CX116" s="940"/>
      <c r="CY116" s="940"/>
      <c r="CZ116" s="940"/>
      <c r="DA116" s="940"/>
      <c r="DB116" s="940"/>
      <c r="DC116" s="940"/>
      <c r="DD116" s="940"/>
      <c r="DE116" s="940"/>
      <c r="DF116" s="941"/>
      <c r="DG116" s="981">
        <v>12927</v>
      </c>
      <c r="DH116" s="982"/>
      <c r="DI116" s="982"/>
      <c r="DJ116" s="982"/>
      <c r="DK116" s="983"/>
      <c r="DL116" s="984">
        <v>9502</v>
      </c>
      <c r="DM116" s="982"/>
      <c r="DN116" s="982"/>
      <c r="DO116" s="982"/>
      <c r="DP116" s="983"/>
      <c r="DQ116" s="984">
        <v>7404</v>
      </c>
      <c r="DR116" s="982"/>
      <c r="DS116" s="982"/>
      <c r="DT116" s="982"/>
      <c r="DU116" s="983"/>
      <c r="DV116" s="985">
        <v>0.4</v>
      </c>
      <c r="DW116" s="986"/>
      <c r="DX116" s="986"/>
      <c r="DY116" s="986"/>
      <c r="DZ116" s="987"/>
    </row>
    <row r="117" spans="1:130" s="199" customFormat="1" ht="26.25" customHeight="1" x14ac:dyDescent="0.15">
      <c r="A117" s="927" t="s">
        <v>171</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8" t="s">
        <v>429</v>
      </c>
      <c r="Z117" s="909"/>
      <c r="AA117" s="999">
        <v>622902</v>
      </c>
      <c r="AB117" s="1000"/>
      <c r="AC117" s="1000"/>
      <c r="AD117" s="1000"/>
      <c r="AE117" s="1001"/>
      <c r="AF117" s="1002">
        <v>617080</v>
      </c>
      <c r="AG117" s="1000"/>
      <c r="AH117" s="1000"/>
      <c r="AI117" s="1000"/>
      <c r="AJ117" s="1001"/>
      <c r="AK117" s="1002">
        <v>619407</v>
      </c>
      <c r="AL117" s="1000"/>
      <c r="AM117" s="1000"/>
      <c r="AN117" s="1000"/>
      <c r="AO117" s="1001"/>
      <c r="AP117" s="1003"/>
      <c r="AQ117" s="1004"/>
      <c r="AR117" s="1004"/>
      <c r="AS117" s="1004"/>
      <c r="AT117" s="1005"/>
      <c r="AU117" s="923"/>
      <c r="AV117" s="924"/>
      <c r="AW117" s="924"/>
      <c r="AX117" s="924"/>
      <c r="AY117" s="924"/>
      <c r="AZ117" s="990" t="s">
        <v>430</v>
      </c>
      <c r="BA117" s="991"/>
      <c r="BB117" s="991"/>
      <c r="BC117" s="991"/>
      <c r="BD117" s="991"/>
      <c r="BE117" s="991"/>
      <c r="BF117" s="991"/>
      <c r="BG117" s="991"/>
      <c r="BH117" s="991"/>
      <c r="BI117" s="991"/>
      <c r="BJ117" s="991"/>
      <c r="BK117" s="991"/>
      <c r="BL117" s="991"/>
      <c r="BM117" s="991"/>
      <c r="BN117" s="991"/>
      <c r="BO117" s="991"/>
      <c r="BP117" s="992"/>
      <c r="BQ117" s="942" t="s">
        <v>113</v>
      </c>
      <c r="BR117" s="943"/>
      <c r="BS117" s="943"/>
      <c r="BT117" s="943"/>
      <c r="BU117" s="943"/>
      <c r="BV117" s="943" t="s">
        <v>113</v>
      </c>
      <c r="BW117" s="943"/>
      <c r="BX117" s="943"/>
      <c r="BY117" s="943"/>
      <c r="BZ117" s="943"/>
      <c r="CA117" s="943" t="s">
        <v>113</v>
      </c>
      <c r="CB117" s="943"/>
      <c r="CC117" s="943"/>
      <c r="CD117" s="943"/>
      <c r="CE117" s="943"/>
      <c r="CF117" s="937" t="s">
        <v>113</v>
      </c>
      <c r="CG117" s="938"/>
      <c r="CH117" s="938"/>
      <c r="CI117" s="938"/>
      <c r="CJ117" s="938"/>
      <c r="CK117" s="968"/>
      <c r="CL117" s="969"/>
      <c r="CM117" s="939" t="s">
        <v>431</v>
      </c>
      <c r="CN117" s="940"/>
      <c r="CO117" s="940"/>
      <c r="CP117" s="940"/>
      <c r="CQ117" s="940"/>
      <c r="CR117" s="940"/>
      <c r="CS117" s="940"/>
      <c r="CT117" s="940"/>
      <c r="CU117" s="940"/>
      <c r="CV117" s="940"/>
      <c r="CW117" s="940"/>
      <c r="CX117" s="940"/>
      <c r="CY117" s="940"/>
      <c r="CZ117" s="940"/>
      <c r="DA117" s="940"/>
      <c r="DB117" s="940"/>
      <c r="DC117" s="940"/>
      <c r="DD117" s="940"/>
      <c r="DE117" s="940"/>
      <c r="DF117" s="941"/>
      <c r="DG117" s="981" t="s">
        <v>113</v>
      </c>
      <c r="DH117" s="982"/>
      <c r="DI117" s="982"/>
      <c r="DJ117" s="982"/>
      <c r="DK117" s="983"/>
      <c r="DL117" s="984" t="s">
        <v>113</v>
      </c>
      <c r="DM117" s="982"/>
      <c r="DN117" s="982"/>
      <c r="DO117" s="982"/>
      <c r="DP117" s="983"/>
      <c r="DQ117" s="984" t="s">
        <v>113</v>
      </c>
      <c r="DR117" s="982"/>
      <c r="DS117" s="982"/>
      <c r="DT117" s="982"/>
      <c r="DU117" s="983"/>
      <c r="DV117" s="985" t="s">
        <v>113</v>
      </c>
      <c r="DW117" s="986"/>
      <c r="DX117" s="986"/>
      <c r="DY117" s="986"/>
      <c r="DZ117" s="987"/>
    </row>
    <row r="118" spans="1:130" s="199" customFormat="1" ht="26.25" customHeight="1" x14ac:dyDescent="0.15">
      <c r="A118" s="927" t="s">
        <v>405</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403</v>
      </c>
      <c r="AB118" s="908"/>
      <c r="AC118" s="908"/>
      <c r="AD118" s="908"/>
      <c r="AE118" s="909"/>
      <c r="AF118" s="907" t="s">
        <v>288</v>
      </c>
      <c r="AG118" s="908"/>
      <c r="AH118" s="908"/>
      <c r="AI118" s="908"/>
      <c r="AJ118" s="909"/>
      <c r="AK118" s="907" t="s">
        <v>287</v>
      </c>
      <c r="AL118" s="908"/>
      <c r="AM118" s="908"/>
      <c r="AN118" s="908"/>
      <c r="AO118" s="909"/>
      <c r="AP118" s="994" t="s">
        <v>404</v>
      </c>
      <c r="AQ118" s="995"/>
      <c r="AR118" s="995"/>
      <c r="AS118" s="995"/>
      <c r="AT118" s="996"/>
      <c r="AU118" s="923"/>
      <c r="AV118" s="924"/>
      <c r="AW118" s="924"/>
      <c r="AX118" s="924"/>
      <c r="AY118" s="924"/>
      <c r="AZ118" s="997" t="s">
        <v>432</v>
      </c>
      <c r="BA118" s="988"/>
      <c r="BB118" s="988"/>
      <c r="BC118" s="988"/>
      <c r="BD118" s="988"/>
      <c r="BE118" s="988"/>
      <c r="BF118" s="988"/>
      <c r="BG118" s="988"/>
      <c r="BH118" s="988"/>
      <c r="BI118" s="988"/>
      <c r="BJ118" s="988"/>
      <c r="BK118" s="988"/>
      <c r="BL118" s="988"/>
      <c r="BM118" s="988"/>
      <c r="BN118" s="988"/>
      <c r="BO118" s="988"/>
      <c r="BP118" s="989"/>
      <c r="BQ118" s="1020" t="s">
        <v>113</v>
      </c>
      <c r="BR118" s="1021"/>
      <c r="BS118" s="1021"/>
      <c r="BT118" s="1021"/>
      <c r="BU118" s="1021"/>
      <c r="BV118" s="1021" t="s">
        <v>113</v>
      </c>
      <c r="BW118" s="1021"/>
      <c r="BX118" s="1021"/>
      <c r="BY118" s="1021"/>
      <c r="BZ118" s="1021"/>
      <c r="CA118" s="1021" t="s">
        <v>113</v>
      </c>
      <c r="CB118" s="1021"/>
      <c r="CC118" s="1021"/>
      <c r="CD118" s="1021"/>
      <c r="CE118" s="1021"/>
      <c r="CF118" s="937" t="s">
        <v>113</v>
      </c>
      <c r="CG118" s="938"/>
      <c r="CH118" s="938"/>
      <c r="CI118" s="938"/>
      <c r="CJ118" s="938"/>
      <c r="CK118" s="968"/>
      <c r="CL118" s="969"/>
      <c r="CM118" s="939" t="s">
        <v>433</v>
      </c>
      <c r="CN118" s="940"/>
      <c r="CO118" s="940"/>
      <c r="CP118" s="940"/>
      <c r="CQ118" s="940"/>
      <c r="CR118" s="940"/>
      <c r="CS118" s="940"/>
      <c r="CT118" s="940"/>
      <c r="CU118" s="940"/>
      <c r="CV118" s="940"/>
      <c r="CW118" s="940"/>
      <c r="CX118" s="940"/>
      <c r="CY118" s="940"/>
      <c r="CZ118" s="940"/>
      <c r="DA118" s="940"/>
      <c r="DB118" s="940"/>
      <c r="DC118" s="940"/>
      <c r="DD118" s="940"/>
      <c r="DE118" s="940"/>
      <c r="DF118" s="941"/>
      <c r="DG118" s="981" t="s">
        <v>113</v>
      </c>
      <c r="DH118" s="982"/>
      <c r="DI118" s="982"/>
      <c r="DJ118" s="982"/>
      <c r="DK118" s="983"/>
      <c r="DL118" s="984" t="s">
        <v>113</v>
      </c>
      <c r="DM118" s="982"/>
      <c r="DN118" s="982"/>
      <c r="DO118" s="982"/>
      <c r="DP118" s="983"/>
      <c r="DQ118" s="984" t="s">
        <v>113</v>
      </c>
      <c r="DR118" s="982"/>
      <c r="DS118" s="982"/>
      <c r="DT118" s="982"/>
      <c r="DU118" s="983"/>
      <c r="DV118" s="985" t="s">
        <v>113</v>
      </c>
      <c r="DW118" s="986"/>
      <c r="DX118" s="986"/>
      <c r="DY118" s="986"/>
      <c r="DZ118" s="987"/>
    </row>
    <row r="119" spans="1:130" s="199" customFormat="1" ht="26.25" customHeight="1" x14ac:dyDescent="0.15">
      <c r="A119" s="1081" t="s">
        <v>408</v>
      </c>
      <c r="B119" s="967"/>
      <c r="C119" s="946" t="s">
        <v>409</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14" t="s">
        <v>113</v>
      </c>
      <c r="AB119" s="915"/>
      <c r="AC119" s="915"/>
      <c r="AD119" s="915"/>
      <c r="AE119" s="916"/>
      <c r="AF119" s="917" t="s">
        <v>113</v>
      </c>
      <c r="AG119" s="915"/>
      <c r="AH119" s="915"/>
      <c r="AI119" s="915"/>
      <c r="AJ119" s="916"/>
      <c r="AK119" s="917" t="s">
        <v>113</v>
      </c>
      <c r="AL119" s="915"/>
      <c r="AM119" s="915"/>
      <c r="AN119" s="915"/>
      <c r="AO119" s="916"/>
      <c r="AP119" s="918" t="s">
        <v>113</v>
      </c>
      <c r="AQ119" s="919"/>
      <c r="AR119" s="919"/>
      <c r="AS119" s="919"/>
      <c r="AT119" s="920"/>
      <c r="AU119" s="925"/>
      <c r="AV119" s="926"/>
      <c r="AW119" s="926"/>
      <c r="AX119" s="926"/>
      <c r="AY119" s="926"/>
      <c r="AZ119" s="230" t="s">
        <v>171</v>
      </c>
      <c r="BA119" s="230"/>
      <c r="BB119" s="230"/>
      <c r="BC119" s="230"/>
      <c r="BD119" s="230"/>
      <c r="BE119" s="230"/>
      <c r="BF119" s="230"/>
      <c r="BG119" s="230"/>
      <c r="BH119" s="230"/>
      <c r="BI119" s="230"/>
      <c r="BJ119" s="230"/>
      <c r="BK119" s="230"/>
      <c r="BL119" s="230"/>
      <c r="BM119" s="230"/>
      <c r="BN119" s="230"/>
      <c r="BO119" s="998" t="s">
        <v>434</v>
      </c>
      <c r="BP119" s="1029"/>
      <c r="BQ119" s="1020">
        <v>6341949</v>
      </c>
      <c r="BR119" s="1021"/>
      <c r="BS119" s="1021"/>
      <c r="BT119" s="1021"/>
      <c r="BU119" s="1021"/>
      <c r="BV119" s="1021">
        <v>5880972</v>
      </c>
      <c r="BW119" s="1021"/>
      <c r="BX119" s="1021"/>
      <c r="BY119" s="1021"/>
      <c r="BZ119" s="1021"/>
      <c r="CA119" s="1021">
        <v>5440858</v>
      </c>
      <c r="CB119" s="1021"/>
      <c r="CC119" s="1021"/>
      <c r="CD119" s="1021"/>
      <c r="CE119" s="1021"/>
      <c r="CF119" s="1022"/>
      <c r="CG119" s="1023"/>
      <c r="CH119" s="1023"/>
      <c r="CI119" s="1023"/>
      <c r="CJ119" s="1024"/>
      <c r="CK119" s="970"/>
      <c r="CL119" s="971"/>
      <c r="CM119" s="1025" t="s">
        <v>435</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28" t="s">
        <v>113</v>
      </c>
      <c r="DH119" s="1007"/>
      <c r="DI119" s="1007"/>
      <c r="DJ119" s="1007"/>
      <c r="DK119" s="1008"/>
      <c r="DL119" s="1006" t="s">
        <v>113</v>
      </c>
      <c r="DM119" s="1007"/>
      <c r="DN119" s="1007"/>
      <c r="DO119" s="1007"/>
      <c r="DP119" s="1008"/>
      <c r="DQ119" s="1006" t="s">
        <v>113</v>
      </c>
      <c r="DR119" s="1007"/>
      <c r="DS119" s="1007"/>
      <c r="DT119" s="1007"/>
      <c r="DU119" s="1008"/>
      <c r="DV119" s="1009" t="s">
        <v>113</v>
      </c>
      <c r="DW119" s="1010"/>
      <c r="DX119" s="1010"/>
      <c r="DY119" s="1010"/>
      <c r="DZ119" s="1011"/>
    </row>
    <row r="120" spans="1:130" s="199" customFormat="1" ht="26.25" customHeight="1" x14ac:dyDescent="0.15">
      <c r="A120" s="1082"/>
      <c r="B120" s="969"/>
      <c r="C120" s="939" t="s">
        <v>412</v>
      </c>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1"/>
      <c r="AA120" s="981" t="s">
        <v>113</v>
      </c>
      <c r="AB120" s="982"/>
      <c r="AC120" s="982"/>
      <c r="AD120" s="982"/>
      <c r="AE120" s="983"/>
      <c r="AF120" s="984" t="s">
        <v>113</v>
      </c>
      <c r="AG120" s="982"/>
      <c r="AH120" s="982"/>
      <c r="AI120" s="982"/>
      <c r="AJ120" s="983"/>
      <c r="AK120" s="984" t="s">
        <v>113</v>
      </c>
      <c r="AL120" s="982"/>
      <c r="AM120" s="982"/>
      <c r="AN120" s="982"/>
      <c r="AO120" s="983"/>
      <c r="AP120" s="985" t="s">
        <v>113</v>
      </c>
      <c r="AQ120" s="986"/>
      <c r="AR120" s="986"/>
      <c r="AS120" s="986"/>
      <c r="AT120" s="987"/>
      <c r="AU120" s="1012" t="s">
        <v>436</v>
      </c>
      <c r="AV120" s="1013"/>
      <c r="AW120" s="1013"/>
      <c r="AX120" s="1013"/>
      <c r="AY120" s="1014"/>
      <c r="AZ120" s="963" t="s">
        <v>437</v>
      </c>
      <c r="BA120" s="912"/>
      <c r="BB120" s="912"/>
      <c r="BC120" s="912"/>
      <c r="BD120" s="912"/>
      <c r="BE120" s="912"/>
      <c r="BF120" s="912"/>
      <c r="BG120" s="912"/>
      <c r="BH120" s="912"/>
      <c r="BI120" s="912"/>
      <c r="BJ120" s="912"/>
      <c r="BK120" s="912"/>
      <c r="BL120" s="912"/>
      <c r="BM120" s="912"/>
      <c r="BN120" s="912"/>
      <c r="BO120" s="912"/>
      <c r="BP120" s="913"/>
      <c r="BQ120" s="949">
        <v>1920084</v>
      </c>
      <c r="BR120" s="950"/>
      <c r="BS120" s="950"/>
      <c r="BT120" s="950"/>
      <c r="BU120" s="950"/>
      <c r="BV120" s="950">
        <v>1931258</v>
      </c>
      <c r="BW120" s="950"/>
      <c r="BX120" s="950"/>
      <c r="BY120" s="950"/>
      <c r="BZ120" s="950"/>
      <c r="CA120" s="950">
        <v>2088386</v>
      </c>
      <c r="CB120" s="950"/>
      <c r="CC120" s="950"/>
      <c r="CD120" s="950"/>
      <c r="CE120" s="950"/>
      <c r="CF120" s="964">
        <v>112.7</v>
      </c>
      <c r="CG120" s="965"/>
      <c r="CH120" s="965"/>
      <c r="CI120" s="965"/>
      <c r="CJ120" s="965"/>
      <c r="CK120" s="1030" t="s">
        <v>438</v>
      </c>
      <c r="CL120" s="1031"/>
      <c r="CM120" s="1031"/>
      <c r="CN120" s="1031"/>
      <c r="CO120" s="1032"/>
      <c r="CP120" s="1038" t="s">
        <v>386</v>
      </c>
      <c r="CQ120" s="1039"/>
      <c r="CR120" s="1039"/>
      <c r="CS120" s="1039"/>
      <c r="CT120" s="1039"/>
      <c r="CU120" s="1039"/>
      <c r="CV120" s="1039"/>
      <c r="CW120" s="1039"/>
      <c r="CX120" s="1039"/>
      <c r="CY120" s="1039"/>
      <c r="CZ120" s="1039"/>
      <c r="DA120" s="1039"/>
      <c r="DB120" s="1039"/>
      <c r="DC120" s="1039"/>
      <c r="DD120" s="1039"/>
      <c r="DE120" s="1039"/>
      <c r="DF120" s="1040"/>
      <c r="DG120" s="949">
        <v>1235682</v>
      </c>
      <c r="DH120" s="950"/>
      <c r="DI120" s="950"/>
      <c r="DJ120" s="950"/>
      <c r="DK120" s="950"/>
      <c r="DL120" s="950">
        <v>1144977</v>
      </c>
      <c r="DM120" s="950"/>
      <c r="DN120" s="950"/>
      <c r="DO120" s="950"/>
      <c r="DP120" s="950"/>
      <c r="DQ120" s="950">
        <v>1063986</v>
      </c>
      <c r="DR120" s="950"/>
      <c r="DS120" s="950"/>
      <c r="DT120" s="950"/>
      <c r="DU120" s="950"/>
      <c r="DV120" s="951">
        <v>57.4</v>
      </c>
      <c r="DW120" s="951"/>
      <c r="DX120" s="951"/>
      <c r="DY120" s="951"/>
      <c r="DZ120" s="952"/>
    </row>
    <row r="121" spans="1:130" s="199" customFormat="1" ht="26.25" customHeight="1" x14ac:dyDescent="0.15">
      <c r="A121" s="1082"/>
      <c r="B121" s="969"/>
      <c r="C121" s="990" t="s">
        <v>439</v>
      </c>
      <c r="D121" s="991"/>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2"/>
      <c r="AA121" s="981" t="s">
        <v>113</v>
      </c>
      <c r="AB121" s="982"/>
      <c r="AC121" s="982"/>
      <c r="AD121" s="982"/>
      <c r="AE121" s="983"/>
      <c r="AF121" s="984" t="s">
        <v>113</v>
      </c>
      <c r="AG121" s="982"/>
      <c r="AH121" s="982"/>
      <c r="AI121" s="982"/>
      <c r="AJ121" s="983"/>
      <c r="AK121" s="984" t="s">
        <v>113</v>
      </c>
      <c r="AL121" s="982"/>
      <c r="AM121" s="982"/>
      <c r="AN121" s="982"/>
      <c r="AO121" s="983"/>
      <c r="AP121" s="985" t="s">
        <v>113</v>
      </c>
      <c r="AQ121" s="986"/>
      <c r="AR121" s="986"/>
      <c r="AS121" s="986"/>
      <c r="AT121" s="987"/>
      <c r="AU121" s="1015"/>
      <c r="AV121" s="1016"/>
      <c r="AW121" s="1016"/>
      <c r="AX121" s="1016"/>
      <c r="AY121" s="1017"/>
      <c r="AZ121" s="972" t="s">
        <v>440</v>
      </c>
      <c r="BA121" s="973"/>
      <c r="BB121" s="973"/>
      <c r="BC121" s="973"/>
      <c r="BD121" s="973"/>
      <c r="BE121" s="973"/>
      <c r="BF121" s="973"/>
      <c r="BG121" s="973"/>
      <c r="BH121" s="973"/>
      <c r="BI121" s="973"/>
      <c r="BJ121" s="973"/>
      <c r="BK121" s="973"/>
      <c r="BL121" s="973"/>
      <c r="BM121" s="973"/>
      <c r="BN121" s="973"/>
      <c r="BO121" s="973"/>
      <c r="BP121" s="974"/>
      <c r="BQ121" s="942" t="s">
        <v>113</v>
      </c>
      <c r="BR121" s="943"/>
      <c r="BS121" s="943"/>
      <c r="BT121" s="943"/>
      <c r="BU121" s="943"/>
      <c r="BV121" s="943" t="s">
        <v>113</v>
      </c>
      <c r="BW121" s="943"/>
      <c r="BX121" s="943"/>
      <c r="BY121" s="943"/>
      <c r="BZ121" s="943"/>
      <c r="CA121" s="943" t="s">
        <v>113</v>
      </c>
      <c r="CB121" s="943"/>
      <c r="CC121" s="943"/>
      <c r="CD121" s="943"/>
      <c r="CE121" s="943"/>
      <c r="CF121" s="937" t="s">
        <v>113</v>
      </c>
      <c r="CG121" s="938"/>
      <c r="CH121" s="938"/>
      <c r="CI121" s="938"/>
      <c r="CJ121" s="938"/>
      <c r="CK121" s="1033"/>
      <c r="CL121" s="1034"/>
      <c r="CM121" s="1034"/>
      <c r="CN121" s="1034"/>
      <c r="CO121" s="1035"/>
      <c r="CP121" s="1043" t="s">
        <v>388</v>
      </c>
      <c r="CQ121" s="1044"/>
      <c r="CR121" s="1044"/>
      <c r="CS121" s="1044"/>
      <c r="CT121" s="1044"/>
      <c r="CU121" s="1044"/>
      <c r="CV121" s="1044"/>
      <c r="CW121" s="1044"/>
      <c r="CX121" s="1044"/>
      <c r="CY121" s="1044"/>
      <c r="CZ121" s="1044"/>
      <c r="DA121" s="1044"/>
      <c r="DB121" s="1044"/>
      <c r="DC121" s="1044"/>
      <c r="DD121" s="1044"/>
      <c r="DE121" s="1044"/>
      <c r="DF121" s="1045"/>
      <c r="DG121" s="942">
        <v>919904</v>
      </c>
      <c r="DH121" s="943"/>
      <c r="DI121" s="943"/>
      <c r="DJ121" s="943"/>
      <c r="DK121" s="943"/>
      <c r="DL121" s="943">
        <v>868723</v>
      </c>
      <c r="DM121" s="943"/>
      <c r="DN121" s="943"/>
      <c r="DO121" s="943"/>
      <c r="DP121" s="943"/>
      <c r="DQ121" s="943">
        <v>816062</v>
      </c>
      <c r="DR121" s="943"/>
      <c r="DS121" s="943"/>
      <c r="DT121" s="943"/>
      <c r="DU121" s="943"/>
      <c r="DV121" s="944">
        <v>44</v>
      </c>
      <c r="DW121" s="944"/>
      <c r="DX121" s="944"/>
      <c r="DY121" s="944"/>
      <c r="DZ121" s="945"/>
    </row>
    <row r="122" spans="1:130" s="199" customFormat="1" ht="26.25" customHeight="1" x14ac:dyDescent="0.15">
      <c r="A122" s="1082"/>
      <c r="B122" s="969"/>
      <c r="C122" s="939" t="s">
        <v>422</v>
      </c>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1"/>
      <c r="AA122" s="981" t="s">
        <v>113</v>
      </c>
      <c r="AB122" s="982"/>
      <c r="AC122" s="982"/>
      <c r="AD122" s="982"/>
      <c r="AE122" s="983"/>
      <c r="AF122" s="984" t="s">
        <v>113</v>
      </c>
      <c r="AG122" s="982"/>
      <c r="AH122" s="982"/>
      <c r="AI122" s="982"/>
      <c r="AJ122" s="983"/>
      <c r="AK122" s="984" t="s">
        <v>113</v>
      </c>
      <c r="AL122" s="982"/>
      <c r="AM122" s="982"/>
      <c r="AN122" s="982"/>
      <c r="AO122" s="983"/>
      <c r="AP122" s="985" t="s">
        <v>113</v>
      </c>
      <c r="AQ122" s="986"/>
      <c r="AR122" s="986"/>
      <c r="AS122" s="986"/>
      <c r="AT122" s="987"/>
      <c r="AU122" s="1015"/>
      <c r="AV122" s="1016"/>
      <c r="AW122" s="1016"/>
      <c r="AX122" s="1016"/>
      <c r="AY122" s="1017"/>
      <c r="AZ122" s="997" t="s">
        <v>441</v>
      </c>
      <c r="BA122" s="988"/>
      <c r="BB122" s="988"/>
      <c r="BC122" s="988"/>
      <c r="BD122" s="988"/>
      <c r="BE122" s="988"/>
      <c r="BF122" s="988"/>
      <c r="BG122" s="988"/>
      <c r="BH122" s="988"/>
      <c r="BI122" s="988"/>
      <c r="BJ122" s="988"/>
      <c r="BK122" s="988"/>
      <c r="BL122" s="988"/>
      <c r="BM122" s="988"/>
      <c r="BN122" s="988"/>
      <c r="BO122" s="988"/>
      <c r="BP122" s="989"/>
      <c r="BQ122" s="1020">
        <v>5384375</v>
      </c>
      <c r="BR122" s="1021"/>
      <c r="BS122" s="1021"/>
      <c r="BT122" s="1021"/>
      <c r="BU122" s="1021"/>
      <c r="BV122" s="1021">
        <v>5128826</v>
      </c>
      <c r="BW122" s="1021"/>
      <c r="BX122" s="1021"/>
      <c r="BY122" s="1021"/>
      <c r="BZ122" s="1021"/>
      <c r="CA122" s="1021">
        <v>4906739</v>
      </c>
      <c r="CB122" s="1021"/>
      <c r="CC122" s="1021"/>
      <c r="CD122" s="1021"/>
      <c r="CE122" s="1021"/>
      <c r="CF122" s="1041">
        <v>264.8</v>
      </c>
      <c r="CG122" s="1042"/>
      <c r="CH122" s="1042"/>
      <c r="CI122" s="1042"/>
      <c r="CJ122" s="1042"/>
      <c r="CK122" s="1033"/>
      <c r="CL122" s="1034"/>
      <c r="CM122" s="1034"/>
      <c r="CN122" s="1034"/>
      <c r="CO122" s="1035"/>
      <c r="CP122" s="1043" t="s">
        <v>384</v>
      </c>
      <c r="CQ122" s="1044"/>
      <c r="CR122" s="1044"/>
      <c r="CS122" s="1044"/>
      <c r="CT122" s="1044"/>
      <c r="CU122" s="1044"/>
      <c r="CV122" s="1044"/>
      <c r="CW122" s="1044"/>
      <c r="CX122" s="1044"/>
      <c r="CY122" s="1044"/>
      <c r="CZ122" s="1044"/>
      <c r="DA122" s="1044"/>
      <c r="DB122" s="1044"/>
      <c r="DC122" s="1044"/>
      <c r="DD122" s="1044"/>
      <c r="DE122" s="1044"/>
      <c r="DF122" s="1045"/>
      <c r="DG122" s="942">
        <v>5537</v>
      </c>
      <c r="DH122" s="943"/>
      <c r="DI122" s="943"/>
      <c r="DJ122" s="943"/>
      <c r="DK122" s="943"/>
      <c r="DL122" s="943">
        <v>4237</v>
      </c>
      <c r="DM122" s="943"/>
      <c r="DN122" s="943"/>
      <c r="DO122" s="943"/>
      <c r="DP122" s="943"/>
      <c r="DQ122" s="943">
        <v>4085</v>
      </c>
      <c r="DR122" s="943"/>
      <c r="DS122" s="943"/>
      <c r="DT122" s="943"/>
      <c r="DU122" s="943"/>
      <c r="DV122" s="944">
        <v>0.2</v>
      </c>
      <c r="DW122" s="944"/>
      <c r="DX122" s="944"/>
      <c r="DY122" s="944"/>
      <c r="DZ122" s="945"/>
    </row>
    <row r="123" spans="1:130" s="199" customFormat="1" ht="26.25" customHeight="1" x14ac:dyDescent="0.15">
      <c r="A123" s="1082"/>
      <c r="B123" s="969"/>
      <c r="C123" s="939" t="s">
        <v>428</v>
      </c>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1"/>
      <c r="AA123" s="981">
        <v>4535</v>
      </c>
      <c r="AB123" s="982"/>
      <c r="AC123" s="982"/>
      <c r="AD123" s="982"/>
      <c r="AE123" s="983"/>
      <c r="AF123" s="984">
        <v>3654</v>
      </c>
      <c r="AG123" s="982"/>
      <c r="AH123" s="982"/>
      <c r="AI123" s="982"/>
      <c r="AJ123" s="983"/>
      <c r="AK123" s="984">
        <v>2526</v>
      </c>
      <c r="AL123" s="982"/>
      <c r="AM123" s="982"/>
      <c r="AN123" s="982"/>
      <c r="AO123" s="983"/>
      <c r="AP123" s="985">
        <v>0.1</v>
      </c>
      <c r="AQ123" s="986"/>
      <c r="AR123" s="986"/>
      <c r="AS123" s="986"/>
      <c r="AT123" s="987"/>
      <c r="AU123" s="1018"/>
      <c r="AV123" s="1019"/>
      <c r="AW123" s="1019"/>
      <c r="AX123" s="1019"/>
      <c r="AY123" s="1019"/>
      <c r="AZ123" s="230" t="s">
        <v>171</v>
      </c>
      <c r="BA123" s="230"/>
      <c r="BB123" s="230"/>
      <c r="BC123" s="230"/>
      <c r="BD123" s="230"/>
      <c r="BE123" s="230"/>
      <c r="BF123" s="230"/>
      <c r="BG123" s="230"/>
      <c r="BH123" s="230"/>
      <c r="BI123" s="230"/>
      <c r="BJ123" s="230"/>
      <c r="BK123" s="230"/>
      <c r="BL123" s="230"/>
      <c r="BM123" s="230"/>
      <c r="BN123" s="230"/>
      <c r="BO123" s="998" t="s">
        <v>442</v>
      </c>
      <c r="BP123" s="1029"/>
      <c r="BQ123" s="1088">
        <v>7304459</v>
      </c>
      <c r="BR123" s="1089"/>
      <c r="BS123" s="1089"/>
      <c r="BT123" s="1089"/>
      <c r="BU123" s="1089"/>
      <c r="BV123" s="1089">
        <v>7060084</v>
      </c>
      <c r="BW123" s="1089"/>
      <c r="BX123" s="1089"/>
      <c r="BY123" s="1089"/>
      <c r="BZ123" s="1089"/>
      <c r="CA123" s="1089">
        <v>6995125</v>
      </c>
      <c r="CB123" s="1089"/>
      <c r="CC123" s="1089"/>
      <c r="CD123" s="1089"/>
      <c r="CE123" s="1089"/>
      <c r="CF123" s="1022"/>
      <c r="CG123" s="1023"/>
      <c r="CH123" s="1023"/>
      <c r="CI123" s="1023"/>
      <c r="CJ123" s="1024"/>
      <c r="CK123" s="1033"/>
      <c r="CL123" s="1034"/>
      <c r="CM123" s="1034"/>
      <c r="CN123" s="1034"/>
      <c r="CO123" s="1035"/>
      <c r="CP123" s="1043" t="s">
        <v>382</v>
      </c>
      <c r="CQ123" s="1044"/>
      <c r="CR123" s="1044"/>
      <c r="CS123" s="1044"/>
      <c r="CT123" s="1044"/>
      <c r="CU123" s="1044"/>
      <c r="CV123" s="1044"/>
      <c r="CW123" s="1044"/>
      <c r="CX123" s="1044"/>
      <c r="CY123" s="1044"/>
      <c r="CZ123" s="1044"/>
      <c r="DA123" s="1044"/>
      <c r="DB123" s="1044"/>
      <c r="DC123" s="1044"/>
      <c r="DD123" s="1044"/>
      <c r="DE123" s="1044"/>
      <c r="DF123" s="1045"/>
      <c r="DG123" s="981" t="s">
        <v>113</v>
      </c>
      <c r="DH123" s="982"/>
      <c r="DI123" s="982"/>
      <c r="DJ123" s="982"/>
      <c r="DK123" s="983"/>
      <c r="DL123" s="984" t="s">
        <v>113</v>
      </c>
      <c r="DM123" s="982"/>
      <c r="DN123" s="982"/>
      <c r="DO123" s="982"/>
      <c r="DP123" s="983"/>
      <c r="DQ123" s="984" t="s">
        <v>113</v>
      </c>
      <c r="DR123" s="982"/>
      <c r="DS123" s="982"/>
      <c r="DT123" s="982"/>
      <c r="DU123" s="983"/>
      <c r="DV123" s="985" t="s">
        <v>113</v>
      </c>
      <c r="DW123" s="986"/>
      <c r="DX123" s="986"/>
      <c r="DY123" s="986"/>
      <c r="DZ123" s="987"/>
    </row>
    <row r="124" spans="1:130" s="199" customFormat="1" ht="26.25" customHeight="1" thickBot="1" x14ac:dyDescent="0.2">
      <c r="A124" s="1082"/>
      <c r="B124" s="969"/>
      <c r="C124" s="939" t="s">
        <v>431</v>
      </c>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1"/>
      <c r="AA124" s="981" t="s">
        <v>113</v>
      </c>
      <c r="AB124" s="982"/>
      <c r="AC124" s="982"/>
      <c r="AD124" s="982"/>
      <c r="AE124" s="983"/>
      <c r="AF124" s="984" t="s">
        <v>113</v>
      </c>
      <c r="AG124" s="982"/>
      <c r="AH124" s="982"/>
      <c r="AI124" s="982"/>
      <c r="AJ124" s="983"/>
      <c r="AK124" s="984" t="s">
        <v>113</v>
      </c>
      <c r="AL124" s="982"/>
      <c r="AM124" s="982"/>
      <c r="AN124" s="982"/>
      <c r="AO124" s="983"/>
      <c r="AP124" s="985" t="s">
        <v>113</v>
      </c>
      <c r="AQ124" s="986"/>
      <c r="AR124" s="986"/>
      <c r="AS124" s="986"/>
      <c r="AT124" s="987"/>
      <c r="AU124" s="1084" t="s">
        <v>443</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t="s">
        <v>113</v>
      </c>
      <c r="BR124" s="1051"/>
      <c r="BS124" s="1051"/>
      <c r="BT124" s="1051"/>
      <c r="BU124" s="1051"/>
      <c r="BV124" s="1051" t="s">
        <v>113</v>
      </c>
      <c r="BW124" s="1051"/>
      <c r="BX124" s="1051"/>
      <c r="BY124" s="1051"/>
      <c r="BZ124" s="1051"/>
      <c r="CA124" s="1051" t="s">
        <v>113</v>
      </c>
      <c r="CB124" s="1051"/>
      <c r="CC124" s="1051"/>
      <c r="CD124" s="1051"/>
      <c r="CE124" s="1051"/>
      <c r="CF124" s="1052"/>
      <c r="CG124" s="1053"/>
      <c r="CH124" s="1053"/>
      <c r="CI124" s="1053"/>
      <c r="CJ124" s="1054"/>
      <c r="CK124" s="1036"/>
      <c r="CL124" s="1036"/>
      <c r="CM124" s="1036"/>
      <c r="CN124" s="1036"/>
      <c r="CO124" s="1037"/>
      <c r="CP124" s="1043" t="s">
        <v>444</v>
      </c>
      <c r="CQ124" s="1044"/>
      <c r="CR124" s="1044"/>
      <c r="CS124" s="1044"/>
      <c r="CT124" s="1044"/>
      <c r="CU124" s="1044"/>
      <c r="CV124" s="1044"/>
      <c r="CW124" s="1044"/>
      <c r="CX124" s="1044"/>
      <c r="CY124" s="1044"/>
      <c r="CZ124" s="1044"/>
      <c r="DA124" s="1044"/>
      <c r="DB124" s="1044"/>
      <c r="DC124" s="1044"/>
      <c r="DD124" s="1044"/>
      <c r="DE124" s="1044"/>
      <c r="DF124" s="1045"/>
      <c r="DG124" s="1028" t="s">
        <v>113</v>
      </c>
      <c r="DH124" s="1007"/>
      <c r="DI124" s="1007"/>
      <c r="DJ124" s="1007"/>
      <c r="DK124" s="1008"/>
      <c r="DL124" s="1006" t="s">
        <v>113</v>
      </c>
      <c r="DM124" s="1007"/>
      <c r="DN124" s="1007"/>
      <c r="DO124" s="1007"/>
      <c r="DP124" s="1008"/>
      <c r="DQ124" s="1006" t="s">
        <v>113</v>
      </c>
      <c r="DR124" s="1007"/>
      <c r="DS124" s="1007"/>
      <c r="DT124" s="1007"/>
      <c r="DU124" s="1008"/>
      <c r="DV124" s="1009" t="s">
        <v>113</v>
      </c>
      <c r="DW124" s="1010"/>
      <c r="DX124" s="1010"/>
      <c r="DY124" s="1010"/>
      <c r="DZ124" s="1011"/>
    </row>
    <row r="125" spans="1:130" s="199" customFormat="1" ht="26.25" customHeight="1" x14ac:dyDescent="0.15">
      <c r="A125" s="1082"/>
      <c r="B125" s="969"/>
      <c r="C125" s="939" t="s">
        <v>433</v>
      </c>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1"/>
      <c r="AA125" s="981" t="s">
        <v>113</v>
      </c>
      <c r="AB125" s="982"/>
      <c r="AC125" s="982"/>
      <c r="AD125" s="982"/>
      <c r="AE125" s="983"/>
      <c r="AF125" s="984" t="s">
        <v>113</v>
      </c>
      <c r="AG125" s="982"/>
      <c r="AH125" s="982"/>
      <c r="AI125" s="982"/>
      <c r="AJ125" s="983"/>
      <c r="AK125" s="984" t="s">
        <v>113</v>
      </c>
      <c r="AL125" s="982"/>
      <c r="AM125" s="982"/>
      <c r="AN125" s="982"/>
      <c r="AO125" s="983"/>
      <c r="AP125" s="985" t="s">
        <v>113</v>
      </c>
      <c r="AQ125" s="986"/>
      <c r="AR125" s="986"/>
      <c r="AS125" s="986"/>
      <c r="AT125" s="98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6" t="s">
        <v>445</v>
      </c>
      <c r="CL125" s="1031"/>
      <c r="CM125" s="1031"/>
      <c r="CN125" s="1031"/>
      <c r="CO125" s="1032"/>
      <c r="CP125" s="963" t="s">
        <v>446</v>
      </c>
      <c r="CQ125" s="912"/>
      <c r="CR125" s="912"/>
      <c r="CS125" s="912"/>
      <c r="CT125" s="912"/>
      <c r="CU125" s="912"/>
      <c r="CV125" s="912"/>
      <c r="CW125" s="912"/>
      <c r="CX125" s="912"/>
      <c r="CY125" s="912"/>
      <c r="CZ125" s="912"/>
      <c r="DA125" s="912"/>
      <c r="DB125" s="912"/>
      <c r="DC125" s="912"/>
      <c r="DD125" s="912"/>
      <c r="DE125" s="912"/>
      <c r="DF125" s="913"/>
      <c r="DG125" s="949" t="s">
        <v>113</v>
      </c>
      <c r="DH125" s="950"/>
      <c r="DI125" s="950"/>
      <c r="DJ125" s="950"/>
      <c r="DK125" s="950"/>
      <c r="DL125" s="950" t="s">
        <v>113</v>
      </c>
      <c r="DM125" s="950"/>
      <c r="DN125" s="950"/>
      <c r="DO125" s="950"/>
      <c r="DP125" s="950"/>
      <c r="DQ125" s="950" t="s">
        <v>113</v>
      </c>
      <c r="DR125" s="950"/>
      <c r="DS125" s="950"/>
      <c r="DT125" s="950"/>
      <c r="DU125" s="950"/>
      <c r="DV125" s="951" t="s">
        <v>113</v>
      </c>
      <c r="DW125" s="951"/>
      <c r="DX125" s="951"/>
      <c r="DY125" s="951"/>
      <c r="DZ125" s="952"/>
    </row>
    <row r="126" spans="1:130" s="199" customFormat="1" ht="26.25" customHeight="1" thickBot="1" x14ac:dyDescent="0.2">
      <c r="A126" s="1082"/>
      <c r="B126" s="969"/>
      <c r="C126" s="939" t="s">
        <v>435</v>
      </c>
      <c r="D126" s="940"/>
      <c r="E126" s="940"/>
      <c r="F126" s="940"/>
      <c r="G126" s="940"/>
      <c r="H126" s="940"/>
      <c r="I126" s="940"/>
      <c r="J126" s="940"/>
      <c r="K126" s="940"/>
      <c r="L126" s="940"/>
      <c r="M126" s="940"/>
      <c r="N126" s="940"/>
      <c r="O126" s="940"/>
      <c r="P126" s="940"/>
      <c r="Q126" s="940"/>
      <c r="R126" s="940"/>
      <c r="S126" s="940"/>
      <c r="T126" s="940"/>
      <c r="U126" s="940"/>
      <c r="V126" s="940"/>
      <c r="W126" s="940"/>
      <c r="X126" s="940"/>
      <c r="Y126" s="940"/>
      <c r="Z126" s="941"/>
      <c r="AA126" s="981" t="s">
        <v>113</v>
      </c>
      <c r="AB126" s="982"/>
      <c r="AC126" s="982"/>
      <c r="AD126" s="982"/>
      <c r="AE126" s="983"/>
      <c r="AF126" s="984" t="s">
        <v>113</v>
      </c>
      <c r="AG126" s="982"/>
      <c r="AH126" s="982"/>
      <c r="AI126" s="982"/>
      <c r="AJ126" s="983"/>
      <c r="AK126" s="984" t="s">
        <v>113</v>
      </c>
      <c r="AL126" s="982"/>
      <c r="AM126" s="982"/>
      <c r="AN126" s="982"/>
      <c r="AO126" s="983"/>
      <c r="AP126" s="985" t="s">
        <v>113</v>
      </c>
      <c r="AQ126" s="986"/>
      <c r="AR126" s="986"/>
      <c r="AS126" s="986"/>
      <c r="AT126" s="98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47"/>
      <c r="CL126" s="1034"/>
      <c r="CM126" s="1034"/>
      <c r="CN126" s="1034"/>
      <c r="CO126" s="1035"/>
      <c r="CP126" s="972" t="s">
        <v>447</v>
      </c>
      <c r="CQ126" s="973"/>
      <c r="CR126" s="973"/>
      <c r="CS126" s="973"/>
      <c r="CT126" s="973"/>
      <c r="CU126" s="973"/>
      <c r="CV126" s="973"/>
      <c r="CW126" s="973"/>
      <c r="CX126" s="973"/>
      <c r="CY126" s="973"/>
      <c r="CZ126" s="973"/>
      <c r="DA126" s="973"/>
      <c r="DB126" s="973"/>
      <c r="DC126" s="973"/>
      <c r="DD126" s="973"/>
      <c r="DE126" s="973"/>
      <c r="DF126" s="974"/>
      <c r="DG126" s="942" t="s">
        <v>113</v>
      </c>
      <c r="DH126" s="943"/>
      <c r="DI126" s="943"/>
      <c r="DJ126" s="943"/>
      <c r="DK126" s="943"/>
      <c r="DL126" s="943" t="s">
        <v>113</v>
      </c>
      <c r="DM126" s="943"/>
      <c r="DN126" s="943"/>
      <c r="DO126" s="943"/>
      <c r="DP126" s="943"/>
      <c r="DQ126" s="943" t="s">
        <v>113</v>
      </c>
      <c r="DR126" s="943"/>
      <c r="DS126" s="943"/>
      <c r="DT126" s="943"/>
      <c r="DU126" s="943"/>
      <c r="DV126" s="944" t="s">
        <v>113</v>
      </c>
      <c r="DW126" s="944"/>
      <c r="DX126" s="944"/>
      <c r="DY126" s="944"/>
      <c r="DZ126" s="945"/>
    </row>
    <row r="127" spans="1:130" s="199" customFormat="1" ht="26.25" customHeight="1" x14ac:dyDescent="0.15">
      <c r="A127" s="1083"/>
      <c r="B127" s="971"/>
      <c r="C127" s="1025" t="s">
        <v>448</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981" t="s">
        <v>113</v>
      </c>
      <c r="AB127" s="982"/>
      <c r="AC127" s="982"/>
      <c r="AD127" s="982"/>
      <c r="AE127" s="983"/>
      <c r="AF127" s="984" t="s">
        <v>113</v>
      </c>
      <c r="AG127" s="982"/>
      <c r="AH127" s="982"/>
      <c r="AI127" s="982"/>
      <c r="AJ127" s="983"/>
      <c r="AK127" s="984" t="s">
        <v>113</v>
      </c>
      <c r="AL127" s="982"/>
      <c r="AM127" s="982"/>
      <c r="AN127" s="982"/>
      <c r="AO127" s="983"/>
      <c r="AP127" s="985" t="s">
        <v>113</v>
      </c>
      <c r="AQ127" s="986"/>
      <c r="AR127" s="986"/>
      <c r="AS127" s="986"/>
      <c r="AT127" s="987"/>
      <c r="AU127" s="235"/>
      <c r="AV127" s="235"/>
      <c r="AW127" s="235"/>
      <c r="AX127" s="1055" t="s">
        <v>449</v>
      </c>
      <c r="AY127" s="1056"/>
      <c r="AZ127" s="1056"/>
      <c r="BA127" s="1056"/>
      <c r="BB127" s="1056"/>
      <c r="BC127" s="1056"/>
      <c r="BD127" s="1056"/>
      <c r="BE127" s="1057"/>
      <c r="BF127" s="1058" t="s">
        <v>450</v>
      </c>
      <c r="BG127" s="1056"/>
      <c r="BH127" s="1056"/>
      <c r="BI127" s="1056"/>
      <c r="BJ127" s="1056"/>
      <c r="BK127" s="1056"/>
      <c r="BL127" s="1057"/>
      <c r="BM127" s="1058" t="s">
        <v>451</v>
      </c>
      <c r="BN127" s="1056"/>
      <c r="BO127" s="1056"/>
      <c r="BP127" s="1056"/>
      <c r="BQ127" s="1056"/>
      <c r="BR127" s="1056"/>
      <c r="BS127" s="1057"/>
      <c r="BT127" s="1058" t="s">
        <v>452</v>
      </c>
      <c r="BU127" s="1056"/>
      <c r="BV127" s="1056"/>
      <c r="BW127" s="1056"/>
      <c r="BX127" s="1056"/>
      <c r="BY127" s="1056"/>
      <c r="BZ127" s="1080"/>
      <c r="CA127" s="235"/>
      <c r="CB127" s="235"/>
      <c r="CC127" s="235"/>
      <c r="CD127" s="236"/>
      <c r="CE127" s="236"/>
      <c r="CF127" s="236"/>
      <c r="CG127" s="233"/>
      <c r="CH127" s="233"/>
      <c r="CI127" s="233"/>
      <c r="CJ127" s="234"/>
      <c r="CK127" s="1047"/>
      <c r="CL127" s="1034"/>
      <c r="CM127" s="1034"/>
      <c r="CN127" s="1034"/>
      <c r="CO127" s="1035"/>
      <c r="CP127" s="972" t="s">
        <v>453</v>
      </c>
      <c r="CQ127" s="973"/>
      <c r="CR127" s="973"/>
      <c r="CS127" s="973"/>
      <c r="CT127" s="973"/>
      <c r="CU127" s="973"/>
      <c r="CV127" s="973"/>
      <c r="CW127" s="973"/>
      <c r="CX127" s="973"/>
      <c r="CY127" s="973"/>
      <c r="CZ127" s="973"/>
      <c r="DA127" s="973"/>
      <c r="DB127" s="973"/>
      <c r="DC127" s="973"/>
      <c r="DD127" s="973"/>
      <c r="DE127" s="973"/>
      <c r="DF127" s="974"/>
      <c r="DG127" s="942" t="s">
        <v>113</v>
      </c>
      <c r="DH127" s="943"/>
      <c r="DI127" s="943"/>
      <c r="DJ127" s="943"/>
      <c r="DK127" s="943"/>
      <c r="DL127" s="943" t="s">
        <v>113</v>
      </c>
      <c r="DM127" s="943"/>
      <c r="DN127" s="943"/>
      <c r="DO127" s="943"/>
      <c r="DP127" s="943"/>
      <c r="DQ127" s="943" t="s">
        <v>113</v>
      </c>
      <c r="DR127" s="943"/>
      <c r="DS127" s="943"/>
      <c r="DT127" s="943"/>
      <c r="DU127" s="943"/>
      <c r="DV127" s="944" t="s">
        <v>113</v>
      </c>
      <c r="DW127" s="944"/>
      <c r="DX127" s="944"/>
      <c r="DY127" s="944"/>
      <c r="DZ127" s="945"/>
    </row>
    <row r="128" spans="1:130" s="199" customFormat="1" ht="26.25" customHeight="1" thickBot="1" x14ac:dyDescent="0.2">
      <c r="A128" s="1066" t="s">
        <v>454</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455</v>
      </c>
      <c r="X128" s="1068"/>
      <c r="Y128" s="1068"/>
      <c r="Z128" s="1069"/>
      <c r="AA128" s="1070" t="s">
        <v>113</v>
      </c>
      <c r="AB128" s="1071"/>
      <c r="AC128" s="1071"/>
      <c r="AD128" s="1071"/>
      <c r="AE128" s="1072"/>
      <c r="AF128" s="1073" t="s">
        <v>113</v>
      </c>
      <c r="AG128" s="1071"/>
      <c r="AH128" s="1071"/>
      <c r="AI128" s="1071"/>
      <c r="AJ128" s="1072"/>
      <c r="AK128" s="1073" t="s">
        <v>113</v>
      </c>
      <c r="AL128" s="1071"/>
      <c r="AM128" s="1071"/>
      <c r="AN128" s="1071"/>
      <c r="AO128" s="1072"/>
      <c r="AP128" s="1074"/>
      <c r="AQ128" s="1075"/>
      <c r="AR128" s="1075"/>
      <c r="AS128" s="1075"/>
      <c r="AT128" s="1076"/>
      <c r="AU128" s="235"/>
      <c r="AV128" s="235"/>
      <c r="AW128" s="235"/>
      <c r="AX128" s="911" t="s">
        <v>456</v>
      </c>
      <c r="AY128" s="912"/>
      <c r="AZ128" s="912"/>
      <c r="BA128" s="912"/>
      <c r="BB128" s="912"/>
      <c r="BC128" s="912"/>
      <c r="BD128" s="912"/>
      <c r="BE128" s="913"/>
      <c r="BF128" s="1077" t="s">
        <v>113</v>
      </c>
      <c r="BG128" s="1078"/>
      <c r="BH128" s="1078"/>
      <c r="BI128" s="1078"/>
      <c r="BJ128" s="1078"/>
      <c r="BK128" s="1078"/>
      <c r="BL128" s="1079"/>
      <c r="BM128" s="1077">
        <v>15</v>
      </c>
      <c r="BN128" s="1078"/>
      <c r="BO128" s="1078"/>
      <c r="BP128" s="1078"/>
      <c r="BQ128" s="1078"/>
      <c r="BR128" s="1078"/>
      <c r="BS128" s="1079"/>
      <c r="BT128" s="1077">
        <v>20</v>
      </c>
      <c r="BU128" s="1078"/>
      <c r="BV128" s="1078"/>
      <c r="BW128" s="1078"/>
      <c r="BX128" s="1078"/>
      <c r="BY128" s="1078"/>
      <c r="BZ128" s="1102"/>
      <c r="CA128" s="236"/>
      <c r="CB128" s="236"/>
      <c r="CC128" s="236"/>
      <c r="CD128" s="236"/>
      <c r="CE128" s="236"/>
      <c r="CF128" s="236"/>
      <c r="CG128" s="233"/>
      <c r="CH128" s="233"/>
      <c r="CI128" s="233"/>
      <c r="CJ128" s="234"/>
      <c r="CK128" s="1048"/>
      <c r="CL128" s="1049"/>
      <c r="CM128" s="1049"/>
      <c r="CN128" s="1049"/>
      <c r="CO128" s="1050"/>
      <c r="CP128" s="1059" t="s">
        <v>457</v>
      </c>
      <c r="CQ128" s="1060"/>
      <c r="CR128" s="1060"/>
      <c r="CS128" s="1060"/>
      <c r="CT128" s="1060"/>
      <c r="CU128" s="1060"/>
      <c r="CV128" s="1060"/>
      <c r="CW128" s="1060"/>
      <c r="CX128" s="1060"/>
      <c r="CY128" s="1060"/>
      <c r="CZ128" s="1060"/>
      <c r="DA128" s="1060"/>
      <c r="DB128" s="1060"/>
      <c r="DC128" s="1060"/>
      <c r="DD128" s="1060"/>
      <c r="DE128" s="1060"/>
      <c r="DF128" s="1061"/>
      <c r="DG128" s="1062" t="s">
        <v>113</v>
      </c>
      <c r="DH128" s="1063"/>
      <c r="DI128" s="1063"/>
      <c r="DJ128" s="1063"/>
      <c r="DK128" s="1063"/>
      <c r="DL128" s="1063" t="s">
        <v>113</v>
      </c>
      <c r="DM128" s="1063"/>
      <c r="DN128" s="1063"/>
      <c r="DO128" s="1063"/>
      <c r="DP128" s="1063"/>
      <c r="DQ128" s="1063" t="s">
        <v>113</v>
      </c>
      <c r="DR128" s="1063"/>
      <c r="DS128" s="1063"/>
      <c r="DT128" s="1063"/>
      <c r="DU128" s="1063"/>
      <c r="DV128" s="1064" t="s">
        <v>113</v>
      </c>
      <c r="DW128" s="1064"/>
      <c r="DX128" s="1064"/>
      <c r="DY128" s="1064"/>
      <c r="DZ128" s="1065"/>
    </row>
    <row r="129" spans="1:131" s="199" customFormat="1" ht="26.25" customHeight="1" x14ac:dyDescent="0.15">
      <c r="A129" s="953" t="s">
        <v>91</v>
      </c>
      <c r="B129" s="954"/>
      <c r="C129" s="954"/>
      <c r="D129" s="954"/>
      <c r="E129" s="954"/>
      <c r="F129" s="954"/>
      <c r="G129" s="954"/>
      <c r="H129" s="954"/>
      <c r="I129" s="954"/>
      <c r="J129" s="954"/>
      <c r="K129" s="954"/>
      <c r="L129" s="954"/>
      <c r="M129" s="954"/>
      <c r="N129" s="954"/>
      <c r="O129" s="954"/>
      <c r="P129" s="954"/>
      <c r="Q129" s="954"/>
      <c r="R129" s="954"/>
      <c r="S129" s="954"/>
      <c r="T129" s="954"/>
      <c r="U129" s="954"/>
      <c r="V129" s="954"/>
      <c r="W129" s="1096" t="s">
        <v>458</v>
      </c>
      <c r="X129" s="1097"/>
      <c r="Y129" s="1097"/>
      <c r="Z129" s="1098"/>
      <c r="AA129" s="981">
        <v>2383927</v>
      </c>
      <c r="AB129" s="982"/>
      <c r="AC129" s="982"/>
      <c r="AD129" s="982"/>
      <c r="AE129" s="983"/>
      <c r="AF129" s="984">
        <v>2447240</v>
      </c>
      <c r="AG129" s="982"/>
      <c r="AH129" s="982"/>
      <c r="AI129" s="982"/>
      <c r="AJ129" s="983"/>
      <c r="AK129" s="984">
        <v>2414842</v>
      </c>
      <c r="AL129" s="982"/>
      <c r="AM129" s="982"/>
      <c r="AN129" s="982"/>
      <c r="AO129" s="983"/>
      <c r="AP129" s="1099"/>
      <c r="AQ129" s="1100"/>
      <c r="AR129" s="1100"/>
      <c r="AS129" s="1100"/>
      <c r="AT129" s="1101"/>
      <c r="AU129" s="237"/>
      <c r="AV129" s="237"/>
      <c r="AW129" s="237"/>
      <c r="AX129" s="1090" t="s">
        <v>459</v>
      </c>
      <c r="AY129" s="973"/>
      <c r="AZ129" s="973"/>
      <c r="BA129" s="973"/>
      <c r="BB129" s="973"/>
      <c r="BC129" s="973"/>
      <c r="BD129" s="973"/>
      <c r="BE129" s="974"/>
      <c r="BF129" s="1091" t="s">
        <v>113</v>
      </c>
      <c r="BG129" s="1092"/>
      <c r="BH129" s="1092"/>
      <c r="BI129" s="1092"/>
      <c r="BJ129" s="1092"/>
      <c r="BK129" s="1092"/>
      <c r="BL129" s="1093"/>
      <c r="BM129" s="1091">
        <v>20</v>
      </c>
      <c r="BN129" s="1092"/>
      <c r="BO129" s="1092"/>
      <c r="BP129" s="1092"/>
      <c r="BQ129" s="1092"/>
      <c r="BR129" s="1092"/>
      <c r="BS129" s="1093"/>
      <c r="BT129" s="1091">
        <v>30</v>
      </c>
      <c r="BU129" s="1094"/>
      <c r="BV129" s="1094"/>
      <c r="BW129" s="1094"/>
      <c r="BX129" s="1094"/>
      <c r="BY129" s="1094"/>
      <c r="BZ129" s="109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3" t="s">
        <v>460</v>
      </c>
      <c r="B130" s="954"/>
      <c r="C130" s="954"/>
      <c r="D130" s="954"/>
      <c r="E130" s="954"/>
      <c r="F130" s="954"/>
      <c r="G130" s="954"/>
      <c r="H130" s="954"/>
      <c r="I130" s="954"/>
      <c r="J130" s="954"/>
      <c r="K130" s="954"/>
      <c r="L130" s="954"/>
      <c r="M130" s="954"/>
      <c r="N130" s="954"/>
      <c r="O130" s="954"/>
      <c r="P130" s="954"/>
      <c r="Q130" s="954"/>
      <c r="R130" s="954"/>
      <c r="S130" s="954"/>
      <c r="T130" s="954"/>
      <c r="U130" s="954"/>
      <c r="V130" s="954"/>
      <c r="W130" s="1096" t="s">
        <v>461</v>
      </c>
      <c r="X130" s="1097"/>
      <c r="Y130" s="1097"/>
      <c r="Z130" s="1098"/>
      <c r="AA130" s="981">
        <v>572445</v>
      </c>
      <c r="AB130" s="982"/>
      <c r="AC130" s="982"/>
      <c r="AD130" s="982"/>
      <c r="AE130" s="983"/>
      <c r="AF130" s="984">
        <v>568650</v>
      </c>
      <c r="AG130" s="982"/>
      <c r="AH130" s="982"/>
      <c r="AI130" s="982"/>
      <c r="AJ130" s="983"/>
      <c r="AK130" s="984">
        <v>561691</v>
      </c>
      <c r="AL130" s="982"/>
      <c r="AM130" s="982"/>
      <c r="AN130" s="982"/>
      <c r="AO130" s="983"/>
      <c r="AP130" s="1099"/>
      <c r="AQ130" s="1100"/>
      <c r="AR130" s="1100"/>
      <c r="AS130" s="1100"/>
      <c r="AT130" s="1101"/>
      <c r="AU130" s="237"/>
      <c r="AV130" s="237"/>
      <c r="AW130" s="237"/>
      <c r="AX130" s="1090" t="s">
        <v>462</v>
      </c>
      <c r="AY130" s="973"/>
      <c r="AZ130" s="973"/>
      <c r="BA130" s="973"/>
      <c r="BB130" s="973"/>
      <c r="BC130" s="973"/>
      <c r="BD130" s="973"/>
      <c r="BE130" s="974"/>
      <c r="BF130" s="1127">
        <v>2.8</v>
      </c>
      <c r="BG130" s="1128"/>
      <c r="BH130" s="1128"/>
      <c r="BI130" s="1128"/>
      <c r="BJ130" s="1128"/>
      <c r="BK130" s="1128"/>
      <c r="BL130" s="1129"/>
      <c r="BM130" s="1127">
        <v>25</v>
      </c>
      <c r="BN130" s="1128"/>
      <c r="BO130" s="1128"/>
      <c r="BP130" s="1128"/>
      <c r="BQ130" s="1128"/>
      <c r="BR130" s="1128"/>
      <c r="BS130" s="1129"/>
      <c r="BT130" s="1127">
        <v>35</v>
      </c>
      <c r="BU130" s="1130"/>
      <c r="BV130" s="1130"/>
      <c r="BW130" s="1130"/>
      <c r="BX130" s="1130"/>
      <c r="BY130" s="1130"/>
      <c r="BZ130" s="113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463</v>
      </c>
      <c r="X131" s="1135"/>
      <c r="Y131" s="1135"/>
      <c r="Z131" s="1136"/>
      <c r="AA131" s="1028">
        <v>1811482</v>
      </c>
      <c r="AB131" s="1007"/>
      <c r="AC131" s="1007"/>
      <c r="AD131" s="1007"/>
      <c r="AE131" s="1008"/>
      <c r="AF131" s="1006">
        <v>1878590</v>
      </c>
      <c r="AG131" s="1007"/>
      <c r="AH131" s="1007"/>
      <c r="AI131" s="1007"/>
      <c r="AJ131" s="1008"/>
      <c r="AK131" s="1006">
        <v>1853151</v>
      </c>
      <c r="AL131" s="1007"/>
      <c r="AM131" s="1007"/>
      <c r="AN131" s="1007"/>
      <c r="AO131" s="1008"/>
      <c r="AP131" s="1137"/>
      <c r="AQ131" s="1138"/>
      <c r="AR131" s="1138"/>
      <c r="AS131" s="1138"/>
      <c r="AT131" s="1139"/>
      <c r="AU131" s="237"/>
      <c r="AV131" s="237"/>
      <c r="AW131" s="237"/>
      <c r="AX131" s="1109" t="s">
        <v>464</v>
      </c>
      <c r="AY131" s="1060"/>
      <c r="AZ131" s="1060"/>
      <c r="BA131" s="1060"/>
      <c r="BB131" s="1060"/>
      <c r="BC131" s="1060"/>
      <c r="BD131" s="1060"/>
      <c r="BE131" s="1061"/>
      <c r="BF131" s="1110" t="s">
        <v>113</v>
      </c>
      <c r="BG131" s="1111"/>
      <c r="BH131" s="1111"/>
      <c r="BI131" s="1111"/>
      <c r="BJ131" s="1111"/>
      <c r="BK131" s="1111"/>
      <c r="BL131" s="1112"/>
      <c r="BM131" s="1110">
        <v>350</v>
      </c>
      <c r="BN131" s="1111"/>
      <c r="BO131" s="1111"/>
      <c r="BP131" s="1111"/>
      <c r="BQ131" s="1111"/>
      <c r="BR131" s="1111"/>
      <c r="BS131" s="1112"/>
      <c r="BT131" s="1113"/>
      <c r="BU131" s="1114"/>
      <c r="BV131" s="1114"/>
      <c r="BW131" s="1114"/>
      <c r="BX131" s="1114"/>
      <c r="BY131" s="1114"/>
      <c r="BZ131" s="111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16" t="s">
        <v>465</v>
      </c>
      <c r="B132" s="1117"/>
      <c r="C132" s="1117"/>
      <c r="D132" s="1117"/>
      <c r="E132" s="1117"/>
      <c r="F132" s="1117"/>
      <c r="G132" s="1117"/>
      <c r="H132" s="1117"/>
      <c r="I132" s="1117"/>
      <c r="J132" s="1117"/>
      <c r="K132" s="1117"/>
      <c r="L132" s="1117"/>
      <c r="M132" s="1117"/>
      <c r="N132" s="1117"/>
      <c r="O132" s="1117"/>
      <c r="P132" s="1117"/>
      <c r="Q132" s="1117"/>
      <c r="R132" s="1117"/>
      <c r="S132" s="1117"/>
      <c r="T132" s="1117"/>
      <c r="U132" s="1117"/>
      <c r="V132" s="1120" t="s">
        <v>466</v>
      </c>
      <c r="W132" s="1120"/>
      <c r="X132" s="1120"/>
      <c r="Y132" s="1120"/>
      <c r="Z132" s="1121"/>
      <c r="AA132" s="1122">
        <v>2.7853989160000001</v>
      </c>
      <c r="AB132" s="1123"/>
      <c r="AC132" s="1123"/>
      <c r="AD132" s="1123"/>
      <c r="AE132" s="1124"/>
      <c r="AF132" s="1125">
        <v>2.5779973279999999</v>
      </c>
      <c r="AG132" s="1123"/>
      <c r="AH132" s="1123"/>
      <c r="AI132" s="1123"/>
      <c r="AJ132" s="1124"/>
      <c r="AK132" s="1125">
        <v>3.1144790680000001</v>
      </c>
      <c r="AL132" s="1123"/>
      <c r="AM132" s="1123"/>
      <c r="AN132" s="1123"/>
      <c r="AO132" s="1124"/>
      <c r="AP132" s="1022"/>
      <c r="AQ132" s="1023"/>
      <c r="AR132" s="1023"/>
      <c r="AS132" s="1023"/>
      <c r="AT132" s="112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18"/>
      <c r="B133" s="1119"/>
      <c r="C133" s="1119"/>
      <c r="D133" s="1119"/>
      <c r="E133" s="1119"/>
      <c r="F133" s="1119"/>
      <c r="G133" s="1119"/>
      <c r="H133" s="1119"/>
      <c r="I133" s="1119"/>
      <c r="J133" s="1119"/>
      <c r="K133" s="1119"/>
      <c r="L133" s="1119"/>
      <c r="M133" s="1119"/>
      <c r="N133" s="1119"/>
      <c r="O133" s="1119"/>
      <c r="P133" s="1119"/>
      <c r="Q133" s="1119"/>
      <c r="R133" s="1119"/>
      <c r="S133" s="1119"/>
      <c r="T133" s="1119"/>
      <c r="U133" s="1119"/>
      <c r="V133" s="1103" t="s">
        <v>467</v>
      </c>
      <c r="W133" s="1103"/>
      <c r="X133" s="1103"/>
      <c r="Y133" s="1103"/>
      <c r="Z133" s="1104"/>
      <c r="AA133" s="1105">
        <v>4.5999999999999996</v>
      </c>
      <c r="AB133" s="1106"/>
      <c r="AC133" s="1106"/>
      <c r="AD133" s="1106"/>
      <c r="AE133" s="1107"/>
      <c r="AF133" s="1105">
        <v>3.3</v>
      </c>
      <c r="AG133" s="1106"/>
      <c r="AH133" s="1106"/>
      <c r="AI133" s="1106"/>
      <c r="AJ133" s="1107"/>
      <c r="AK133" s="1105">
        <v>2.8</v>
      </c>
      <c r="AL133" s="1106"/>
      <c r="AM133" s="1106"/>
      <c r="AN133" s="1106"/>
      <c r="AO133" s="1107"/>
      <c r="AP133" s="1052"/>
      <c r="AQ133" s="1053"/>
      <c r="AR133" s="1053"/>
      <c r="AS133" s="1053"/>
      <c r="AT133" s="110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43" t="s">
        <v>470</v>
      </c>
      <c r="L7" s="256"/>
      <c r="M7" s="257" t="s">
        <v>471</v>
      </c>
      <c r="N7" s="258"/>
    </row>
    <row r="8" spans="1:16" x14ac:dyDescent="0.15">
      <c r="A8" s="250"/>
      <c r="B8" s="246"/>
      <c r="C8" s="246"/>
      <c r="D8" s="246"/>
      <c r="E8" s="246"/>
      <c r="F8" s="246"/>
      <c r="G8" s="259"/>
      <c r="H8" s="260"/>
      <c r="I8" s="260"/>
      <c r="J8" s="261"/>
      <c r="K8" s="1144"/>
      <c r="L8" s="262" t="s">
        <v>472</v>
      </c>
      <c r="M8" s="263" t="s">
        <v>473</v>
      </c>
      <c r="N8" s="264" t="s">
        <v>474</v>
      </c>
    </row>
    <row r="9" spans="1:16" x14ac:dyDescent="0.15">
      <c r="A9" s="250"/>
      <c r="B9" s="246"/>
      <c r="C9" s="246"/>
      <c r="D9" s="246"/>
      <c r="E9" s="246"/>
      <c r="F9" s="246"/>
      <c r="G9" s="1145" t="s">
        <v>475</v>
      </c>
      <c r="H9" s="1146"/>
      <c r="I9" s="1146"/>
      <c r="J9" s="1147"/>
      <c r="K9" s="265">
        <v>573941</v>
      </c>
      <c r="L9" s="266">
        <v>114285</v>
      </c>
      <c r="M9" s="267">
        <v>189696</v>
      </c>
      <c r="N9" s="268">
        <v>-39.799999999999997</v>
      </c>
    </row>
    <row r="10" spans="1:16" x14ac:dyDescent="0.15">
      <c r="A10" s="250"/>
      <c r="B10" s="246"/>
      <c r="C10" s="246"/>
      <c r="D10" s="246"/>
      <c r="E10" s="246"/>
      <c r="F10" s="246"/>
      <c r="G10" s="1145" t="s">
        <v>476</v>
      </c>
      <c r="H10" s="1146"/>
      <c r="I10" s="1146"/>
      <c r="J10" s="1147"/>
      <c r="K10" s="269">
        <v>112812</v>
      </c>
      <c r="L10" s="270">
        <v>22464</v>
      </c>
      <c r="M10" s="271">
        <v>21936</v>
      </c>
      <c r="N10" s="272">
        <v>2.4</v>
      </c>
    </row>
    <row r="11" spans="1:16" ht="13.5" customHeight="1" x14ac:dyDescent="0.15">
      <c r="A11" s="250"/>
      <c r="B11" s="246"/>
      <c r="C11" s="246"/>
      <c r="D11" s="246"/>
      <c r="E11" s="246"/>
      <c r="F11" s="246"/>
      <c r="G11" s="1145" t="s">
        <v>477</v>
      </c>
      <c r="H11" s="1146"/>
      <c r="I11" s="1146"/>
      <c r="J11" s="1147"/>
      <c r="K11" s="269">
        <v>55435</v>
      </c>
      <c r="L11" s="270">
        <v>11038</v>
      </c>
      <c r="M11" s="271">
        <v>29437</v>
      </c>
      <c r="N11" s="272">
        <v>-62.5</v>
      </c>
    </row>
    <row r="12" spans="1:16" ht="13.5" customHeight="1" x14ac:dyDescent="0.15">
      <c r="A12" s="250"/>
      <c r="B12" s="246"/>
      <c r="C12" s="246"/>
      <c r="D12" s="246"/>
      <c r="E12" s="246"/>
      <c r="F12" s="246"/>
      <c r="G12" s="1145" t="s">
        <v>478</v>
      </c>
      <c r="H12" s="1146"/>
      <c r="I12" s="1146"/>
      <c r="J12" s="1147"/>
      <c r="K12" s="269">
        <v>18039</v>
      </c>
      <c r="L12" s="270">
        <v>3592</v>
      </c>
      <c r="M12" s="271">
        <v>3160</v>
      </c>
      <c r="N12" s="272">
        <v>13.7</v>
      </c>
    </row>
    <row r="13" spans="1:16" ht="13.5" customHeight="1" x14ac:dyDescent="0.15">
      <c r="A13" s="250"/>
      <c r="B13" s="246"/>
      <c r="C13" s="246"/>
      <c r="D13" s="246"/>
      <c r="E13" s="246"/>
      <c r="F13" s="246"/>
      <c r="G13" s="1145" t="s">
        <v>479</v>
      </c>
      <c r="H13" s="1146"/>
      <c r="I13" s="1146"/>
      <c r="J13" s="1147"/>
      <c r="K13" s="269" t="s">
        <v>480</v>
      </c>
      <c r="L13" s="270" t="s">
        <v>480</v>
      </c>
      <c r="M13" s="271" t="s">
        <v>480</v>
      </c>
      <c r="N13" s="272" t="s">
        <v>480</v>
      </c>
    </row>
    <row r="14" spans="1:16" ht="13.5" customHeight="1" x14ac:dyDescent="0.15">
      <c r="A14" s="250"/>
      <c r="B14" s="246"/>
      <c r="C14" s="246"/>
      <c r="D14" s="246"/>
      <c r="E14" s="246"/>
      <c r="F14" s="246"/>
      <c r="G14" s="1145" t="s">
        <v>481</v>
      </c>
      <c r="H14" s="1146"/>
      <c r="I14" s="1146"/>
      <c r="J14" s="1147"/>
      <c r="K14" s="269">
        <v>47209</v>
      </c>
      <c r="L14" s="270">
        <v>9400</v>
      </c>
      <c r="M14" s="271">
        <v>9091</v>
      </c>
      <c r="N14" s="272">
        <v>3.4</v>
      </c>
    </row>
    <row r="15" spans="1:16" ht="13.5" customHeight="1" x14ac:dyDescent="0.15">
      <c r="A15" s="250"/>
      <c r="B15" s="246"/>
      <c r="C15" s="246"/>
      <c r="D15" s="246"/>
      <c r="E15" s="246"/>
      <c r="F15" s="246"/>
      <c r="G15" s="1145" t="s">
        <v>482</v>
      </c>
      <c r="H15" s="1146"/>
      <c r="I15" s="1146"/>
      <c r="J15" s="1147"/>
      <c r="K15" s="269">
        <v>9253</v>
      </c>
      <c r="L15" s="270">
        <v>1842</v>
      </c>
      <c r="M15" s="271">
        <v>4470</v>
      </c>
      <c r="N15" s="272">
        <v>-58.8</v>
      </c>
    </row>
    <row r="16" spans="1:16" x14ac:dyDescent="0.15">
      <c r="A16" s="250"/>
      <c r="B16" s="246"/>
      <c r="C16" s="246"/>
      <c r="D16" s="246"/>
      <c r="E16" s="246"/>
      <c r="F16" s="246"/>
      <c r="G16" s="1148" t="s">
        <v>483</v>
      </c>
      <c r="H16" s="1149"/>
      <c r="I16" s="1149"/>
      <c r="J16" s="1150"/>
      <c r="K16" s="270">
        <v>-47784</v>
      </c>
      <c r="L16" s="270">
        <v>-9515</v>
      </c>
      <c r="M16" s="271">
        <v>-19414</v>
      </c>
      <c r="N16" s="272">
        <v>-51</v>
      </c>
    </row>
    <row r="17" spans="1:16" x14ac:dyDescent="0.15">
      <c r="A17" s="250"/>
      <c r="B17" s="246"/>
      <c r="C17" s="246"/>
      <c r="D17" s="246"/>
      <c r="E17" s="246"/>
      <c r="F17" s="246"/>
      <c r="G17" s="1148" t="s">
        <v>171</v>
      </c>
      <c r="H17" s="1149"/>
      <c r="I17" s="1149"/>
      <c r="J17" s="1150"/>
      <c r="K17" s="270">
        <v>768905</v>
      </c>
      <c r="L17" s="270">
        <v>153107</v>
      </c>
      <c r="M17" s="271">
        <v>238376</v>
      </c>
      <c r="N17" s="272">
        <v>-35.799999999999997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0" t="s">
        <v>488</v>
      </c>
      <c r="H21" s="1141"/>
      <c r="I21" s="1141"/>
      <c r="J21" s="1142"/>
      <c r="K21" s="282">
        <v>13.74</v>
      </c>
      <c r="L21" s="283">
        <v>21.75</v>
      </c>
      <c r="M21" s="284">
        <v>-8.01</v>
      </c>
      <c r="N21" s="251"/>
      <c r="O21" s="285"/>
      <c r="P21" s="281"/>
    </row>
    <row r="22" spans="1:16" s="286" customFormat="1" x14ac:dyDescent="0.15">
      <c r="A22" s="281"/>
      <c r="B22" s="251"/>
      <c r="C22" s="251"/>
      <c r="D22" s="251"/>
      <c r="E22" s="251"/>
      <c r="F22" s="251"/>
      <c r="G22" s="1140" t="s">
        <v>489</v>
      </c>
      <c r="H22" s="1141"/>
      <c r="I22" s="1141"/>
      <c r="J22" s="1142"/>
      <c r="K22" s="287">
        <v>95.9</v>
      </c>
      <c r="L22" s="288">
        <v>95.2</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43" t="s">
        <v>470</v>
      </c>
      <c r="L30" s="256"/>
      <c r="M30" s="257" t="s">
        <v>471</v>
      </c>
      <c r="N30" s="258"/>
    </row>
    <row r="31" spans="1:16" x14ac:dyDescent="0.15">
      <c r="A31" s="250"/>
      <c r="B31" s="246"/>
      <c r="C31" s="246"/>
      <c r="D31" s="246"/>
      <c r="E31" s="246"/>
      <c r="F31" s="246"/>
      <c r="G31" s="259"/>
      <c r="H31" s="260"/>
      <c r="I31" s="260"/>
      <c r="J31" s="261"/>
      <c r="K31" s="1144"/>
      <c r="L31" s="262" t="s">
        <v>472</v>
      </c>
      <c r="M31" s="263" t="s">
        <v>473</v>
      </c>
      <c r="N31" s="264" t="s">
        <v>474</v>
      </c>
    </row>
    <row r="32" spans="1:16" ht="27" customHeight="1" x14ac:dyDescent="0.15">
      <c r="A32" s="250"/>
      <c r="B32" s="246"/>
      <c r="C32" s="246"/>
      <c r="D32" s="246"/>
      <c r="E32" s="246"/>
      <c r="F32" s="246"/>
      <c r="G32" s="1156" t="s">
        <v>493</v>
      </c>
      <c r="H32" s="1157"/>
      <c r="I32" s="1157"/>
      <c r="J32" s="1158"/>
      <c r="K32" s="296">
        <v>399434</v>
      </c>
      <c r="L32" s="296">
        <v>79537</v>
      </c>
      <c r="M32" s="297">
        <v>139853</v>
      </c>
      <c r="N32" s="298">
        <v>-43.1</v>
      </c>
    </row>
    <row r="33" spans="1:16" ht="13.5" customHeight="1" x14ac:dyDescent="0.15">
      <c r="A33" s="250"/>
      <c r="B33" s="246"/>
      <c r="C33" s="246"/>
      <c r="D33" s="246"/>
      <c r="E33" s="246"/>
      <c r="F33" s="246"/>
      <c r="G33" s="1156" t="s">
        <v>494</v>
      </c>
      <c r="H33" s="1157"/>
      <c r="I33" s="1157"/>
      <c r="J33" s="1158"/>
      <c r="K33" s="296" t="s">
        <v>480</v>
      </c>
      <c r="L33" s="296" t="s">
        <v>480</v>
      </c>
      <c r="M33" s="297" t="s">
        <v>480</v>
      </c>
      <c r="N33" s="298" t="s">
        <v>480</v>
      </c>
    </row>
    <row r="34" spans="1:16" ht="27" customHeight="1" x14ac:dyDescent="0.15">
      <c r="A34" s="250"/>
      <c r="B34" s="246"/>
      <c r="C34" s="246"/>
      <c r="D34" s="246"/>
      <c r="E34" s="246"/>
      <c r="F34" s="246"/>
      <c r="G34" s="1156" t="s">
        <v>495</v>
      </c>
      <c r="H34" s="1157"/>
      <c r="I34" s="1157"/>
      <c r="J34" s="1158"/>
      <c r="K34" s="296" t="s">
        <v>480</v>
      </c>
      <c r="L34" s="296" t="s">
        <v>480</v>
      </c>
      <c r="M34" s="297">
        <v>4</v>
      </c>
      <c r="N34" s="298" t="s">
        <v>480</v>
      </c>
    </row>
    <row r="35" spans="1:16" ht="27" customHeight="1" x14ac:dyDescent="0.15">
      <c r="A35" s="250"/>
      <c r="B35" s="246"/>
      <c r="C35" s="246"/>
      <c r="D35" s="246"/>
      <c r="E35" s="246"/>
      <c r="F35" s="246"/>
      <c r="G35" s="1156" t="s">
        <v>496</v>
      </c>
      <c r="H35" s="1157"/>
      <c r="I35" s="1157"/>
      <c r="J35" s="1158"/>
      <c r="K35" s="296">
        <v>198557</v>
      </c>
      <c r="L35" s="296">
        <v>39537</v>
      </c>
      <c r="M35" s="297">
        <v>31890</v>
      </c>
      <c r="N35" s="298">
        <v>24</v>
      </c>
    </row>
    <row r="36" spans="1:16" ht="27" customHeight="1" x14ac:dyDescent="0.15">
      <c r="A36" s="250"/>
      <c r="B36" s="246"/>
      <c r="C36" s="246"/>
      <c r="D36" s="246"/>
      <c r="E36" s="246"/>
      <c r="F36" s="246"/>
      <c r="G36" s="1156" t="s">
        <v>497</v>
      </c>
      <c r="H36" s="1157"/>
      <c r="I36" s="1157"/>
      <c r="J36" s="1158"/>
      <c r="K36" s="296">
        <v>18890</v>
      </c>
      <c r="L36" s="296">
        <v>3761</v>
      </c>
      <c r="M36" s="297">
        <v>5316</v>
      </c>
      <c r="N36" s="298">
        <v>-29.3</v>
      </c>
    </row>
    <row r="37" spans="1:16" ht="13.5" customHeight="1" x14ac:dyDescent="0.15">
      <c r="A37" s="250"/>
      <c r="B37" s="246"/>
      <c r="C37" s="246"/>
      <c r="D37" s="246"/>
      <c r="E37" s="246"/>
      <c r="F37" s="246"/>
      <c r="G37" s="1156" t="s">
        <v>498</v>
      </c>
      <c r="H37" s="1157"/>
      <c r="I37" s="1157"/>
      <c r="J37" s="1158"/>
      <c r="K37" s="296">
        <v>2526</v>
      </c>
      <c r="L37" s="296">
        <v>503</v>
      </c>
      <c r="M37" s="297">
        <v>1757</v>
      </c>
      <c r="N37" s="298">
        <v>-71.400000000000006</v>
      </c>
    </row>
    <row r="38" spans="1:16" ht="27" customHeight="1" x14ac:dyDescent="0.15">
      <c r="A38" s="250"/>
      <c r="B38" s="246"/>
      <c r="C38" s="246"/>
      <c r="D38" s="246"/>
      <c r="E38" s="246"/>
      <c r="F38" s="246"/>
      <c r="G38" s="1159" t="s">
        <v>499</v>
      </c>
      <c r="H38" s="1160"/>
      <c r="I38" s="1160"/>
      <c r="J38" s="1161"/>
      <c r="K38" s="299" t="s">
        <v>480</v>
      </c>
      <c r="L38" s="299" t="s">
        <v>480</v>
      </c>
      <c r="M38" s="300">
        <v>42</v>
      </c>
      <c r="N38" s="301" t="s">
        <v>480</v>
      </c>
      <c r="O38" s="295"/>
    </row>
    <row r="39" spans="1:16" x14ac:dyDescent="0.15">
      <c r="A39" s="250"/>
      <c r="B39" s="246"/>
      <c r="C39" s="246"/>
      <c r="D39" s="246"/>
      <c r="E39" s="246"/>
      <c r="F39" s="246"/>
      <c r="G39" s="1159" t="s">
        <v>500</v>
      </c>
      <c r="H39" s="1160"/>
      <c r="I39" s="1160"/>
      <c r="J39" s="1161"/>
      <c r="K39" s="302" t="s">
        <v>480</v>
      </c>
      <c r="L39" s="302" t="s">
        <v>480</v>
      </c>
      <c r="M39" s="303">
        <v>-8426</v>
      </c>
      <c r="N39" s="304" t="s">
        <v>480</v>
      </c>
      <c r="O39" s="295"/>
    </row>
    <row r="40" spans="1:16" ht="27" customHeight="1" x14ac:dyDescent="0.15">
      <c r="A40" s="250"/>
      <c r="B40" s="246"/>
      <c r="C40" s="246"/>
      <c r="D40" s="246"/>
      <c r="E40" s="246"/>
      <c r="F40" s="246"/>
      <c r="G40" s="1156" t="s">
        <v>501</v>
      </c>
      <c r="H40" s="1157"/>
      <c r="I40" s="1157"/>
      <c r="J40" s="1158"/>
      <c r="K40" s="302">
        <v>-561691</v>
      </c>
      <c r="L40" s="302">
        <v>-111846</v>
      </c>
      <c r="M40" s="303">
        <v>-127711</v>
      </c>
      <c r="N40" s="304">
        <v>-12.4</v>
      </c>
      <c r="O40" s="295"/>
    </row>
    <row r="41" spans="1:16" x14ac:dyDescent="0.15">
      <c r="A41" s="250"/>
      <c r="B41" s="246"/>
      <c r="C41" s="246"/>
      <c r="D41" s="246"/>
      <c r="E41" s="246"/>
      <c r="F41" s="246"/>
      <c r="G41" s="1162" t="s">
        <v>282</v>
      </c>
      <c r="H41" s="1163"/>
      <c r="I41" s="1163"/>
      <c r="J41" s="1164"/>
      <c r="K41" s="296">
        <v>57716</v>
      </c>
      <c r="L41" s="302">
        <v>11493</v>
      </c>
      <c r="M41" s="303">
        <v>42725</v>
      </c>
      <c r="N41" s="304">
        <v>-73.099999999999994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1" t="s">
        <v>470</v>
      </c>
      <c r="J49" s="1153" t="s">
        <v>505</v>
      </c>
      <c r="K49" s="1154"/>
      <c r="L49" s="1154"/>
      <c r="M49" s="1154"/>
      <c r="N49" s="1155"/>
    </row>
    <row r="50" spans="1:14" x14ac:dyDescent="0.15">
      <c r="A50" s="250"/>
      <c r="B50" s="246"/>
      <c r="C50" s="246"/>
      <c r="D50" s="246"/>
      <c r="E50" s="246"/>
      <c r="F50" s="246"/>
      <c r="G50" s="314"/>
      <c r="H50" s="315"/>
      <c r="I50" s="1152"/>
      <c r="J50" s="316" t="s">
        <v>506</v>
      </c>
      <c r="K50" s="317" t="s">
        <v>507</v>
      </c>
      <c r="L50" s="318" t="s">
        <v>508</v>
      </c>
      <c r="M50" s="319" t="s">
        <v>509</v>
      </c>
      <c r="N50" s="320" t="s">
        <v>510</v>
      </c>
    </row>
    <row r="51" spans="1:14" x14ac:dyDescent="0.15">
      <c r="A51" s="250"/>
      <c r="B51" s="246"/>
      <c r="C51" s="246"/>
      <c r="D51" s="246"/>
      <c r="E51" s="246"/>
      <c r="F51" s="246"/>
      <c r="G51" s="312" t="s">
        <v>511</v>
      </c>
      <c r="H51" s="313"/>
      <c r="I51" s="321">
        <v>670680</v>
      </c>
      <c r="J51" s="322">
        <v>128409</v>
      </c>
      <c r="K51" s="323">
        <v>-24</v>
      </c>
      <c r="L51" s="324">
        <v>146641</v>
      </c>
      <c r="M51" s="325">
        <v>0.3</v>
      </c>
      <c r="N51" s="326">
        <v>-24.3</v>
      </c>
    </row>
    <row r="52" spans="1:14" x14ac:dyDescent="0.15">
      <c r="A52" s="250"/>
      <c r="B52" s="246"/>
      <c r="C52" s="246"/>
      <c r="D52" s="246"/>
      <c r="E52" s="246"/>
      <c r="F52" s="246"/>
      <c r="G52" s="327"/>
      <c r="H52" s="328" t="s">
        <v>512</v>
      </c>
      <c r="I52" s="329">
        <v>476565</v>
      </c>
      <c r="J52" s="330">
        <v>91244</v>
      </c>
      <c r="K52" s="331">
        <v>-20.5</v>
      </c>
      <c r="L52" s="332">
        <v>68142</v>
      </c>
      <c r="M52" s="333">
        <v>-9.6999999999999993</v>
      </c>
      <c r="N52" s="334">
        <v>-10.8</v>
      </c>
    </row>
    <row r="53" spans="1:14" x14ac:dyDescent="0.15">
      <c r="A53" s="250"/>
      <c r="B53" s="246"/>
      <c r="C53" s="246"/>
      <c r="D53" s="246"/>
      <c r="E53" s="246"/>
      <c r="F53" s="246"/>
      <c r="G53" s="312" t="s">
        <v>513</v>
      </c>
      <c r="H53" s="313"/>
      <c r="I53" s="321">
        <v>617270</v>
      </c>
      <c r="J53" s="322">
        <v>118934</v>
      </c>
      <c r="K53" s="323">
        <v>-7.4</v>
      </c>
      <c r="L53" s="324">
        <v>174587</v>
      </c>
      <c r="M53" s="325">
        <v>19.100000000000001</v>
      </c>
      <c r="N53" s="326">
        <v>-26.5</v>
      </c>
    </row>
    <row r="54" spans="1:14" x14ac:dyDescent="0.15">
      <c r="A54" s="250"/>
      <c r="B54" s="246"/>
      <c r="C54" s="246"/>
      <c r="D54" s="246"/>
      <c r="E54" s="246"/>
      <c r="F54" s="246"/>
      <c r="G54" s="327"/>
      <c r="H54" s="328" t="s">
        <v>512</v>
      </c>
      <c r="I54" s="329">
        <v>446965</v>
      </c>
      <c r="J54" s="330">
        <v>86120</v>
      </c>
      <c r="K54" s="331">
        <v>-5.6</v>
      </c>
      <c r="L54" s="332">
        <v>79695</v>
      </c>
      <c r="M54" s="333">
        <v>17</v>
      </c>
      <c r="N54" s="334">
        <v>-22.6</v>
      </c>
    </row>
    <row r="55" spans="1:14" x14ac:dyDescent="0.15">
      <c r="A55" s="250"/>
      <c r="B55" s="246"/>
      <c r="C55" s="246"/>
      <c r="D55" s="246"/>
      <c r="E55" s="246"/>
      <c r="F55" s="246"/>
      <c r="G55" s="312" t="s">
        <v>514</v>
      </c>
      <c r="H55" s="313"/>
      <c r="I55" s="321">
        <v>633422</v>
      </c>
      <c r="J55" s="322">
        <v>123042</v>
      </c>
      <c r="K55" s="323">
        <v>3.5</v>
      </c>
      <c r="L55" s="324">
        <v>175675</v>
      </c>
      <c r="M55" s="325">
        <v>0.6</v>
      </c>
      <c r="N55" s="326">
        <v>2.9</v>
      </c>
    </row>
    <row r="56" spans="1:14" x14ac:dyDescent="0.15">
      <c r="A56" s="250"/>
      <c r="B56" s="246"/>
      <c r="C56" s="246"/>
      <c r="D56" s="246"/>
      <c r="E56" s="246"/>
      <c r="F56" s="246"/>
      <c r="G56" s="327"/>
      <c r="H56" s="328" t="s">
        <v>512</v>
      </c>
      <c r="I56" s="329">
        <v>295017</v>
      </c>
      <c r="J56" s="330">
        <v>57307</v>
      </c>
      <c r="K56" s="331">
        <v>-33.5</v>
      </c>
      <c r="L56" s="332">
        <v>87698</v>
      </c>
      <c r="M56" s="333">
        <v>10</v>
      </c>
      <c r="N56" s="334">
        <v>-43.5</v>
      </c>
    </row>
    <row r="57" spans="1:14" x14ac:dyDescent="0.15">
      <c r="A57" s="250"/>
      <c r="B57" s="246"/>
      <c r="C57" s="246"/>
      <c r="D57" s="246"/>
      <c r="E57" s="246"/>
      <c r="F57" s="246"/>
      <c r="G57" s="312" t="s">
        <v>515</v>
      </c>
      <c r="H57" s="313"/>
      <c r="I57" s="321">
        <v>503845</v>
      </c>
      <c r="J57" s="322">
        <v>99143</v>
      </c>
      <c r="K57" s="323">
        <v>-19.399999999999999</v>
      </c>
      <c r="L57" s="324">
        <v>280458</v>
      </c>
      <c r="M57" s="325">
        <v>59.6</v>
      </c>
      <c r="N57" s="326">
        <v>-79</v>
      </c>
    </row>
    <row r="58" spans="1:14" x14ac:dyDescent="0.15">
      <c r="A58" s="250"/>
      <c r="B58" s="246"/>
      <c r="C58" s="246"/>
      <c r="D58" s="246"/>
      <c r="E58" s="246"/>
      <c r="F58" s="246"/>
      <c r="G58" s="327"/>
      <c r="H58" s="328" t="s">
        <v>512</v>
      </c>
      <c r="I58" s="329">
        <v>329624</v>
      </c>
      <c r="J58" s="330">
        <v>64861</v>
      </c>
      <c r="K58" s="331">
        <v>13.2</v>
      </c>
      <c r="L58" s="332">
        <v>127286</v>
      </c>
      <c r="M58" s="333">
        <v>45.1</v>
      </c>
      <c r="N58" s="334">
        <v>-31.9</v>
      </c>
    </row>
    <row r="59" spans="1:14" x14ac:dyDescent="0.15">
      <c r="A59" s="250"/>
      <c r="B59" s="246"/>
      <c r="C59" s="246"/>
      <c r="D59" s="246"/>
      <c r="E59" s="246"/>
      <c r="F59" s="246"/>
      <c r="G59" s="312" t="s">
        <v>516</v>
      </c>
      <c r="H59" s="313"/>
      <c r="I59" s="321">
        <v>459931</v>
      </c>
      <c r="J59" s="322">
        <v>91583</v>
      </c>
      <c r="K59" s="323">
        <v>-7.6</v>
      </c>
      <c r="L59" s="324">
        <v>291945</v>
      </c>
      <c r="M59" s="325">
        <v>4.0999999999999996</v>
      </c>
      <c r="N59" s="326">
        <v>-11.7</v>
      </c>
    </row>
    <row r="60" spans="1:14" x14ac:dyDescent="0.15">
      <c r="A60" s="250"/>
      <c r="B60" s="246"/>
      <c r="C60" s="246"/>
      <c r="D60" s="246"/>
      <c r="E60" s="246"/>
      <c r="F60" s="246"/>
      <c r="G60" s="327"/>
      <c r="H60" s="328" t="s">
        <v>512</v>
      </c>
      <c r="I60" s="335">
        <v>313572</v>
      </c>
      <c r="J60" s="330">
        <v>62440</v>
      </c>
      <c r="K60" s="331">
        <v>-3.7</v>
      </c>
      <c r="L60" s="332">
        <v>127651</v>
      </c>
      <c r="M60" s="333">
        <v>0.3</v>
      </c>
      <c r="N60" s="334">
        <v>-4</v>
      </c>
    </row>
    <row r="61" spans="1:14" x14ac:dyDescent="0.15">
      <c r="A61" s="250"/>
      <c r="B61" s="246"/>
      <c r="C61" s="246"/>
      <c r="D61" s="246"/>
      <c r="E61" s="246"/>
      <c r="F61" s="246"/>
      <c r="G61" s="312" t="s">
        <v>517</v>
      </c>
      <c r="H61" s="336"/>
      <c r="I61" s="337">
        <v>577030</v>
      </c>
      <c r="J61" s="338">
        <v>112222</v>
      </c>
      <c r="K61" s="339">
        <v>-11</v>
      </c>
      <c r="L61" s="340">
        <v>213861</v>
      </c>
      <c r="M61" s="341">
        <v>16.7</v>
      </c>
      <c r="N61" s="326">
        <v>-27.7</v>
      </c>
    </row>
    <row r="62" spans="1:14" x14ac:dyDescent="0.15">
      <c r="A62" s="250"/>
      <c r="B62" s="246"/>
      <c r="C62" s="246"/>
      <c r="D62" s="246"/>
      <c r="E62" s="246"/>
      <c r="F62" s="246"/>
      <c r="G62" s="327"/>
      <c r="H62" s="328" t="s">
        <v>512</v>
      </c>
      <c r="I62" s="329">
        <v>372349</v>
      </c>
      <c r="J62" s="330">
        <v>72394</v>
      </c>
      <c r="K62" s="331">
        <v>-10</v>
      </c>
      <c r="L62" s="332">
        <v>98094</v>
      </c>
      <c r="M62" s="333">
        <v>12.5</v>
      </c>
      <c r="N62" s="334">
        <v>-22.5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5" t="s">
        <v>3</v>
      </c>
      <c r="D47" s="1165"/>
      <c r="E47" s="1166"/>
      <c r="F47" s="11">
        <v>39.22</v>
      </c>
      <c r="G47" s="12">
        <v>44.06</v>
      </c>
      <c r="H47" s="12">
        <v>45.03</v>
      </c>
      <c r="I47" s="12">
        <v>43.9</v>
      </c>
      <c r="J47" s="13">
        <v>44.54</v>
      </c>
    </row>
    <row r="48" spans="2:10" ht="57.75" customHeight="1" x14ac:dyDescent="0.15">
      <c r="B48" s="14"/>
      <c r="C48" s="1167" t="s">
        <v>4</v>
      </c>
      <c r="D48" s="1167"/>
      <c r="E48" s="1168"/>
      <c r="F48" s="15">
        <v>11.16</v>
      </c>
      <c r="G48" s="16">
        <v>11.43</v>
      </c>
      <c r="H48" s="16">
        <v>8.61</v>
      </c>
      <c r="I48" s="16">
        <v>14.08</v>
      </c>
      <c r="J48" s="17">
        <v>9.75</v>
      </c>
    </row>
    <row r="49" spans="2:10" ht="57.75" customHeight="1" thickBot="1" x14ac:dyDescent="0.2">
      <c r="B49" s="18"/>
      <c r="C49" s="1169" t="s">
        <v>5</v>
      </c>
      <c r="D49" s="1169"/>
      <c r="E49" s="1170"/>
      <c r="F49" s="19">
        <v>9.33</v>
      </c>
      <c r="G49" s="20">
        <v>9.77</v>
      </c>
      <c r="H49" s="20">
        <v>3.83</v>
      </c>
      <c r="I49" s="20">
        <v>11.37</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2018-05-16T08:25:02Z</cp:lastPrinted>
  <dcterms:created xsi:type="dcterms:W3CDTF">2018-01-24T04:58:10Z</dcterms:created>
  <dcterms:modified xsi:type="dcterms:W3CDTF">2018-10-30T00:55:47Z</dcterms:modified>
  <cp:category/>
</cp:coreProperties>
</file>