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18\Desktop\H29決算統計\平成28年度財政状況資料集（11月掲載分）\01佐久\"/>
    </mc:Choice>
  </mc:AlternateContent>
  <bookViews>
    <workbookView xWindow="0" yWindow="0" windowWidth="20490" windowHeight="66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AA29" i="11" l="1"/>
  <c r="AA28" i="11"/>
  <c r="AA9" i="11"/>
  <c r="AA8" i="11"/>
  <c r="AA7" i="11"/>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O35" i="9"/>
  <c r="BE35" i="9"/>
  <c r="AM35" i="9"/>
  <c r="CO34" i="9"/>
  <c r="AM34" i="9"/>
  <c r="C34" i="9"/>
  <c r="C35" i="9" s="1"/>
  <c r="C36" i="9" l="1"/>
  <c r="U34" i="9" s="1"/>
  <c r="U35" i="9" s="1"/>
  <c r="U36" i="9" s="1"/>
  <c r="U37" i="9" s="1"/>
  <c r="BE34" i="9"/>
  <c r="BW34" i="9" s="1"/>
  <c r="BW35" i="9" s="1"/>
  <c r="BW36" i="9" s="1"/>
  <c r="BW37" i="9" s="1"/>
  <c r="BW38" i="9" s="1"/>
  <c r="BW39" i="9" s="1"/>
  <c r="BW40" i="9" s="1"/>
  <c r="BW41" i="9" s="1"/>
  <c r="BW42" i="9" s="1"/>
  <c r="BW43"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<sst xmlns="http://schemas.openxmlformats.org/spreadsheetml/2006/main" count="1181" uniqueCount="573">
  <si>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</si>
  <si>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</si>
  <si>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</si>
  <si>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</si>
  <si>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</si>
  <si>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</si>
  <si>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</si>
  <si>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</si>
  <si>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</si>
  <si>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</si>
  <si>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</si>
  <si>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</si>
  <si>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</si>
  <si>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</si>
  <si>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</si>
  <si>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</si>
  <si>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</si>
  <si>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</si>
  <si>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</si>
  <si>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</si>
  <si>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</si>
  <si>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</si>
  <si>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</si>
  <si>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</si>
  <si>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</si>
  <si>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</si>
  <si>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</si>
  <si>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</si>
  <si>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</si>
  <si>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</si>
  <si>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</si>
  <si>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</si>
  <si>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</si>
  <si>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</si>
  <si>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</si>
  <si>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</si>
  <si>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</si>
  <si>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</si>
  <si>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</si>
  <si>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</si>
  <si>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</si>
  <si>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</si>
  <si>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</si>
  <si>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</si>
  <si>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</si>
  <si>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</si>
  <si>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</si>
  <si>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</si>
  <si>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</si>
  <si>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</si>
  <si>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</si>
  <si>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</si>
  <si>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</si>
  <si>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</si>
  <si>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</si>
  <si>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</si>
  <si>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</si>
  <si>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</si>
  <si>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</si>
  <si>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</si>
  <si>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</si>
  <si>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</si>
  <si>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</si>
  <si>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</si>
  <si>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</si>
  <si>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</si>
  <si>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</si>
  <si>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</si>
  <si>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</si>
  <si>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</si>
  <si>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</si>
  <si>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</si>
  <si>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</si>
  <si>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</si>
  <si>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</si>
  <si>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</si>
  <si>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</si>
  <si>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</si>
  <si>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</si>
  <si>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</si>
  <si>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</si>
  <si>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</si>
  <si>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</si>
  <si>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北相木村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</si>
  <si>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</si>
  <si>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</si>
  <si>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</si>
  <si>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</si>
  <si>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</si>
  <si>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</si>
  <si>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</si>
  <si>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</si>
  <si>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</si>
  <si>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</si>
  <si>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</si>
  <si>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</si>
  <si>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</si>
  <si>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</si>
  <si>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</si>
  <si>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</si>
  <si>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</si>
  <si>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</si>
  <si>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</si>
  <si>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</si>
  <si>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</si>
  <si>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</si>
  <si>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</si>
  <si>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</si>
  <si>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</si>
  <si>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</si>
  <si>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</si>
  <si>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</si>
  <si>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</si>
  <si>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</si>
  <si>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</si>
  <si>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</si>
  <si>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</si>
  <si>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</si>
  <si>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</si>
  <si>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</si>
  <si>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</si>
  <si>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</si>
  <si>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</si>
  <si>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</si>
  <si>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</si>
  <si>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</si>
  <si>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</si>
  <si>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</si>
  <si>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</si>
  <si>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</si>
  <si>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</si>
  <si>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</si>
  <si>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</si>
  <si>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</si>
  <si>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</si>
  <si>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</si>
  <si>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</si>
  <si>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</si>
  <si>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</si>
  <si>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</si>
  <si>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</si>
  <si>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</si>
  <si>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</si>
  <si>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</si>
  <si>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</si>
  <si>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</si>
  <si>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</si>
  <si>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</si>
  <si>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</si>
  <si>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</si>
  <si>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</si>
  <si>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</si>
  <si>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</si>
  <si>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</si>
  <si>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</si>
  <si>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</si>
  <si>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</si>
  <si>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</si>
  <si>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</si>
  <si>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</si>
  <si>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</si>
  <si>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</si>
  <si>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</si>
  <si>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</si>
  <si>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</si>
  <si>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</si>
  <si>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</si>
  <si>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</si>
  <si>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</si>
  <si>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</si>
  <si>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</si>
  <si>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</si>
  <si>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</si>
  <si>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</si>
  <si>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</si>
  <si>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</si>
  <si>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</si>
  <si>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</si>
  <si>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</si>
  <si>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</si>
  <si>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</si>
  <si>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</si>
  <si>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</si>
  <si>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</si>
  <si>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</si>
  <si>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</si>
  <si>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</si>
  <si>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</si>
  <si>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</si>
  <si>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</si>
  <si>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</si>
  <si>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</si>
  <si>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</si>
  <si>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</si>
  <si>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</si>
  <si>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</si>
  <si>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</si>
  <si>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</si>
  <si>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</si>
  <si>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長野県北相木村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</si>
  <si>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</si>
  <si>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</si>
  <si>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</si>
  <si>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</si>
  <si>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</si>
  <si>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</si>
  <si>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</si>
  <si>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</si>
  <si>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</si>
  <si>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</si>
  <si>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</si>
  <si>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</si>
  <si>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</si>
  <si>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</si>
  <si>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</si>
  <si>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</si>
  <si>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</si>
  <si>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</si>
  <si>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</si>
  <si>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</si>
  <si>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</si>
  <si>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</si>
  <si>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</si>
  <si>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</si>
  <si>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</si>
  <si>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</si>
  <si>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</si>
  <si>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</si>
  <si>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</si>
  <si>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</si>
  <si>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</si>
  <si>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</si>
  <si>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</si>
  <si>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</si>
  <si>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</si>
  <si>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</si>
  <si>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</si>
  <si>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</si>
  <si>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</si>
  <si>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</si>
  <si>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</si>
  <si>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</si>
  <si>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</si>
  <si>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</si>
  <si>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</si>
  <si>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</si>
  <si>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</si>
  <si>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</si>
  <si>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</si>
  <si>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</si>
  <si>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</si>
  <si>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</si>
  <si>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</si>
  <si>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</si>
  <si>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</si>
  <si>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</si>
  <si>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</si>
  <si>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</si>
  <si>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</si>
  <si>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</si>
  <si>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</si>
  <si>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</si>
  <si>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</si>
  <si>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</si>
  <si>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</si>
  <si>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</si>
  <si>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</si>
  <si>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</si>
  <si>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</si>
  <si>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</si>
  <si>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</si>
  <si>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</si>
  <si>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</si>
  <si>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</si>
  <si>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</si>
  <si>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</si>
  <si>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</si>
  <si>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</si>
  <si>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</si>
  <si>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</si>
  <si>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</si>
  <si>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</si>
  <si>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</si>
  <si>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</si>
  <si>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</si>
  <si>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</si>
  <si>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</si>
  <si>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</si>
  <si>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</si>
  <si>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</si>
  <si>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</si>
  <si>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</si>
  <si>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</si>
  <si>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</si>
  <si>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</si>
  <si>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</si>
  <si>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</si>
  <si>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</si>
  <si>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</si>
  <si>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</si>
  <si>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</si>
  <si>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</si>
  <si>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</si>
  <si>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</si>
  <si>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</si>
  <si>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</si>
  <si>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</si>
  <si>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</si>
  <si>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</si>
  <si>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</si>
  <si>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</si>
  <si>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</si>
  <si>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</si>
  <si>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</si>
  <si>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</si>
  <si>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</si>
  <si>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</si>
  <si>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</si>
  <si>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</si>
  <si>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</si>
  <si>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</si>
  <si>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と畜場</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</si>
  <si>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</si>
  <si>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</si>
  <si>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</si>
  <si>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</si>
  <si>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</si>
  <si>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</si>
  <si>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</si>
  <si>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</si>
  <si>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</si>
  <si>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</si>
  <si>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</si>
  <si>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</si>
  <si>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</si>
  <si>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</si>
  <si>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</si>
  <si>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</si>
  <si>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</si>
  <si>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</si>
  <si>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</si>
  <si>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</si>
  <si>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</si>
  <si>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</si>
  <si>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</si>
  <si>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</si>
  <si>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</si>
  <si>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</si>
  <si>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</si>
  <si>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長野県北相木村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</si>
  <si>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</si>
  <si>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</si>
  <si>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</si>
  <si>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</si>
  <si>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</si>
  <si>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</si>
  <si>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</si>
  <si>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</si>
  <si>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</si>
  <si>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</si>
  <si>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</si>
  <si>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</si>
  <si>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</si>
  <si>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</si>
  <si>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</si>
  <si>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</si>
  <si>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</si>
  <si>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</si>
  <si>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</si>
  <si>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</si>
  <si>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村営バス事業特別会計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</si>
  <si>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</si>
  <si>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</si>
  <si>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</si>
  <si>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</si>
  <si>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</si>
  <si>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</si>
  <si>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</si>
  <si>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</si>
  <si>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</si>
  <si>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</si>
  <si>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</si>
  <si>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</si>
  <si>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</si>
  <si>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</si>
  <si>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</si>
  <si>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</si>
  <si>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</si>
  <si>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介護保険サービス事業特別会計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</si>
  <si>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</si>
  <si>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</si>
  <si>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</si>
  <si>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</si>
  <si>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</si>
  <si>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</si>
  <si>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</si>
  <si>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</si>
  <si>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</si>
  <si>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</si>
  <si>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</si>
  <si>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</si>
  <si>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</si>
  <si>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</si>
  <si>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</si>
  <si>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</si>
  <si>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</si>
  <si>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</si>
  <si>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</si>
  <si>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</si>
  <si>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</si>
  <si>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</si>
  <si>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</si>
  <si>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</si>
  <si>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</si>
  <si>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</si>
  <si>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</si>
  <si>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</si>
  <si>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</si>
  <si>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</si>
  <si>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</si>
  <si>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</si>
  <si>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</si>
  <si>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</si>
  <si>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</si>
  <si>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</si>
  <si>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</si>
  <si>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</si>
  <si>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</si>
  <si>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</si>
  <si>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</si>
  <si>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</si>
  <si>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</si>
  <si>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</si>
  <si>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</si>
  <si>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</si>
  <si>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</si>
  <si>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</si>
  <si>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</si>
  <si>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</si>
  <si>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</si>
  <si>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</si>
  <si>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</si>
  <si>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</si>
  <si>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</si>
  <si>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</si>
  <si>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</si>
  <si>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</si>
  <si>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</si>
  <si>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</si>
  <si>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</si>
  <si>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</si>
  <si>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</si>
  <si>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</si>
  <si>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</si>
  <si>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</si>
  <si>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</si>
  <si>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</si>
  <si>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</si>
  <si>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</si>
  <si>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</si>
  <si>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</si>
  <si>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</si>
  <si>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</si>
  <si>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</si>
  <si>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</si>
  <si>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</si>
  <si>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</si>
  <si>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</si>
  <si>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</si>
  <si>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</si>
  <si>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</si>
  <si>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</si>
  <si>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</si>
  <si>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</si>
  <si>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</si>
  <si>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</si>
  <si>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</si>
  <si>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</si>
  <si>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</si>
  <si>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</si>
  <si>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</si>
  <si>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</si>
  <si>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</si>
  <si>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</si>
  <si>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</si>
  <si>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</si>
  <si>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</si>
  <si>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</si>
  <si>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</si>
  <si>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</si>
  <si>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</si>
  <si>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</si>
  <si>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</si>
  <si>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</si>
  <si>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</si>
  <si>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</si>
  <si>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</si>
  <si>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</si>
  <si>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</si>
  <si>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</si>
  <si>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</si>
  <si>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</si>
  <si>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</si>
  <si>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</si>
  <si>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</si>
  <si>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</si>
  <si>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</si>
  <si>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</si>
  <si>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</si>
  <si>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</si>
  <si>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</si>
  <si>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</si>
  <si>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</si>
  <si>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</si>
  <si>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</si>
  <si>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</si>
  <si>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</si>
  <si>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</si>
  <si>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</si>
  <si>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</si>
  <si>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</si>
  <si>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</si>
  <si>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</si>
  <si>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</si>
  <si>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</si>
  <si>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</si>
  <si>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</si>
  <si>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9.70</t>
  </si>
  <si>
    <t>一般会計</t>
  </si>
  <si>
    <t>国民健康保険特別会計</t>
  </si>
  <si>
    <t>介護保険事業特別会計</t>
  </si>
  <si>
    <t>村営バス事業特別会計</t>
  </si>
  <si>
    <t>診療所特別会計</t>
  </si>
  <si>
    <t>簡易水道事業特別会計</t>
  </si>
  <si>
    <t>介護保険サービス事業特別会計</t>
  </si>
  <si>
    <t>後期高齢者医療特別会計</t>
  </si>
  <si>
    <t>その他会計（赤字）</t>
  </si>
  <si>
    <t>その他会計（黒字）</t>
  </si>
  <si>
    <t>佐久広域連合（一般会計）</t>
    <rPh sb="0" eb="2">
      <t>サク</t>
    </rPh>
    <rPh sb="2" eb="4">
      <t>コウイキ</t>
    </rPh>
    <rPh sb="4" eb="6">
      <t>レンゴウ</t>
    </rPh>
    <rPh sb="7" eb="9">
      <t>イッパン</t>
    </rPh>
    <rPh sb="9" eb="11">
      <t>カイケイ</t>
    </rPh>
    <phoneticPr fontId="30"/>
  </si>
  <si>
    <t>佐久広域連合（消防特別会計）</t>
    <rPh sb="0" eb="2">
      <t>サク</t>
    </rPh>
    <rPh sb="2" eb="4">
      <t>コウイキ</t>
    </rPh>
    <rPh sb="4" eb="6">
      <t>レンゴウ</t>
    </rPh>
    <rPh sb="7" eb="9">
      <t>ショウボウ</t>
    </rPh>
    <rPh sb="9" eb="11">
      <t>トクベツ</t>
    </rPh>
    <rPh sb="11" eb="13">
      <t>カイケイ</t>
    </rPh>
    <phoneticPr fontId="30"/>
  </si>
  <si>
    <t>佐久広域連合（養護老人ホーム特別会計）</t>
    <rPh sb="0" eb="2">
      <t>サク</t>
    </rPh>
    <rPh sb="2" eb="4">
      <t>コウイキ</t>
    </rPh>
    <rPh sb="4" eb="6">
      <t>レンゴウ</t>
    </rPh>
    <rPh sb="7" eb="9">
      <t>ヨウゴ</t>
    </rPh>
    <rPh sb="9" eb="11">
      <t>ロウジン</t>
    </rPh>
    <rPh sb="14" eb="16">
      <t>トクベツ</t>
    </rPh>
    <rPh sb="16" eb="18">
      <t>カイケイ</t>
    </rPh>
    <phoneticPr fontId="30"/>
  </si>
  <si>
    <t>佐久広域連合（特別養護老人ホーム特別会計）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30"/>
  </si>
  <si>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30"/>
  </si>
  <si>
    <t>佐久広域連合（食肉流通センター特別会計）</t>
    <rPh sb="0" eb="2">
      <t>サク</t>
    </rPh>
    <rPh sb="2" eb="4">
      <t>コウイキ</t>
    </rPh>
    <rPh sb="4" eb="6">
      <t>レンゴウ</t>
    </rPh>
    <rPh sb="7" eb="9">
      <t>ショクニク</t>
    </rPh>
    <rPh sb="9" eb="11">
      <t>リュウツウ</t>
    </rPh>
    <rPh sb="15" eb="17">
      <t>トクベツ</t>
    </rPh>
    <rPh sb="17" eb="19">
      <t>カイケイ</t>
    </rPh>
    <phoneticPr fontId="30"/>
  </si>
  <si>
    <t>南佐久環境衛生組合（一般会計）</t>
    <rPh sb="0" eb="3">
      <t>ミナミサク</t>
    </rPh>
    <rPh sb="3" eb="5">
      <t>カンキョウ</t>
    </rPh>
    <rPh sb="5" eb="7">
      <t>エイセイ</t>
    </rPh>
    <rPh sb="7" eb="9">
      <t>クミアイ</t>
    </rPh>
    <rPh sb="10" eb="12">
      <t>イッパン</t>
    </rPh>
    <rPh sb="12" eb="14">
      <t>カイケイ</t>
    </rPh>
    <phoneticPr fontId="30"/>
  </si>
  <si>
    <t>南佐久環境衛生組合（公共下水道事業）</t>
    <rPh sb="0" eb="3">
      <t>ミナミサク</t>
    </rPh>
    <rPh sb="3" eb="5">
      <t>カンキョウ</t>
    </rPh>
    <rPh sb="5" eb="7">
      <t>エイセイ</t>
    </rPh>
    <rPh sb="7" eb="9">
      <t>クミアイ</t>
    </rPh>
    <rPh sb="10" eb="12">
      <t>コウキョウ</t>
    </rPh>
    <rPh sb="12" eb="15">
      <t>ゲスイドウ</t>
    </rPh>
    <rPh sb="15" eb="17">
      <t>ジギョウ</t>
    </rPh>
    <phoneticPr fontId="30"/>
  </si>
  <si>
    <t>小海町北相木村南相木村中学校組合</t>
    <rPh sb="0" eb="3">
      <t>コウミマチ</t>
    </rPh>
    <rPh sb="3" eb="7">
      <t>キタアイキムラ</t>
    </rPh>
    <rPh sb="7" eb="11">
      <t>ミナミアイキムラ</t>
    </rPh>
    <rPh sb="11" eb="14">
      <t>チュウガッコウ</t>
    </rPh>
    <rPh sb="14" eb="16">
      <t>クミアイ</t>
    </rPh>
    <phoneticPr fontId="30"/>
  </si>
  <si>
    <t>東北信市町村交通災害共済事務組合（東北信市町村交通災害共済事務組合事業会計）</t>
    <rPh sb="0" eb="2">
      <t>トウホク</t>
    </rPh>
    <rPh sb="2" eb="3">
      <t>シン</t>
    </rPh>
    <rPh sb="3" eb="6">
      <t>シチョウソン</t>
    </rPh>
    <rPh sb="6" eb="8">
      <t>コウツウ</t>
    </rPh>
    <rPh sb="8" eb="10">
      <t>サイガイ</t>
    </rPh>
    <rPh sb="10" eb="12">
      <t>キョウサイ</t>
    </rPh>
    <rPh sb="12" eb="14">
      <t>ジム</t>
    </rPh>
    <rPh sb="14" eb="16">
      <t>クミアイ</t>
    </rPh>
    <rPh sb="17" eb="19">
      <t>トウホク</t>
    </rPh>
    <rPh sb="19" eb="20">
      <t>シン</t>
    </rPh>
    <rPh sb="20" eb="23">
      <t>シチョウソン</t>
    </rPh>
    <rPh sb="23" eb="25">
      <t>コウツウ</t>
    </rPh>
    <rPh sb="25" eb="27">
      <t>サイガイ</t>
    </rPh>
    <rPh sb="27" eb="29">
      <t>キョウサイ</t>
    </rPh>
    <rPh sb="29" eb="31">
      <t>ジム</t>
    </rPh>
    <rPh sb="31" eb="33">
      <t>クミアイ</t>
    </rPh>
    <rPh sb="33" eb="35">
      <t>ジギョウ</t>
    </rPh>
    <rPh sb="35" eb="37">
      <t>カイケイ</t>
    </rPh>
    <phoneticPr fontId="30"/>
  </si>
  <si>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30"/>
  </si>
  <si>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30"/>
  </si>
  <si>
    <t>長野県市町村総合事務組合（非常勤職員公務災害補償）</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phoneticPr fontId="30"/>
  </si>
  <si>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30"/>
  </si>
  <si>
    <t>長野県後期高齢者医療広域連合（事業会計）</t>
    <rPh sb="0" eb="3">
      <t>ナガノケン</t>
    </rPh>
    <rPh sb="3" eb="5">
      <t>コウキ</t>
    </rPh>
    <rPh sb="5" eb="8">
      <t>コウレイシャ</t>
    </rPh>
    <rPh sb="8" eb="10">
      <t>イリョウ</t>
    </rPh>
    <rPh sb="10" eb="12">
      <t>コウイキ</t>
    </rPh>
    <rPh sb="12" eb="14">
      <t>レンゴウ</t>
    </rPh>
    <rPh sb="15" eb="17">
      <t>ジギョウ</t>
    </rPh>
    <rPh sb="17" eb="19">
      <t>カイケイ</t>
    </rPh>
    <phoneticPr fontId="30"/>
  </si>
  <si>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30"/>
  </si>
  <si>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</si>
  <si>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</si>
  <si>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</si>
  <si>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</si>
  <si>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</si>
  <si>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</si>
  <si>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</si>
  <si>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</si>
  <si>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</si>
  <si>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</si>
  <si>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</si>
  <si>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</si>
  <si>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</si>
  <si>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</si>
  <si>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</si>
  <si>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</si>
  <si>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</si>
  <si>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有形固定資産減価償却率は類似団体より低い水準であり、将来負担比率もゼロである。
現時点で類似団体と比較すれば良好な数値になっているが、人口の減少傾向は続いており、将来的には歳入の減少が予想される中で、既存設備の修繕維持費用や更新投資の負担増加が懸念される。</t>
    <phoneticPr fontId="5"/>
  </si>
  <si>
    <t>元利償還完了が増えてきているので良好な推移を示しているが、引き続き新規発行の抑制等計画的な発行に努める。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</si>
</sst>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extLst>
            <c:ext xmlns:c16="http://schemas.microsoft.com/office/drawing/2014/chart" uri="{C3380CC4-5D6E-409C-BE32-E72D297353CC}">
              <c16:uniqueId val="{00000000-FAEC-4257-8F99-312B422541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339030</c:v>
                </c:pt>
                <c:pt idx="1">
                  <c:v>272595</c:v>
                </c:pt>
                <c:pt idx="2">
                  <c:v>623707</c:v>
                </c:pt>
                <c:pt idx="3">
                  <c:v>521880</c:v>
                </c:pt>
                <c:pt idx="4">
                  <c:v>367765</c:v>
                </c:pt>
              </c:numCache>
            </c:numRef>
          </c:val>
          <c:smooth val="0"/>
          <c:extLst>
            <c:ext xmlns:c16="http://schemas.microsoft.com/office/drawing/2014/chart" uri="{C3380CC4-5D6E-409C-BE32-E72D297353CC}">
              <c16:uniqueId val="{00000001-FAEC-4257-8F99-312B4225419F}"/>
            </c:ext>
          </c:extLst>
        </c:ser>
        <c:dLbls>
          <c:showLegendKey val="0"/>
          <c:showVal val="0"/>
          <c:showCatName val="0"/>
          <c:showSerName val="0"/>
          <c:showPercent val="0"/>
          <c:showBubbleSize val="0"/>
        </c:dLbls>
        <c:marker val="1"/>
        <c:smooth val="0"/>
        <c:axId val="-587131392"/>
        <c:axId val="-587134112"/>
      </c:lineChart>
      <c:catAx>
        <c:axId val="-587131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7134112"/>
        <c:crosses val="autoZero"/>
        <c:auto val="1"/>
        <c:lblAlgn val="ctr"/>
        <c:lblOffset val="100"/>
        <c:tickLblSkip val="1"/>
        <c:tickMarkSkip val="1"/>
        <c:noMultiLvlLbl val="0"/>
      </c:catAx>
      <c:valAx>
        <c:axId val="-587134112"/>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7131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5.94</c:v>
                </c:pt>
                <c:pt idx="1">
                  <c:v>7.81</c:v>
                </c:pt>
                <c:pt idx="2">
                  <c:v>5.81</c:v>
                </c:pt>
                <c:pt idx="3">
                  <c:v>5.27</c:v>
                </c:pt>
                <c:pt idx="4">
                  <c:v>7.37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80.16</c:v>
                </c:pt>
                <c:pt idx="1">
                  <c:v>90.97</c:v>
                </c:pt>
                <c:pt idx="2">
                  <c:v>89.54</c:v>
                </c:pt>
                <c:pt idx="3">
                  <c:v>86.96</c:v>
                </c:pt>
                <c:pt idx="4">
                  <c:v>90.01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87135200"/>
        <c:axId val="-587137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14.18</c:v>
                </c:pt>
                <c:pt idx="1">
                  <c:v>11.09</c:v>
                </c:pt>
                <c:pt idx="2">
                  <c:v>-9.6999999999999993</c:v>
                </c:pt>
                <c:pt idx="3">
                  <c:v>0.23</c:v>
                </c:pt>
                <c:pt idx="4">
                  <c:v>2.19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87135200"/>
        <c:axId val="-587137376"/>
      </c:lineChart>
      <c:catAx>
        <c:axId val="-58713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87137376"/>
        <c:crosses val="autoZero"/>
        <c:auto val="1"/>
        <c:lblAlgn val="ctr"/>
        <c:lblOffset val="100"/>
        <c:tickLblSkip val="1"/>
        <c:tickMarkSkip val="1"/>
        <c:noMultiLvlLbl val="0"/>
      </c:catAx>
      <c:valAx>
        <c:axId val="-587137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713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介護保険サービス事業特別会計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0.05</c:v>
                </c:pt>
                <c:pt idx="2">
                  <c:v>#N/A</c:v>
                </c:pt>
                <c:pt idx="3">
                  <c:v>0.14000000000000001</c:v>
                </c:pt>
                <c:pt idx="4">
                  <c:v>#N/A</c:v>
                </c:pt>
                <c:pt idx="5">
                  <c:v>0.13</c:v>
                </c:pt>
                <c:pt idx="6">
                  <c:v>#N/A</c:v>
                </c:pt>
                <c:pt idx="7">
                  <c:v>0.11</c:v>
                </c:pt>
                <c:pt idx="8">
                  <c:v>#N/A</c:v>
                </c:pt>
                <c:pt idx="9">
                  <c:v>0.06</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0.17</c:v>
                </c:pt>
                <c:pt idx="2">
                  <c:v>#N/A</c:v>
                </c:pt>
                <c:pt idx="3">
                  <c:v>0.13</c:v>
                </c:pt>
                <c:pt idx="4">
                  <c:v>#N/A</c:v>
                </c:pt>
                <c:pt idx="5">
                  <c:v>0.17</c:v>
                </c:pt>
                <c:pt idx="6">
                  <c:v>#N/A</c:v>
                </c:pt>
                <c:pt idx="7">
                  <c:v>0.14000000000000001</c:v>
                </c:pt>
                <c:pt idx="8">
                  <c:v>#N/A</c:v>
                </c:pt>
                <c:pt idx="9">
                  <c:v>0.11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0.14000000000000001</c:v>
                </c:pt>
                <c:pt idx="2">
                  <c:v>#N/A</c:v>
                </c:pt>
                <c:pt idx="3">
                  <c:v>0.24</c:v>
                </c:pt>
                <c:pt idx="4">
                  <c:v>#N/A</c:v>
                </c:pt>
                <c:pt idx="5">
                  <c:v>0.11</c:v>
                </c:pt>
                <c:pt idx="6">
                  <c:v>#N/A</c:v>
                </c:pt>
                <c:pt idx="7">
                  <c:v>0.16</c:v>
                </c:pt>
                <c:pt idx="8">
                  <c:v>#N/A</c:v>
                </c:pt>
                <c:pt idx="9">
                  <c:v>0.13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村営バス事業特別会計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0.06</c:v>
                </c:pt>
                <c:pt idx="2">
                  <c:v>#N/A</c:v>
                </c:pt>
                <c:pt idx="3">
                  <c:v>0.11</c:v>
                </c:pt>
                <c:pt idx="4">
                  <c:v>#N/A</c:v>
                </c:pt>
                <c:pt idx="5">
                  <c:v>0.03</c:v>
                </c:pt>
                <c:pt idx="6">
                  <c:v>#N/A</c:v>
                </c:pt>
                <c:pt idx="7">
                  <c:v>0.05</c:v>
                </c:pt>
                <c:pt idx="8">
                  <c:v>#N/A</c:v>
                </c:pt>
                <c:pt idx="9">
                  <c:v>0.16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0.18</c:v>
                </c:pt>
                <c:pt idx="2">
                  <c:v>#N/A</c:v>
                </c:pt>
                <c:pt idx="3">
                  <c:v>0.93</c:v>
                </c:pt>
                <c:pt idx="4">
                  <c:v>#N/A</c:v>
                </c:pt>
                <c:pt idx="5">
                  <c:v>0.53</c:v>
                </c:pt>
                <c:pt idx="6">
                  <c:v>#N/A</c:v>
                </c:pt>
                <c:pt idx="7">
                  <c:v>0.11</c:v>
                </c:pt>
                <c:pt idx="8">
                  <c:v>#N/A</c:v>
                </c:pt>
                <c:pt idx="9">
                  <c:v>0.34</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0.42</c:v>
                </c:pt>
                <c:pt idx="2">
                  <c:v>#N/A</c:v>
                </c:pt>
                <c:pt idx="3">
                  <c:v>0.13</c:v>
                </c:pt>
                <c:pt idx="4">
                  <c:v>#N/A</c:v>
                </c:pt>
                <c:pt idx="5">
                  <c:v>0</c:v>
                </c:pt>
                <c:pt idx="6">
                  <c:v>#N/A</c:v>
                </c:pt>
                <c:pt idx="7">
                  <c:v>0.08</c:v>
                </c:pt>
                <c:pt idx="8">
                  <c:v>#N/A</c:v>
                </c:pt>
                <c:pt idx="9">
                  <c:v>1.02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5.73</c:v>
                </c:pt>
                <c:pt idx="2">
                  <c:v>#N/A</c:v>
                </c:pt>
                <c:pt idx="3">
                  <c:v>7.45</c:v>
                </c:pt>
                <c:pt idx="4">
                  <c:v>#N/A</c:v>
                </c:pt>
                <c:pt idx="5">
                  <c:v>5.65</c:v>
                </c:pt>
                <c:pt idx="6">
                  <c:v>#N/A</c:v>
                </c:pt>
                <c:pt idx="7">
                  <c:v>5.05</c:v>
                </c:pt>
                <c:pt idx="8">
                  <c:v>#N/A</c:v>
                </c:pt>
                <c:pt idx="9">
                  <c:v>7.06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87127040"/>
        <c:axId val="-587120512"/>
      </c:barChart>
      <c:catAx>
        <c:axId val="-58712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7120512"/>
        <c:crosses val="autoZero"/>
        <c:auto val="1"/>
        <c:lblAlgn val="ctr"/>
        <c:lblOffset val="100"/>
        <c:tickLblSkip val="1"/>
        <c:tickMarkSkip val="1"/>
        <c:noMultiLvlLbl val="0"/>
      </c:catAx>
      <c:valAx>
        <c:axId val="-587120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7127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154</c:v>
                </c:pt>
                <c:pt idx="5">
                  <c:v>149</c:v>
                </c:pt>
                <c:pt idx="8">
                  <c:v>139</c:v>
                </c:pt>
                <c:pt idx="11">
                  <c:v>142</c:v>
                </c:pt>
                <c:pt idx="14">
                  <c:v>152</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c:v>
                </c:pt>
                <c:pt idx="3">
                  <c:v>5</c:v>
                </c:pt>
                <c:pt idx="6">
                  <c:v>3</c:v>
                </c:pt>
                <c:pt idx="9">
                  <c:v>1</c:v>
                </c:pt>
                <c:pt idx="12">
                  <c:v>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180</c:v>
                </c:pt>
                <c:pt idx="3">
                  <c:v>171</c:v>
                </c:pt>
                <c:pt idx="6">
                  <c:v>157</c:v>
                </c:pt>
                <c:pt idx="9">
                  <c:v>169</c:v>
                </c:pt>
                <c:pt idx="12">
                  <c:v>187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87122144"/>
        <c:axId val="-587134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30</c:v>
                </c:pt>
                <c:pt idx="2">
                  <c:v>#N/A</c:v>
                </c:pt>
                <c:pt idx="3">
                  <c:v>#N/A</c:v>
                </c:pt>
                <c:pt idx="4">
                  <c:v>27</c:v>
                </c:pt>
                <c:pt idx="5">
                  <c:v>#N/A</c:v>
                </c:pt>
                <c:pt idx="6">
                  <c:v>#N/A</c:v>
                </c:pt>
                <c:pt idx="7">
                  <c:v>21</c:v>
                </c:pt>
                <c:pt idx="8">
                  <c:v>#N/A</c:v>
                </c:pt>
                <c:pt idx="9">
                  <c:v>#N/A</c:v>
                </c:pt>
                <c:pt idx="10">
                  <c:v>28</c:v>
                </c:pt>
                <c:pt idx="11">
                  <c:v>#N/A</c:v>
                </c:pt>
                <c:pt idx="12">
                  <c:v>#N/A</c:v>
                </c:pt>
                <c:pt idx="13">
                  <c:v>36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87122144"/>
        <c:axId val="-587134656"/>
      </c:lineChart>
      <c:catAx>
        <c:axId val="-58712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7134656"/>
        <c:crosses val="autoZero"/>
        <c:auto val="1"/>
        <c:lblAlgn val="ctr"/>
        <c:lblOffset val="100"/>
        <c:tickLblSkip val="1"/>
        <c:tickMarkSkip val="1"/>
        <c:noMultiLvlLbl val="0"/>
      </c:catAx>
      <c:valAx>
        <c:axId val="-587134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7122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1716</c:v>
                </c:pt>
                <c:pt idx="5">
                  <c:v>1224</c:v>
                </c:pt>
                <c:pt idx="8">
                  <c:v>1303</c:v>
                </c:pt>
                <c:pt idx="11">
                  <c:v>1319</c:v>
                </c:pt>
                <c:pt idx="14">
                  <c:v>1289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2787</c:v>
                </c:pt>
                <c:pt idx="5">
                  <c:v>2866</c:v>
                </c:pt>
                <c:pt idx="8">
                  <c:v>2795</c:v>
                </c:pt>
                <c:pt idx="11">
                  <c:v>2809</c:v>
                </c:pt>
                <c:pt idx="14">
                  <c:v>2799</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334</c:v>
                </c:pt>
                <c:pt idx="3">
                  <c:v>190</c:v>
                </c:pt>
                <c:pt idx="6">
                  <c:v>167</c:v>
                </c:pt>
                <c:pt idx="9">
                  <c:v>140</c:v>
                </c:pt>
                <c:pt idx="12">
                  <c:v>135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c:v>
                </c:pt>
                <c:pt idx="3">
                  <c:v>2</c:v>
                </c:pt>
                <c:pt idx="6">
                  <c:v>6</c:v>
                </c:pt>
                <c:pt idx="9">
                  <c:v>6</c:v>
                </c:pt>
                <c:pt idx="12">
                  <c:v>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c:v>
                </c:pt>
                <c:pt idx="3">
                  <c:v>29</c:v>
                </c:pt>
                <c:pt idx="6">
                  <c:v>26</c:v>
                </c:pt>
                <c:pt idx="9">
                  <c:v>19</c:v>
                </c:pt>
                <c:pt idx="12">
                  <c:v>20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1489</c:v>
                </c:pt>
                <c:pt idx="3">
                  <c:v>1471</c:v>
                </c:pt>
                <c:pt idx="6">
                  <c:v>1590</c:v>
                </c:pt>
                <c:pt idx="9">
                  <c:v>1627</c:v>
                </c:pt>
                <c:pt idx="12">
                  <c:v>1548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87132480"/>
        <c:axId val="-587127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87132480"/>
        <c:axId val="-587127584"/>
      </c:lineChart>
      <c:catAx>
        <c:axId val="-58713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87127584"/>
        <c:crosses val="autoZero"/>
        <c:auto val="1"/>
        <c:lblAlgn val="ctr"/>
        <c:lblOffset val="100"/>
        <c:tickLblSkip val="1"/>
        <c:tickMarkSkip val="1"/>
        <c:noMultiLvlLbl val="0"/>
      </c:catAx>
      <c:valAx>
        <c:axId val="-587127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7132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{71D213F9-C9C9-4674-8666-EE70E2AA45AF}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1758-4BB0-BD64-5A1BBC9B1A9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{AAB03CD8-F983-45E8-BE97-2B4149A8F283}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1758-4BB0-BD64-5A1BBC9B1A9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{A59B1493-B576-45EE-93A5-3E855A2102F2}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1758-4BB0-BD64-5A1BBC9B1A9A}"/>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{D25ACB63-D945-4CA2-80F3-05FE28C43C36}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1758-4BB0-BD64-5A1BBC9B1A9A}"/>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{59944237-B4FC-4B86-87FC-CEFCE18E6128}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1758-4BB0-BD64-5A1BBC9B1A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48</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1758-4BB0-BD64-5A1BBC9B1A9A}"/>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{5C485AE8-24C6-4C4A-A671-A4550709EF8D}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1758-4BB0-BD64-5A1BBC9B1A9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{947E443D-1529-4441-83E4-6B8A7479EBD3}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1758-4BB0-BD64-5A1BBC9B1A9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{28980881-E4EC-4AD8-9D5B-82C6AC2EFB38}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1758-4BB0-BD64-5A1BBC9B1A9A}"/>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{84692137-419F-4EDA-A643-913AAD79132C}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1758-4BB0-BD64-5A1BBC9B1A9A}"/>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{0485F945-BCCC-4AF3-A68A-F76E4879CB1C}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1758-4BB0-BD64-5A1BBC9B1A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1758-4BB0-BD64-5A1BBC9B1A9A}"/>
            </c:ext>
          </c:extLst>
        </c:ser>
        <c:dLbls>
          <c:showLegendKey val="0"/>
          <c:showVal val="0"/>
          <c:showCatName val="0"/>
          <c:showSerName val="0"/>
          <c:showPercent val="0"/>
          <c:showBubbleSize val="0"/>
        </c:dLbls>
        <c:axId val="72933760"/>
        <c:axId val="72935680"/>
      </c:scatterChart>
      <c:valAx>
        <c:axId val="72933760"/>
        <c:scaling>
          <c:orientation val="minMax"/>
          <c:max val="65.099999999999994"/>
          <c:min val="43.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935680"/>
        <c:crosses val="autoZero"/>
        <c:crossBetween val="midCat"/>
      </c:valAx>
      <c:valAx>
        <c:axId val="7293568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933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{988DFDA9-EC0C-487F-BB93-786B30771BF5}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192-4B54-9EEB-9E6E0F68344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{393EF2D4-6E4F-4CB2-9C39-4FB48BD8D58E}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192-4B54-9EEB-9E6E0F68344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{D0E04225-0AC8-444C-969F-01B431070448}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192-4B54-9EEB-9E6E0F68344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{EC979895-CE13-4125-8CCE-342A6073CC28}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192-4B54-9EEB-9E6E0F68344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{9234A7D4-2DA6-43E1-8A09-E4AF1F87E540}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192-4B54-9EEB-9E6E0F6834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4.9000000000000004</c:v>
                </c:pt>
                <c:pt idx="1">
                  <c:v>3.9</c:v>
                </c:pt>
                <c:pt idx="2">
                  <c:v>3.3</c:v>
                </c:pt>
                <c:pt idx="3">
                  <c:v>3.2</c:v>
                </c:pt>
                <c:pt idx="4">
                  <c:v>3.6</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192-4B54-9EEB-9E6E0F683440}"/>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{AA3F5F17-BE28-4C0C-A02E-9C3E231B99AA}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192-4B54-9EEB-9E6E0F68344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{0454451D-AF9D-4FAE-B740-26E86D511A54}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192-4B54-9EEB-9E6E0F68344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{5A95862D-06F0-42B7-8CCB-49456285794D}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192-4B54-9EEB-9E6E0F68344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{983F5BDC-AA89-4E5C-AF93-C977398009D3}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192-4B54-9EEB-9E6E0F68344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{69F200A6-E644-4353-B0EB-729A939BF75F}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192-4B54-9EEB-9E6E0F6834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7192-4B54-9EEB-9E6E0F683440}"/>
            </c:ext>
          </c:extLst>
        </c:ser>
        <c:dLbls>
          <c:showLegendKey val="0"/>
          <c:showVal val="0"/>
          <c:showCatName val="0"/>
          <c:showSerName val="0"/>
          <c:showPercent val="0"/>
          <c:showBubbleSize val="0"/>
        </c:dLbls>
        <c:axId val="73162752"/>
        <c:axId val="73164672"/>
      </c:scatterChart>
      <c:valAx>
        <c:axId val="73162752"/>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164672"/>
        <c:crosses val="autoZero"/>
        <c:crossBetween val="midCat"/>
      </c:valAx>
      <c:valAx>
        <c:axId val="7316467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1627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長野県北相木村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実質公債費率が、やや増えてきているが、引き続き新規発行の抑制等計画的な発行に努める。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長野県北相木村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地方債の元利償還による、将来負担額等同じようなレベルで推移しているが、起債、基金のバランスを取りながら健全財政に努める。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50187248-A462-417D-81DA-1DBF99BC4A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AC727887-4FB6-4D70-A074-D562B7DC55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a:extLst>
            <a:ext uri="{FF2B5EF4-FFF2-40B4-BE49-F238E27FC236}">
              <a16:creationId xmlns:a16="http://schemas.microsoft.com/office/drawing/2014/main" id="{B1EA7DE8-2F84-49BE-8494-3858AC11E939}"/>
            </a:ext>
          </a:extLst>
        </xdr:cNvPr>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a:extLst>
            <a:ext uri="{FF2B5EF4-FFF2-40B4-BE49-F238E27FC236}">
              <a16:creationId xmlns:a16="http://schemas.microsoft.com/office/drawing/2014/main" id="{700BA0F3-84CE-4D6C-A66C-1DCC6064844D}"/>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a:extLst>
            <a:ext uri="{FF2B5EF4-FFF2-40B4-BE49-F238E27FC236}">
              <a16:creationId xmlns:a16="http://schemas.microsoft.com/office/drawing/2014/main" id="{DB92A4D5-BBBF-40B9-A843-8834BCF401A2}"/>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a:extLst>
            <a:ext uri="{FF2B5EF4-FFF2-40B4-BE49-F238E27FC236}">
              <a16:creationId xmlns:a16="http://schemas.microsoft.com/office/drawing/2014/main" id="{15947A84-8B39-4DB9-8ACA-3C2E5580E88B}"/>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a:extLst>
            <a:ext uri="{FF2B5EF4-FFF2-40B4-BE49-F238E27FC236}">
              <a16:creationId xmlns:a16="http://schemas.microsoft.com/office/drawing/2014/main" id="{4FBACF70-ADD7-424E-9A6E-94157EC5B9A3}"/>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a:extLst>
            <a:ext uri="{FF2B5EF4-FFF2-40B4-BE49-F238E27FC236}">
              <a16:creationId xmlns:a16="http://schemas.microsoft.com/office/drawing/2014/main" id="{C139DE83-31D3-4530-ADF8-C5647A71117F}"/>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a:extLst>
            <a:ext uri="{FF2B5EF4-FFF2-40B4-BE49-F238E27FC236}">
              <a16:creationId xmlns:a16="http://schemas.microsoft.com/office/drawing/2014/main" id="{CC5EF99C-0CD1-4921-A5C1-0324AE6DF90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a:extLst>
            <a:ext uri="{FF2B5EF4-FFF2-40B4-BE49-F238E27FC236}">
              <a16:creationId xmlns:a16="http://schemas.microsoft.com/office/drawing/2014/main" id="{E84EBBAF-B587-41AB-A5B0-EA09A96D305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a:extLst>
            <a:ext uri="{FF2B5EF4-FFF2-40B4-BE49-F238E27FC236}">
              <a16:creationId xmlns:a16="http://schemas.microsoft.com/office/drawing/2014/main" id="{403B45DD-3C35-4F67-BEAC-947E5B3D172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a:extLst>
            <a:ext uri="{FF2B5EF4-FFF2-40B4-BE49-F238E27FC236}">
              <a16:creationId xmlns:a16="http://schemas.microsoft.com/office/drawing/2014/main" id="{BB6017B7-05E7-43F7-A9C3-E31B9F0C8DE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長野県北相木村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a:extLst>
            <a:ext uri="{FF2B5EF4-FFF2-40B4-BE49-F238E27FC236}">
              <a16:creationId xmlns:a16="http://schemas.microsoft.com/office/drawing/2014/main" id="{F239C2B7-07FF-45C1-9816-B80AE85F056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a:extLst>
            <a:ext uri="{FF2B5EF4-FFF2-40B4-BE49-F238E27FC236}">
              <a16:creationId xmlns:a16="http://schemas.microsoft.com/office/drawing/2014/main" id="{732BE902-2B35-4EF5-8E95-FA20CF39412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a:extLst>
            <a:ext uri="{FF2B5EF4-FFF2-40B4-BE49-F238E27FC236}">
              <a16:creationId xmlns:a16="http://schemas.microsoft.com/office/drawing/2014/main" id="{5E033310-08FE-4D54-A645-CF071F4C204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a:extLst>
            <a:ext uri="{FF2B5EF4-FFF2-40B4-BE49-F238E27FC236}">
              <a16:creationId xmlns:a16="http://schemas.microsoft.com/office/drawing/2014/main" id="{95387F4B-93EA-4205-9B24-F1C897A9B60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a:extLst>
            <a:ext uri="{FF2B5EF4-FFF2-40B4-BE49-F238E27FC236}">
              <a16:creationId xmlns:a16="http://schemas.microsoft.com/office/drawing/2014/main" id="{D3A0AF42-08D8-4B01-9ED6-24B83EF82C1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a:extLst>
            <a:ext uri="{FF2B5EF4-FFF2-40B4-BE49-F238E27FC236}">
              <a16:creationId xmlns:a16="http://schemas.microsoft.com/office/drawing/2014/main" id="{75C6B696-59B8-4AA3-8C86-31C21EFB47A4}"/>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786
775
56.32
1,424,265
1,287,001
66,473
902,350
1,548,108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a:extLst>
            <a:ext uri="{FF2B5EF4-FFF2-40B4-BE49-F238E27FC236}">
              <a16:creationId xmlns:a16="http://schemas.microsoft.com/office/drawing/2014/main" id="{73FA54C8-E026-472C-BB5E-723375412EF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a:extLst>
            <a:ext uri="{FF2B5EF4-FFF2-40B4-BE49-F238E27FC236}">
              <a16:creationId xmlns:a16="http://schemas.microsoft.com/office/drawing/2014/main" id="{6A8932EB-221D-4381-9394-98C61F2B416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a:extLst>
            <a:ext uri="{FF2B5EF4-FFF2-40B4-BE49-F238E27FC236}">
              <a16:creationId xmlns:a16="http://schemas.microsoft.com/office/drawing/2014/main" id="{7833C3D3-ADCD-4441-B62A-EDB91B5057B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a:extLst>
            <a:ext uri="{FF2B5EF4-FFF2-40B4-BE49-F238E27FC236}">
              <a16:creationId xmlns:a16="http://schemas.microsoft.com/office/drawing/2014/main" id="{9F16E99E-532C-4ECD-9D3F-7DAAEAC6FAD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a:extLst>
            <a:ext uri="{FF2B5EF4-FFF2-40B4-BE49-F238E27FC236}">
              <a16:creationId xmlns:a16="http://schemas.microsoft.com/office/drawing/2014/main" id="{693E7C13-C5F8-4F2E-90EB-94F4D76CF78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a:extLst>
            <a:ext uri="{FF2B5EF4-FFF2-40B4-BE49-F238E27FC236}">
              <a16:creationId xmlns:a16="http://schemas.microsoft.com/office/drawing/2014/main" id="{0DBBC8D6-D617-4350-B319-799B5F81B5A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a:extLst>
            <a:ext uri="{FF2B5EF4-FFF2-40B4-BE49-F238E27FC236}">
              <a16:creationId xmlns:a16="http://schemas.microsoft.com/office/drawing/2014/main" id="{7A5E6C19-7F15-4BF8-9471-DAE7BBE1355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a:extLst>
            <a:ext uri="{FF2B5EF4-FFF2-40B4-BE49-F238E27FC236}">
              <a16:creationId xmlns:a16="http://schemas.microsoft.com/office/drawing/2014/main" id="{8E1B574A-1DED-4701-8824-D890AA07AED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a:extLst>
            <a:ext uri="{FF2B5EF4-FFF2-40B4-BE49-F238E27FC236}">
              <a16:creationId xmlns:a16="http://schemas.microsoft.com/office/drawing/2014/main" id="{992EF348-B801-4CB0-98B0-C32D79D30470}"/>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a:extLst>
            <a:ext uri="{FF2B5EF4-FFF2-40B4-BE49-F238E27FC236}">
              <a16:creationId xmlns:a16="http://schemas.microsoft.com/office/drawing/2014/main" id="{13AFB37C-36E1-476C-89FF-C5744AAF287E}"/>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a:extLst>
            <a:ext uri="{FF2B5EF4-FFF2-40B4-BE49-F238E27FC236}">
              <a16:creationId xmlns:a16="http://schemas.microsoft.com/office/drawing/2014/main" id="{2A09280A-9E87-4B59-B168-9A488A69795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a:extLst>
            <a:ext uri="{FF2B5EF4-FFF2-40B4-BE49-F238E27FC236}">
              <a16:creationId xmlns:a16="http://schemas.microsoft.com/office/drawing/2014/main" id="{216D5F93-BC7B-404B-BD21-085E670E759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a:extLst>
            <a:ext uri="{FF2B5EF4-FFF2-40B4-BE49-F238E27FC236}">
              <a16:creationId xmlns:a16="http://schemas.microsoft.com/office/drawing/2014/main" id="{CE5BCACD-C137-48E0-98FE-5268606B3F0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a:extLst>
            <a:ext uri="{FF2B5EF4-FFF2-40B4-BE49-F238E27FC236}">
              <a16:creationId xmlns:a16="http://schemas.microsoft.com/office/drawing/2014/main" id="{2EBCD191-6BE5-46C9-A86B-B6279E4FE6C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a:extLst>
            <a:ext uri="{FF2B5EF4-FFF2-40B4-BE49-F238E27FC236}">
              <a16:creationId xmlns:a16="http://schemas.microsoft.com/office/drawing/2014/main" id="{A07656B9-A05B-4566-AFA2-A93777E9623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a:extLst>
            <a:ext uri="{FF2B5EF4-FFF2-40B4-BE49-F238E27FC236}">
              <a16:creationId xmlns:a16="http://schemas.microsoft.com/office/drawing/2014/main" id="{7E8B4A0B-4603-459D-A298-EDA8AA8F763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a:extLst>
            <a:ext uri="{FF2B5EF4-FFF2-40B4-BE49-F238E27FC236}">
              <a16:creationId xmlns:a16="http://schemas.microsoft.com/office/drawing/2014/main" id="{E402AB36-83DD-4920-9810-82F0917C71C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a:extLst>
            <a:ext uri="{FF2B5EF4-FFF2-40B4-BE49-F238E27FC236}">
              <a16:creationId xmlns:a16="http://schemas.microsoft.com/office/drawing/2014/main" id="{0E49AC63-89DF-40FA-A1F2-281E1200EF08}"/>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a:extLst>
            <a:ext uri="{FF2B5EF4-FFF2-40B4-BE49-F238E27FC236}">
              <a16:creationId xmlns:a16="http://schemas.microsoft.com/office/drawing/2014/main" id="{AC1FECDD-2938-4AB6-A22E-59E40B67469A}"/>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a:extLst>
            <a:ext uri="{FF2B5EF4-FFF2-40B4-BE49-F238E27FC236}">
              <a16:creationId xmlns:a16="http://schemas.microsoft.com/office/drawing/2014/main" id="{5EFAA6AE-76A1-4A3E-8717-838E224D107E}"/>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a:extLst>
            <a:ext uri="{FF2B5EF4-FFF2-40B4-BE49-F238E27FC236}">
              <a16:creationId xmlns:a16="http://schemas.microsoft.com/office/drawing/2014/main" id="{D920D4C7-63B8-4665-A997-807555D187A9}"/>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a:extLst>
            <a:ext uri="{FF2B5EF4-FFF2-40B4-BE49-F238E27FC236}">
              <a16:creationId xmlns:a16="http://schemas.microsoft.com/office/drawing/2014/main" id="{14DF1903-199D-4325-837E-3BF0E903E9F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a:extLst>
            <a:ext uri="{FF2B5EF4-FFF2-40B4-BE49-F238E27FC236}">
              <a16:creationId xmlns:a16="http://schemas.microsoft.com/office/drawing/2014/main" id="{CB38029B-5CAB-4BFB-98EA-752EE0408D7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a:extLst>
            <a:ext uri="{FF2B5EF4-FFF2-40B4-BE49-F238E27FC236}">
              <a16:creationId xmlns:a16="http://schemas.microsoft.com/office/drawing/2014/main" id="{D92E0B0A-C2A8-40D2-9C11-94D497DC0FFD}"/>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a:extLst>
            <a:ext uri="{FF2B5EF4-FFF2-40B4-BE49-F238E27FC236}">
              <a16:creationId xmlns:a16="http://schemas.microsoft.com/office/drawing/2014/main" id="{5F0D61CC-ABC1-4849-8991-0F68607A48C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a:extLst>
            <a:ext uri="{FF2B5EF4-FFF2-40B4-BE49-F238E27FC236}">
              <a16:creationId xmlns:a16="http://schemas.microsoft.com/office/drawing/2014/main" id="{B66AAC7E-ABC7-48CC-AD9D-39B01873D61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a:extLst>
            <a:ext uri="{FF2B5EF4-FFF2-40B4-BE49-F238E27FC236}">
              <a16:creationId xmlns:a16="http://schemas.microsoft.com/office/drawing/2014/main" id="{3CA2915B-D140-4B3F-8E8E-CAEB8FF503F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a:extLst>
            <a:ext uri="{FF2B5EF4-FFF2-40B4-BE49-F238E27FC236}">
              <a16:creationId xmlns:a16="http://schemas.microsoft.com/office/drawing/2014/main" id="{0BE9FAB4-B750-40DA-8D62-192B4FD3F3D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a:extLst>
            <a:ext uri="{FF2B5EF4-FFF2-40B4-BE49-F238E27FC236}">
              <a16:creationId xmlns:a16="http://schemas.microsoft.com/office/drawing/2014/main" id="{0E3D90F5-41D9-4C91-AA3F-631D627C3BF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a:extLst>
            <a:ext uri="{FF2B5EF4-FFF2-40B4-BE49-F238E27FC236}">
              <a16:creationId xmlns:a16="http://schemas.microsoft.com/office/drawing/2014/main" id="{5E962124-8462-4E20-945A-950E11651BC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a:extLst>
            <a:ext uri="{FF2B5EF4-FFF2-40B4-BE49-F238E27FC236}">
              <a16:creationId xmlns:a16="http://schemas.microsoft.com/office/drawing/2014/main" id="{3D73EAA8-BBFB-4D78-AFCF-06F6873267F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a:extLst>
            <a:ext uri="{FF2B5EF4-FFF2-40B4-BE49-F238E27FC236}">
              <a16:creationId xmlns:a16="http://schemas.microsoft.com/office/drawing/2014/main" id="{364AEAAD-D53F-4C71-9CFC-B565D262ABA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a:extLst>
            <a:ext uri="{FF2B5EF4-FFF2-40B4-BE49-F238E27FC236}">
              <a16:creationId xmlns:a16="http://schemas.microsoft.com/office/drawing/2014/main" id="{791EF39E-2A74-4DB0-BDA3-2B971B8A3E5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a:extLst>
            <a:ext uri="{FF2B5EF4-FFF2-40B4-BE49-F238E27FC236}">
              <a16:creationId xmlns:a16="http://schemas.microsoft.com/office/drawing/2014/main" id="{097364ED-96B0-4347-B3DD-AF72D0ADC0C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より低い水準であるが、既に耐用年数を経過した資産が取得価額合計で１８億円ほどになっている。今後も耐用年数を迎える資産が増え続けるため、更新投資の財源確保が課題になっている。</a:t>
          </a: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a:extLst>
            <a:ext uri="{FF2B5EF4-FFF2-40B4-BE49-F238E27FC236}">
              <a16:creationId xmlns:a16="http://schemas.microsoft.com/office/drawing/2014/main" id="{0C194C6E-7730-4585-A261-0FB8424BA0C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a:extLst>
            <a:ext uri="{FF2B5EF4-FFF2-40B4-BE49-F238E27FC236}">
              <a16:creationId xmlns:a16="http://schemas.microsoft.com/office/drawing/2014/main" id="{773F8058-3720-4A29-BFB0-B4367A1634F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a:extLst>
            <a:ext uri="{FF2B5EF4-FFF2-40B4-BE49-F238E27FC236}">
              <a16:creationId xmlns:a16="http://schemas.microsoft.com/office/drawing/2014/main" id="{4F9EE3D0-2DB9-4A92-8DEB-95D85CE9531E}"/>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133350</xdr:rowOff>
    </xdr:from>
    <xdr:to>
      <xdr:col>4</xdr:col>
      <xdr:colOff>539750</xdr:colOff>
      <xdr:row>33</xdr:row>
      <xdr:rowOff>133350</xdr:rowOff>
    </xdr:to>
    <xdr:cxnSp macro="">
      <xdr:nvCxnSpPr>
        <xdr:cNvPr id="57" name="直線コネクタ 56">
          <a:extLst>
            <a:ext uri="{FF2B5EF4-FFF2-40B4-BE49-F238E27FC236}">
              <a16:creationId xmlns:a16="http://schemas.microsoft.com/office/drawing/2014/main" id="{0268E04B-3E1C-463D-81AF-700A7146886B}"/>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39549</xdr:rowOff>
    </xdr:from>
    <xdr:ext cx="359393" cy="225703"/>
    <xdr:sp macro="" textlink="">
      <xdr:nvSpPr>
        <xdr:cNvPr id="58" name="テキスト ボックス 57">
          <a:extLst>
            <a:ext uri="{FF2B5EF4-FFF2-40B4-BE49-F238E27FC236}">
              <a16:creationId xmlns:a16="http://schemas.microsoft.com/office/drawing/2014/main" id="{16C47AC6-6C90-4DE3-943A-29C9056E8C87}"/>
            </a:ext>
          </a:extLst>
        </xdr:cNvPr>
        <xdr:cNvSpPr txBox="1"/>
      </xdr:nvSpPr>
      <xdr:spPr>
        <a:xfrm>
          <a:off x="847107" y="64784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9" name="直線コネクタ 58">
          <a:extLst>
            <a:ext uri="{FF2B5EF4-FFF2-40B4-BE49-F238E27FC236}">
              <a16:creationId xmlns:a16="http://schemas.microsoft.com/office/drawing/2014/main" id="{36C00891-8154-49F6-8C5E-72EAE86C5F48}"/>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0" name="テキスト ボックス 59">
          <a:extLst>
            <a:ext uri="{FF2B5EF4-FFF2-40B4-BE49-F238E27FC236}">
              <a16:creationId xmlns:a16="http://schemas.microsoft.com/office/drawing/2014/main" id="{8840267E-652B-46A4-B51E-814A9DBCD061}"/>
            </a:ext>
          </a:extLst>
        </xdr:cNvPr>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82550</xdr:rowOff>
    </xdr:from>
    <xdr:to>
      <xdr:col>4</xdr:col>
      <xdr:colOff>539750</xdr:colOff>
      <xdr:row>27</xdr:row>
      <xdr:rowOff>82550</xdr:rowOff>
    </xdr:to>
    <xdr:cxnSp macro="">
      <xdr:nvCxnSpPr>
        <xdr:cNvPr id="61" name="直線コネクタ 60">
          <a:extLst>
            <a:ext uri="{FF2B5EF4-FFF2-40B4-BE49-F238E27FC236}">
              <a16:creationId xmlns:a16="http://schemas.microsoft.com/office/drawing/2014/main" id="{E6EB682A-8736-4025-A2D8-5D1C2875DC32}"/>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160199</xdr:rowOff>
    </xdr:from>
    <xdr:ext cx="359393" cy="225703"/>
    <xdr:sp macro="" textlink="">
      <xdr:nvSpPr>
        <xdr:cNvPr id="62" name="テキスト ボックス 61">
          <a:extLst>
            <a:ext uri="{FF2B5EF4-FFF2-40B4-BE49-F238E27FC236}">
              <a16:creationId xmlns:a16="http://schemas.microsoft.com/office/drawing/2014/main" id="{4CF327C7-1222-4608-9115-88C1E479BE80}"/>
            </a:ext>
          </a:extLst>
        </xdr:cNvPr>
        <xdr:cNvSpPr txBox="1"/>
      </xdr:nvSpPr>
      <xdr:spPr>
        <a:xfrm>
          <a:off x="847107" y="5398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a:extLst>
            <a:ext uri="{FF2B5EF4-FFF2-40B4-BE49-F238E27FC236}">
              <a16:creationId xmlns:a16="http://schemas.microsoft.com/office/drawing/2014/main" id="{494874CA-4ACB-49A3-8B6A-42C31083902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a:extLst>
            <a:ext uri="{FF2B5EF4-FFF2-40B4-BE49-F238E27FC236}">
              <a16:creationId xmlns:a16="http://schemas.microsoft.com/office/drawing/2014/main" id="{CCA64A08-6921-40A9-BAEB-D7C9DEF3333D}"/>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a:extLst>
            <a:ext uri="{FF2B5EF4-FFF2-40B4-BE49-F238E27FC236}">
              <a16:creationId xmlns:a16="http://schemas.microsoft.com/office/drawing/2014/main" id="{0F1E322E-F1CD-4742-BF30-3EFFA4457A9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158115</xdr:rowOff>
    </xdr:from>
    <xdr:to>
      <xdr:col>3</xdr:col>
      <xdr:colOff>1170940</xdr:colOff>
      <xdr:row>33</xdr:row>
      <xdr:rowOff>73978</xdr:rowOff>
    </xdr:to>
    <xdr:cxnSp macro="">
      <xdr:nvCxnSpPr>
        <xdr:cNvPr id="66" name="直線コネクタ 65">
          <a:extLst>
            <a:ext uri="{FF2B5EF4-FFF2-40B4-BE49-F238E27FC236}">
              <a16:creationId xmlns:a16="http://schemas.microsoft.com/office/drawing/2014/main" id="{FAF93F9C-12B0-4C1E-BD5A-8C42A884C6B3}"/>
            </a:ext>
          </a:extLst>
        </xdr:cNvPr>
        <xdr:cNvCxnSpPr/>
      </xdr:nvCxnSpPr>
      <xdr:spPr>
        <a:xfrm flipV="1">
          <a:off x="4760595" y="5568315"/>
          <a:ext cx="1270" cy="944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77805</xdr:rowOff>
    </xdr:from>
    <xdr:ext cx="405111" cy="259045"/>
    <xdr:sp macro="" textlink="">
      <xdr:nvSpPr>
        <xdr:cNvPr id="67" name="有形固定資産減価償却率最小値テキスト">
          <a:extLst>
            <a:ext uri="{FF2B5EF4-FFF2-40B4-BE49-F238E27FC236}">
              <a16:creationId xmlns:a16="http://schemas.microsoft.com/office/drawing/2014/main" id="{B584ED21-FB3E-480D-96A3-6AE76C88BD89}"/>
            </a:ext>
          </a:extLst>
        </xdr:cNvPr>
        <xdr:cNvSpPr txBox="1"/>
      </xdr:nvSpPr>
      <xdr:spPr>
        <a:xfrm>
          <a:off x="4813300" y="6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33</xdr:row>
      <xdr:rowOff>73978</xdr:rowOff>
    </xdr:from>
    <xdr:to>
      <xdr:col>3</xdr:col>
      <xdr:colOff>1260475</xdr:colOff>
      <xdr:row>33</xdr:row>
      <xdr:rowOff>73978</xdr:rowOff>
    </xdr:to>
    <xdr:cxnSp macro="">
      <xdr:nvCxnSpPr>
        <xdr:cNvPr id="68" name="直線コネクタ 67">
          <a:extLst>
            <a:ext uri="{FF2B5EF4-FFF2-40B4-BE49-F238E27FC236}">
              <a16:creationId xmlns:a16="http://schemas.microsoft.com/office/drawing/2014/main" id="{314E3B1A-E107-44D3-A8C1-B2AC833824AA}"/>
            </a:ext>
          </a:extLst>
        </xdr:cNvPr>
        <xdr:cNvCxnSpPr/>
      </xdr:nvCxnSpPr>
      <xdr:spPr>
        <a:xfrm>
          <a:off x="4673600" y="651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104792</xdr:rowOff>
    </xdr:from>
    <xdr:ext cx="405111" cy="259045"/>
    <xdr:sp macro="" textlink="">
      <xdr:nvSpPr>
        <xdr:cNvPr id="69" name="有形固定資産減価償却率最大値テキスト">
          <a:extLst>
            <a:ext uri="{FF2B5EF4-FFF2-40B4-BE49-F238E27FC236}">
              <a16:creationId xmlns:a16="http://schemas.microsoft.com/office/drawing/2014/main" id="{FA0B0C51-AE9C-49C1-8054-DBE0188493ED}"/>
            </a:ext>
          </a:extLst>
        </xdr:cNvPr>
        <xdr:cNvSpPr txBox="1"/>
      </xdr:nvSpPr>
      <xdr:spPr>
        <a:xfrm>
          <a:off x="4813300" y="5343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158115</xdr:rowOff>
    </xdr:from>
    <xdr:to>
      <xdr:col>3</xdr:col>
      <xdr:colOff>1260475</xdr:colOff>
      <xdr:row>27</xdr:row>
      <xdr:rowOff>158115</xdr:rowOff>
    </xdr:to>
    <xdr:cxnSp macro="">
      <xdr:nvCxnSpPr>
        <xdr:cNvPr id="70" name="直線コネクタ 69">
          <a:extLst>
            <a:ext uri="{FF2B5EF4-FFF2-40B4-BE49-F238E27FC236}">
              <a16:creationId xmlns:a16="http://schemas.microsoft.com/office/drawing/2014/main" id="{2109CCCE-99AF-4820-9932-ED76EE402FE4}"/>
            </a:ext>
          </a:extLst>
        </xdr:cNvPr>
        <xdr:cNvCxnSpPr/>
      </xdr:nvCxnSpPr>
      <xdr:spPr>
        <a:xfrm>
          <a:off x="4673600" y="556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51769</xdr:rowOff>
    </xdr:from>
    <xdr:ext cx="405111" cy="259045"/>
    <xdr:sp macro="" textlink="">
      <xdr:nvSpPr>
        <xdr:cNvPr id="71" name="有形固定資産減価償却率平均値テキスト">
          <a:extLst>
            <a:ext uri="{FF2B5EF4-FFF2-40B4-BE49-F238E27FC236}">
              <a16:creationId xmlns:a16="http://schemas.microsoft.com/office/drawing/2014/main" id="{03BE6657-1752-46E6-9C07-9CC2128A8C6C}"/>
            </a:ext>
          </a:extLst>
        </xdr:cNvPr>
        <xdr:cNvSpPr txBox="1"/>
      </xdr:nvSpPr>
      <xdr:spPr>
        <a:xfrm>
          <a:off x="4813300" y="5976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73342</xdr:rowOff>
    </xdr:from>
    <xdr:to>
      <xdr:col>3</xdr:col>
      <xdr:colOff>1222375</xdr:colOff>
      <xdr:row>31</xdr:row>
      <xdr:rowOff>3492</xdr:rowOff>
    </xdr:to>
    <xdr:sp macro="" textlink="">
      <xdr:nvSpPr>
        <xdr:cNvPr id="72" name="フローチャート : 判断 71">
          <a:extLst>
            <a:ext uri="{FF2B5EF4-FFF2-40B4-BE49-F238E27FC236}">
              <a16:creationId xmlns:a16="http://schemas.microsoft.com/office/drawing/2014/main" id="{9154464A-E46A-42E7-8A94-C13F66B8A573}"/>
            </a:ext>
          </a:extLst>
        </xdr:cNvPr>
        <xdr:cNvSpPr/>
      </xdr:nvSpPr>
      <xdr:spPr>
        <a:xfrm>
          <a:off x="47117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27305</xdr:rowOff>
    </xdr:from>
    <xdr:to>
      <xdr:col>3</xdr:col>
      <xdr:colOff>511175</xdr:colOff>
      <xdr:row>32</xdr:row>
      <xdr:rowOff>128905</xdr:rowOff>
    </xdr:to>
    <xdr:sp macro="" textlink="">
      <xdr:nvSpPr>
        <xdr:cNvPr id="73" name="フローチャート : 判断 72">
          <a:extLst>
            <a:ext uri="{FF2B5EF4-FFF2-40B4-BE49-F238E27FC236}">
              <a16:creationId xmlns:a16="http://schemas.microsoft.com/office/drawing/2014/main" id="{D6E71B7A-1D99-4D4A-B857-4AAB9BE4E3AF}"/>
            </a:ext>
          </a:extLst>
        </xdr:cNvPr>
        <xdr:cNvSpPr/>
      </xdr:nvSpPr>
      <xdr:spPr>
        <a:xfrm>
          <a:off x="400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a:extLst>
            <a:ext uri="{FF2B5EF4-FFF2-40B4-BE49-F238E27FC236}">
              <a16:creationId xmlns:a16="http://schemas.microsoft.com/office/drawing/2014/main" id="{6709CF59-B910-4D4C-B4D2-EFB920E0A5A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a:extLst>
            <a:ext uri="{FF2B5EF4-FFF2-40B4-BE49-F238E27FC236}">
              <a16:creationId xmlns:a16="http://schemas.microsoft.com/office/drawing/2014/main" id="{D903C52F-D8B0-467F-9F1C-945C0E282A1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a:extLst>
            <a:ext uri="{FF2B5EF4-FFF2-40B4-BE49-F238E27FC236}">
              <a16:creationId xmlns:a16="http://schemas.microsoft.com/office/drawing/2014/main" id="{E88C2485-4DAA-4555-8B53-F4074541150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a:extLst>
            <a:ext uri="{FF2B5EF4-FFF2-40B4-BE49-F238E27FC236}">
              <a16:creationId xmlns:a16="http://schemas.microsoft.com/office/drawing/2014/main" id="{179C296A-2F61-47BD-9319-7AD439C9587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a:extLst>
            <a:ext uri="{FF2B5EF4-FFF2-40B4-BE49-F238E27FC236}">
              <a16:creationId xmlns:a16="http://schemas.microsoft.com/office/drawing/2014/main" id="{1AB04FEC-2DDC-49B1-80C9-007C0F71C25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34</xdr:row>
      <xdr:rowOff>19050</xdr:rowOff>
    </xdr:from>
    <xdr:to>
      <xdr:col>3</xdr:col>
      <xdr:colOff>511175</xdr:colOff>
      <xdr:row>34</xdr:row>
      <xdr:rowOff>120650</xdr:rowOff>
    </xdr:to>
    <xdr:sp macro="" textlink="">
      <xdr:nvSpPr>
        <xdr:cNvPr id="79" name="円/楕円 78">
          <a:extLst>
            <a:ext uri="{FF2B5EF4-FFF2-40B4-BE49-F238E27FC236}">
              <a16:creationId xmlns:a16="http://schemas.microsoft.com/office/drawing/2014/main" id="{18F269CC-6A84-4A92-9F4B-BCDB35890A0E}"/>
            </a:ext>
          </a:extLst>
        </xdr:cNvPr>
        <xdr:cNvSpPr/>
      </xdr:nvSpPr>
      <xdr:spPr>
        <a:xfrm>
          <a:off x="4000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145432</xdr:rowOff>
    </xdr:from>
    <xdr:ext cx="405111" cy="259045"/>
    <xdr:sp macro="" textlink="">
      <xdr:nvSpPr>
        <xdr:cNvPr id="80" name="n_1aveValue有形固定資産減価償却率">
          <a:extLst>
            <a:ext uri="{FF2B5EF4-FFF2-40B4-BE49-F238E27FC236}">
              <a16:creationId xmlns:a16="http://schemas.microsoft.com/office/drawing/2014/main" id="{614E5A2C-C175-4AC9-A09D-36E042B6B4F1}"/>
            </a:ext>
          </a:extLst>
        </xdr:cNvPr>
        <xdr:cNvSpPr txBox="1"/>
      </xdr:nvSpPr>
      <xdr:spPr>
        <a:xfrm>
          <a:off x="3836043"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111777</xdr:rowOff>
    </xdr:from>
    <xdr:ext cx="405111" cy="259045"/>
    <xdr:sp macro="" textlink="">
      <xdr:nvSpPr>
        <xdr:cNvPr id="81" name="n_1mainValue有形固定資産減価償却率">
          <a:extLst>
            <a:ext uri="{FF2B5EF4-FFF2-40B4-BE49-F238E27FC236}">
              <a16:creationId xmlns:a16="http://schemas.microsoft.com/office/drawing/2014/main" id="{B7956586-0CBB-4056-9B8E-FF4280E78F01}"/>
            </a:ext>
          </a:extLst>
        </xdr:cNvPr>
        <xdr:cNvSpPr txBox="1"/>
      </xdr:nvSpPr>
      <xdr:spPr>
        <a:xfrm>
          <a:off x="3836043" y="672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a:extLst>
            <a:ext uri="{FF2B5EF4-FFF2-40B4-BE49-F238E27FC236}">
              <a16:creationId xmlns:a16="http://schemas.microsoft.com/office/drawing/2014/main" id="{2CB7D7CD-20E6-48EE-99C1-0B6EB978133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a:extLst>
            <a:ext uri="{FF2B5EF4-FFF2-40B4-BE49-F238E27FC236}">
              <a16:creationId xmlns:a16="http://schemas.microsoft.com/office/drawing/2014/main" id="{8BEAF4EB-5B75-47C8-B0C9-569607B237B4}"/>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a:extLst>
            <a:ext uri="{FF2B5EF4-FFF2-40B4-BE49-F238E27FC236}">
              <a16:creationId xmlns:a16="http://schemas.microsoft.com/office/drawing/2014/main" id="{CD089437-6E39-486B-A279-AAA6E4AE1B55}"/>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a:extLst>
            <a:ext uri="{FF2B5EF4-FFF2-40B4-BE49-F238E27FC236}">
              <a16:creationId xmlns:a16="http://schemas.microsoft.com/office/drawing/2014/main" id="{2C81D4B0-B61C-4981-ADD3-FC07ACA08C3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a:extLst>
            <a:ext uri="{FF2B5EF4-FFF2-40B4-BE49-F238E27FC236}">
              <a16:creationId xmlns:a16="http://schemas.microsoft.com/office/drawing/2014/main" id="{EFADD801-A642-4734-95A7-BEA02333933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a:extLst>
            <a:ext uri="{FF2B5EF4-FFF2-40B4-BE49-F238E27FC236}">
              <a16:creationId xmlns:a16="http://schemas.microsoft.com/office/drawing/2014/main" id="{C1AAECB5-3342-41BC-9D27-62B755B67BA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a:extLst>
            <a:ext uri="{FF2B5EF4-FFF2-40B4-BE49-F238E27FC236}">
              <a16:creationId xmlns:a16="http://schemas.microsoft.com/office/drawing/2014/main" id="{A68C0F9E-8D32-441F-9D5C-E7D181BD2BA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a:extLst>
            <a:ext uri="{FF2B5EF4-FFF2-40B4-BE49-F238E27FC236}">
              <a16:creationId xmlns:a16="http://schemas.microsoft.com/office/drawing/2014/main" id="{4C493E92-F009-4E66-B2AF-0319E249C605}"/>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a:extLst>
            <a:ext uri="{FF2B5EF4-FFF2-40B4-BE49-F238E27FC236}">
              <a16:creationId xmlns:a16="http://schemas.microsoft.com/office/drawing/2014/main" id="{A9502CBA-0651-4FDD-9009-294B9FF6D1A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a:extLst>
            <a:ext uri="{FF2B5EF4-FFF2-40B4-BE49-F238E27FC236}">
              <a16:creationId xmlns:a16="http://schemas.microsoft.com/office/drawing/2014/main" id="{732C88B0-D766-41BF-99C1-F5FD87D4962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a:extLst>
            <a:ext uri="{FF2B5EF4-FFF2-40B4-BE49-F238E27FC236}">
              <a16:creationId xmlns:a16="http://schemas.microsoft.com/office/drawing/2014/main" id="{07A9DAB5-7FB0-4A51-B083-89362AF704C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a:extLst>
            <a:ext uri="{FF2B5EF4-FFF2-40B4-BE49-F238E27FC236}">
              <a16:creationId xmlns:a16="http://schemas.microsoft.com/office/drawing/2014/main" id="{D20D0DB4-FED9-4330-B58A-6FCC319682E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a:extLst>
            <a:ext uri="{FF2B5EF4-FFF2-40B4-BE49-F238E27FC236}">
              <a16:creationId xmlns:a16="http://schemas.microsoft.com/office/drawing/2014/main" id="{E33C1F8F-5135-4F22-B7EB-BFEE435D747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a:extLst>
            <a:ext uri="{FF2B5EF4-FFF2-40B4-BE49-F238E27FC236}">
              <a16:creationId xmlns:a16="http://schemas.microsoft.com/office/drawing/2014/main" id="{EE2D6A63-2B18-4AE1-AFE8-F04DE1C40F2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31360399-2746-4618-8B8A-B0FD4E39B29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D1AEF7E-D5CE-41F3-AA88-79AE6548AB3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F02E8747-8A4A-4F20-9378-578D94018C1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36842A15-CFD9-4DB4-BF59-9550BBBF5F0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長野県北相木村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4AA7BE2B-6BD5-4300-B8B9-26EDEA41EF0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FCEA55D8-250D-43CA-8395-D80AB6F9ABC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72BC8635-50EF-4ECB-BB9E-A48F90C60C2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1D6984E5-44BE-4BDF-9130-B15324359AA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A25AF0E-51AE-4187-B699-A4CF1E353F2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12EBDC75-EBE6-43E8-974D-044AF289A308}"/>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786
775
56.32
1,424,265
1,287,001
66,473
902,350
1,548,108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ECF7AAAF-4E4B-4BC9-ADA5-59AF068450A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8685E61-68E3-4EFC-B0BB-550EB9EE210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C5D6478A-B4A0-4882-9660-6AA87DE1B55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932190D9-77E7-4CCD-BE39-34522D90610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868BA841-605D-4131-938D-159320FD1EC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F027B9C3-8FB5-4BD2-9712-CDBEED1F18F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3D37FC2B-664E-4ED3-99C7-2D0BCC116B5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B0281402-27AA-4BAC-B136-395B2AD928D3}"/>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45F01198-5F2C-4A0F-9737-F39D3DD70443}"/>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47B4329B-103E-4819-AAA1-36F60F1FD972}"/>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5ABF8752-29CD-4B2A-810B-1880446A847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D02EB744-44CC-4C35-90C1-798B06A5201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3DA4F83C-DAB3-4E52-848B-C87B025EB87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D4EF5363-EC58-4098-AB86-0191C03AC49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5BD46E5D-2439-40F3-A88C-AFF99976322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E6B839C3-EA25-4CFC-B2CB-8448378B41A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F11826C6-9E8D-4709-A7F4-47C6F6FD32C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48ED6B8-B11D-482B-9C96-57AA49CB257A}"/>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F19C6128-9EC8-476D-A65A-31EBC7FB6954}"/>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2F87450A-824C-4CEA-8579-624814FA6061}"/>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12ED7FB2-A1B1-4629-ADC8-CE9901F93831}"/>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4D7C9A39-A530-4787-8057-7C13C7A3BCA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6DDCB647-4554-41E6-9FFC-3407C7D44CA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82F7D5DC-EB7A-45CF-A3B9-AC02BDB9C1B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809C451B-F3F8-4F01-AACF-0C6FDAEFC63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CD894BBE-0094-42A3-BB63-AE864DE28CB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87466891-9E82-45B4-B919-3022116936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E93C0988-3493-41B8-9E82-06F491678F3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D76F1F14-A265-40F5-9B87-716DD740DDD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DBE9BF4C-E5E8-4B44-B944-54E3372870E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C1BE53A9-7EBE-4285-9F4E-84014685C4A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29FDFF99-6DB6-4ED6-825A-E65C4587BA57}"/>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a:extLst>
            <a:ext uri="{FF2B5EF4-FFF2-40B4-BE49-F238E27FC236}">
              <a16:creationId xmlns:a16="http://schemas.microsoft.com/office/drawing/2014/main" id="{57A59FEA-8B0D-490E-8CFE-BB25C5B219C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002DC0F2-34DA-4239-AAAB-257661763BE8}"/>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a:extLst>
            <a:ext uri="{FF2B5EF4-FFF2-40B4-BE49-F238E27FC236}">
              <a16:creationId xmlns:a16="http://schemas.microsoft.com/office/drawing/2014/main" id="{619A4120-9443-4109-A628-975AB3D8559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5DBE65A-D98C-4F7E-946D-B27D140C50E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a:extLst>
            <a:ext uri="{FF2B5EF4-FFF2-40B4-BE49-F238E27FC236}">
              <a16:creationId xmlns:a16="http://schemas.microsoft.com/office/drawing/2014/main" id="{1377D069-86CB-4AB9-8527-E39039AA1A3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CBF6291-86ED-4EAF-BA33-7079C1D44FD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a:extLst>
            <a:ext uri="{FF2B5EF4-FFF2-40B4-BE49-F238E27FC236}">
              <a16:creationId xmlns:a16="http://schemas.microsoft.com/office/drawing/2014/main" id="{4F85FEB8-D350-4033-8DD2-E83DE930B63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35CB870-747C-4782-A71F-482917ED7ED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a:extLst>
            <a:ext uri="{FF2B5EF4-FFF2-40B4-BE49-F238E27FC236}">
              <a16:creationId xmlns:a16="http://schemas.microsoft.com/office/drawing/2014/main" id="{53DF8378-4736-4D86-848C-A543A4C9C84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5AB83A8-FCE2-4191-948F-D4921BE206DC}"/>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a:extLst>
            <a:ext uri="{FF2B5EF4-FFF2-40B4-BE49-F238E27FC236}">
              <a16:creationId xmlns:a16="http://schemas.microsoft.com/office/drawing/2014/main" id="{B85A5219-938B-4ADA-BAD2-8C57CAC3BF9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6D30AF40-15D4-4F57-8A57-8217833AA3CA}"/>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a:extLst>
            <a:ext uri="{FF2B5EF4-FFF2-40B4-BE49-F238E27FC236}">
              <a16:creationId xmlns:a16="http://schemas.microsoft.com/office/drawing/2014/main" id="{0488073B-AB21-48FD-8D66-57EF55DE95B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144780</xdr:rowOff>
    </xdr:from>
    <xdr:to>
      <xdr:col>6</xdr:col>
      <xdr:colOff>510540</xdr:colOff>
      <xdr:row>39</xdr:row>
      <xdr:rowOff>49530</xdr:rowOff>
    </xdr:to>
    <xdr:cxnSp macro="">
      <xdr:nvCxnSpPr>
        <xdr:cNvPr id="57" name="直線コネクタ 56">
          <a:extLst>
            <a:ext uri="{FF2B5EF4-FFF2-40B4-BE49-F238E27FC236}">
              <a16:creationId xmlns:a16="http://schemas.microsoft.com/office/drawing/2014/main" id="{D7ACD946-89AB-4EC6-9D2F-67A17624076D}"/>
            </a:ext>
          </a:extLst>
        </xdr:cNvPr>
        <xdr:cNvCxnSpPr/>
      </xdr:nvCxnSpPr>
      <xdr:spPr>
        <a:xfrm flipV="1">
          <a:off x="4634865" y="5802630"/>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53357</xdr:rowOff>
    </xdr:from>
    <xdr:ext cx="405111" cy="259045"/>
    <xdr:sp macro="" textlink="">
      <xdr:nvSpPr>
        <xdr:cNvPr id="58" name="【道路】&#10;有形固定資産減価償却率最小値テキスト">
          <a:extLst>
            <a:ext uri="{FF2B5EF4-FFF2-40B4-BE49-F238E27FC236}">
              <a16:creationId xmlns:a16="http://schemas.microsoft.com/office/drawing/2014/main" id="{DCFA93B7-E849-4095-8CA6-CF133CD82486}"/>
            </a:ext>
          </a:extLst>
        </xdr:cNvPr>
        <xdr:cNvSpPr txBox="1"/>
      </xdr:nvSpPr>
      <xdr:spPr>
        <a:xfrm>
          <a:off x="4724400"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39</xdr:row>
      <xdr:rowOff>49530</xdr:rowOff>
    </xdr:from>
    <xdr:to>
      <xdr:col>6</xdr:col>
      <xdr:colOff>600075</xdr:colOff>
      <xdr:row>39</xdr:row>
      <xdr:rowOff>49530</xdr:rowOff>
    </xdr:to>
    <xdr:cxnSp macro="">
      <xdr:nvCxnSpPr>
        <xdr:cNvPr id="59" name="直線コネクタ 58">
          <a:extLst>
            <a:ext uri="{FF2B5EF4-FFF2-40B4-BE49-F238E27FC236}">
              <a16:creationId xmlns:a16="http://schemas.microsoft.com/office/drawing/2014/main" id="{2893E2E7-5125-4347-AE44-9D8C5ACE00D4}"/>
            </a:ext>
          </a:extLst>
        </xdr:cNvPr>
        <xdr:cNvCxnSpPr/>
      </xdr:nvCxnSpPr>
      <xdr:spPr>
        <a:xfrm>
          <a:off x="4546600" y="67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91457</xdr:rowOff>
    </xdr:from>
    <xdr:ext cx="405111" cy="259045"/>
    <xdr:sp macro="" textlink="">
      <xdr:nvSpPr>
        <xdr:cNvPr id="60" name="【道路】&#10;有形固定資産減価償却率最大値テキスト">
          <a:extLst>
            <a:ext uri="{FF2B5EF4-FFF2-40B4-BE49-F238E27FC236}">
              <a16:creationId xmlns:a16="http://schemas.microsoft.com/office/drawing/2014/main" id="{60E934C4-88C7-4C82-BDF6-F9E0CF2C39F8}"/>
            </a:ext>
          </a:extLst>
        </xdr:cNvPr>
        <xdr:cNvSpPr txBox="1"/>
      </xdr:nvSpPr>
      <xdr:spPr>
        <a:xfrm>
          <a:off x="47244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33</xdr:row>
      <xdr:rowOff>144780</xdr:rowOff>
    </xdr:from>
    <xdr:to>
      <xdr:col>6</xdr:col>
      <xdr:colOff>600075</xdr:colOff>
      <xdr:row>33</xdr:row>
      <xdr:rowOff>144780</xdr:rowOff>
    </xdr:to>
    <xdr:cxnSp macro="">
      <xdr:nvCxnSpPr>
        <xdr:cNvPr id="61" name="直線コネクタ 60">
          <a:extLst>
            <a:ext uri="{FF2B5EF4-FFF2-40B4-BE49-F238E27FC236}">
              <a16:creationId xmlns:a16="http://schemas.microsoft.com/office/drawing/2014/main" id="{A81D34AC-673F-45AF-8B43-2D85A0405165}"/>
            </a:ext>
          </a:extLst>
        </xdr:cNvPr>
        <xdr:cNvCxnSpPr/>
      </xdr:nvCxnSpPr>
      <xdr:spPr>
        <a:xfrm>
          <a:off x="4546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95267</xdr:rowOff>
    </xdr:from>
    <xdr:ext cx="405111" cy="259045"/>
    <xdr:sp macro="" textlink="">
      <xdr:nvSpPr>
        <xdr:cNvPr id="62" name="【道路】&#10;有形固定資産減価償却率平均値テキスト">
          <a:extLst>
            <a:ext uri="{FF2B5EF4-FFF2-40B4-BE49-F238E27FC236}">
              <a16:creationId xmlns:a16="http://schemas.microsoft.com/office/drawing/2014/main" id="{493A6BED-7206-4D8B-A76B-6D04BAF84959}"/>
            </a:ext>
          </a:extLst>
        </xdr:cNvPr>
        <xdr:cNvSpPr txBox="1"/>
      </xdr:nvSpPr>
      <xdr:spPr>
        <a:xfrm>
          <a:off x="47244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116840</xdr:rowOff>
    </xdr:from>
    <xdr:to>
      <xdr:col>6</xdr:col>
      <xdr:colOff>561975</xdr:colOff>
      <xdr:row>37</xdr:row>
      <xdr:rowOff>46990</xdr:rowOff>
    </xdr:to>
    <xdr:sp macro="" textlink="">
      <xdr:nvSpPr>
        <xdr:cNvPr id="63" name="フローチャート : 判断 62">
          <a:extLst>
            <a:ext uri="{FF2B5EF4-FFF2-40B4-BE49-F238E27FC236}">
              <a16:creationId xmlns:a16="http://schemas.microsoft.com/office/drawing/2014/main" id="{CE662A0E-0C7F-4AE8-B9F5-4BD1B5AA8E8B}"/>
            </a:ext>
          </a:extLst>
        </xdr:cNvPr>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90170</xdr:rowOff>
    </xdr:from>
    <xdr:to>
      <xdr:col>5</xdr:col>
      <xdr:colOff>409575</xdr:colOff>
      <xdr:row>39</xdr:row>
      <xdr:rowOff>20320</xdr:rowOff>
    </xdr:to>
    <xdr:sp macro="" textlink="">
      <xdr:nvSpPr>
        <xdr:cNvPr id="64" name="フローチャート : 判断 63">
          <a:extLst>
            <a:ext uri="{FF2B5EF4-FFF2-40B4-BE49-F238E27FC236}">
              <a16:creationId xmlns:a16="http://schemas.microsoft.com/office/drawing/2014/main" id="{88E68DF5-716C-488C-9FC3-6C99432ACCF6}"/>
            </a:ext>
          </a:extLst>
        </xdr:cNvPr>
        <xdr:cNvSpPr/>
      </xdr:nvSpPr>
      <xdr:spPr>
        <a:xfrm>
          <a:off x="3746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0D3D23EB-3A9F-40F4-B712-47E1F80F30D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5D876BA8-7EBA-42A6-B1B9-20DF7917E3A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92320AEE-9A77-44A5-BF08-7788A1219F3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2D4E1A3C-1051-4234-BFEA-1D99C4CE97A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a:extLst>
            <a:ext uri="{FF2B5EF4-FFF2-40B4-BE49-F238E27FC236}">
              <a16:creationId xmlns:a16="http://schemas.microsoft.com/office/drawing/2014/main" id="{654063A3-FA56-4DBB-A5BF-DC9B6EA9B18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162560</xdr:rowOff>
    </xdr:from>
    <xdr:to>
      <xdr:col>5</xdr:col>
      <xdr:colOff>409575</xdr:colOff>
      <xdr:row>41</xdr:row>
      <xdr:rowOff>92710</xdr:rowOff>
    </xdr:to>
    <xdr:sp macro="" textlink="">
      <xdr:nvSpPr>
        <xdr:cNvPr id="70" name="円/楕円 69">
          <a:extLst>
            <a:ext uri="{FF2B5EF4-FFF2-40B4-BE49-F238E27FC236}">
              <a16:creationId xmlns:a16="http://schemas.microsoft.com/office/drawing/2014/main" id="{39FF4CAA-54DC-41ED-929F-688391B601A0}"/>
            </a:ext>
          </a:extLst>
        </xdr:cNvPr>
        <xdr:cNvSpPr/>
      </xdr:nvSpPr>
      <xdr:spPr>
        <a:xfrm>
          <a:off x="3746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36847</xdr:rowOff>
    </xdr:from>
    <xdr:ext cx="405111" cy="259045"/>
    <xdr:sp macro="" textlink="">
      <xdr:nvSpPr>
        <xdr:cNvPr id="71" name="n_1aveValue【道路】&#10;有形固定資産減価償却率">
          <a:extLst>
            <a:ext uri="{FF2B5EF4-FFF2-40B4-BE49-F238E27FC236}">
              <a16:creationId xmlns:a16="http://schemas.microsoft.com/office/drawing/2014/main" id="{4F270BD7-8B61-4157-A867-D235A7FEE211}"/>
            </a:ext>
          </a:extLst>
        </xdr:cNvPr>
        <xdr:cNvSpPr txBox="1"/>
      </xdr:nvSpPr>
      <xdr:spPr>
        <a:xfrm>
          <a:off x="3582043"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83837</xdr:rowOff>
    </xdr:from>
    <xdr:ext cx="405111" cy="259045"/>
    <xdr:sp macro="" textlink="">
      <xdr:nvSpPr>
        <xdr:cNvPr id="72" name="n_1mainValue【道路】&#10;有形固定資産減価償却率">
          <a:extLst>
            <a:ext uri="{FF2B5EF4-FFF2-40B4-BE49-F238E27FC236}">
              <a16:creationId xmlns:a16="http://schemas.microsoft.com/office/drawing/2014/main" id="{3CE4DE3D-AA99-48D0-BA9D-C58DAA3CBBFF}"/>
            </a:ext>
          </a:extLst>
        </xdr:cNvPr>
        <xdr:cNvSpPr txBox="1"/>
      </xdr:nvSpPr>
      <xdr:spPr>
        <a:xfrm>
          <a:off x="3582043"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a:extLst>
            <a:ext uri="{FF2B5EF4-FFF2-40B4-BE49-F238E27FC236}">
              <a16:creationId xmlns:a16="http://schemas.microsoft.com/office/drawing/2014/main" id="{B4B3AFBA-C5C9-4BBD-81FE-61141CF76D3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a:extLst>
            <a:ext uri="{FF2B5EF4-FFF2-40B4-BE49-F238E27FC236}">
              <a16:creationId xmlns:a16="http://schemas.microsoft.com/office/drawing/2014/main" id="{7F13AB34-6422-4957-AA82-F43237FC3E5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a:extLst>
            <a:ext uri="{FF2B5EF4-FFF2-40B4-BE49-F238E27FC236}">
              <a16:creationId xmlns:a16="http://schemas.microsoft.com/office/drawing/2014/main" id="{0C076B06-925C-41C8-8845-958D7940F5B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a:extLst>
            <a:ext uri="{FF2B5EF4-FFF2-40B4-BE49-F238E27FC236}">
              <a16:creationId xmlns:a16="http://schemas.microsoft.com/office/drawing/2014/main" id="{F43784E1-EA8A-4E92-AA9C-25F3114362D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a:extLst>
            <a:ext uri="{FF2B5EF4-FFF2-40B4-BE49-F238E27FC236}">
              <a16:creationId xmlns:a16="http://schemas.microsoft.com/office/drawing/2014/main" id="{2CE89FE9-15F2-4622-AAA9-C2192B36870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a:extLst>
            <a:ext uri="{FF2B5EF4-FFF2-40B4-BE49-F238E27FC236}">
              <a16:creationId xmlns:a16="http://schemas.microsoft.com/office/drawing/2014/main" id="{64915CA4-7BF7-4C97-B5C5-F8004999C8A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a:extLst>
            <a:ext uri="{FF2B5EF4-FFF2-40B4-BE49-F238E27FC236}">
              <a16:creationId xmlns:a16="http://schemas.microsoft.com/office/drawing/2014/main" id="{65C1147A-51CC-47B0-AE3F-C6BDABD58F6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a:extLst>
            <a:ext uri="{FF2B5EF4-FFF2-40B4-BE49-F238E27FC236}">
              <a16:creationId xmlns:a16="http://schemas.microsoft.com/office/drawing/2014/main" id="{C6DC2ECA-3692-4593-90BF-43AB71879A3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a:extLst>
            <a:ext uri="{FF2B5EF4-FFF2-40B4-BE49-F238E27FC236}">
              <a16:creationId xmlns:a16="http://schemas.microsoft.com/office/drawing/2014/main" id="{3B82BBA3-07B3-4FDE-8868-9AE21E9C76A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a:extLst>
            <a:ext uri="{FF2B5EF4-FFF2-40B4-BE49-F238E27FC236}">
              <a16:creationId xmlns:a16="http://schemas.microsoft.com/office/drawing/2014/main" id="{639CFFDA-183A-480E-8723-8CFFC2B769D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a:extLst>
            <a:ext uri="{FF2B5EF4-FFF2-40B4-BE49-F238E27FC236}">
              <a16:creationId xmlns:a16="http://schemas.microsoft.com/office/drawing/2014/main" id="{6B9B5278-D48E-4C25-8589-446BBCFE171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a:extLst>
            <a:ext uri="{FF2B5EF4-FFF2-40B4-BE49-F238E27FC236}">
              <a16:creationId xmlns:a16="http://schemas.microsoft.com/office/drawing/2014/main" id="{D06C30F8-80A4-458C-A509-32C952179CA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a:extLst>
            <a:ext uri="{FF2B5EF4-FFF2-40B4-BE49-F238E27FC236}">
              <a16:creationId xmlns:a16="http://schemas.microsoft.com/office/drawing/2014/main" id="{CA512A43-F7C6-42B7-AF03-C3F0B2C633F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6" name="テキスト ボックス 85">
          <a:extLst>
            <a:ext uri="{FF2B5EF4-FFF2-40B4-BE49-F238E27FC236}">
              <a16:creationId xmlns:a16="http://schemas.microsoft.com/office/drawing/2014/main" id="{315CC5C3-CCE5-411B-AC2C-BDED89DC4262}"/>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a:extLst>
            <a:ext uri="{FF2B5EF4-FFF2-40B4-BE49-F238E27FC236}">
              <a16:creationId xmlns:a16="http://schemas.microsoft.com/office/drawing/2014/main" id="{9ED76E6E-2321-41E0-8B4A-0A39F250DB2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8" name="テキスト ボックス 87">
          <a:extLst>
            <a:ext uri="{FF2B5EF4-FFF2-40B4-BE49-F238E27FC236}">
              <a16:creationId xmlns:a16="http://schemas.microsoft.com/office/drawing/2014/main" id="{210674FF-F089-458A-9748-61AD9F8307B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a:extLst>
            <a:ext uri="{FF2B5EF4-FFF2-40B4-BE49-F238E27FC236}">
              <a16:creationId xmlns:a16="http://schemas.microsoft.com/office/drawing/2014/main" id="{7498E077-C3D9-4F1E-90C3-ACDCC8462E7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90" name="テキスト ボックス 89">
          <a:extLst>
            <a:ext uri="{FF2B5EF4-FFF2-40B4-BE49-F238E27FC236}">
              <a16:creationId xmlns:a16="http://schemas.microsoft.com/office/drawing/2014/main" id="{B651A2A0-A40E-4D60-9588-E63B6C09457C}"/>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a:extLst>
            <a:ext uri="{FF2B5EF4-FFF2-40B4-BE49-F238E27FC236}">
              <a16:creationId xmlns:a16="http://schemas.microsoft.com/office/drawing/2014/main" id="{988BD22F-1085-44FE-A2FD-130FD8B8E5F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2" name="テキスト ボックス 91">
          <a:extLst>
            <a:ext uri="{FF2B5EF4-FFF2-40B4-BE49-F238E27FC236}">
              <a16:creationId xmlns:a16="http://schemas.microsoft.com/office/drawing/2014/main" id="{978D8D73-7545-4896-9011-C3BBB7A74ABB}"/>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a:extLst>
            <a:ext uri="{FF2B5EF4-FFF2-40B4-BE49-F238E27FC236}">
              <a16:creationId xmlns:a16="http://schemas.microsoft.com/office/drawing/2014/main" id="{9F366053-34AD-4E7E-B332-DC804D4A22E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a:extLst>
            <a:ext uri="{FF2B5EF4-FFF2-40B4-BE49-F238E27FC236}">
              <a16:creationId xmlns:a16="http://schemas.microsoft.com/office/drawing/2014/main" id="{762B3A6E-A9EE-4160-9A1B-35B3B720A3ED}"/>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a:extLst>
            <a:ext uri="{FF2B5EF4-FFF2-40B4-BE49-F238E27FC236}">
              <a16:creationId xmlns:a16="http://schemas.microsoft.com/office/drawing/2014/main" id="{FCA226DD-4C33-4CF9-B844-7B35D157FBF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6" name="直線コネクタ 95">
          <a:extLst>
            <a:ext uri="{FF2B5EF4-FFF2-40B4-BE49-F238E27FC236}">
              <a16:creationId xmlns:a16="http://schemas.microsoft.com/office/drawing/2014/main" id="{21F63AFE-6E82-4618-8D2E-4F384B51358A}"/>
            </a:ext>
          </a:extLst>
        </xdr:cNvPr>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7" name="【道路】&#10;一人当たり延長最小値テキスト">
          <a:extLst>
            <a:ext uri="{FF2B5EF4-FFF2-40B4-BE49-F238E27FC236}">
              <a16:creationId xmlns:a16="http://schemas.microsoft.com/office/drawing/2014/main" id="{E30A1F86-C77B-4CC5-8F96-8494871E2F99}"/>
            </a:ext>
          </a:extLst>
        </xdr:cNvPr>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8" name="直線コネクタ 97">
          <a:extLst>
            <a:ext uri="{FF2B5EF4-FFF2-40B4-BE49-F238E27FC236}">
              <a16:creationId xmlns:a16="http://schemas.microsoft.com/office/drawing/2014/main" id="{A278138F-0E4E-48E2-A822-A60C131AE250}"/>
            </a:ext>
          </a:extLst>
        </xdr:cNvPr>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9" name="【道路】&#10;一人当たり延長最大値テキスト">
          <a:extLst>
            <a:ext uri="{FF2B5EF4-FFF2-40B4-BE49-F238E27FC236}">
              <a16:creationId xmlns:a16="http://schemas.microsoft.com/office/drawing/2014/main" id="{765661BF-F597-4BFB-995A-98D81640D9C9}"/>
            </a:ext>
          </a:extLst>
        </xdr:cNvPr>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100" name="直線コネクタ 99">
          <a:extLst>
            <a:ext uri="{FF2B5EF4-FFF2-40B4-BE49-F238E27FC236}">
              <a16:creationId xmlns:a16="http://schemas.microsoft.com/office/drawing/2014/main" id="{E2362CC4-5390-4829-B76C-CA0C68BF8DA3}"/>
            </a:ext>
          </a:extLst>
        </xdr:cNvPr>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101" name="【道路】&#10;一人当たり延長平均値テキスト">
          <a:extLst>
            <a:ext uri="{FF2B5EF4-FFF2-40B4-BE49-F238E27FC236}">
              <a16:creationId xmlns:a16="http://schemas.microsoft.com/office/drawing/2014/main" id="{96C7EAC6-D8F9-46C2-AF72-C89EFF30572F}"/>
            </a:ext>
          </a:extLst>
        </xdr:cNvPr>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2" name="フローチャート : 判断 101">
          <a:extLst>
            <a:ext uri="{FF2B5EF4-FFF2-40B4-BE49-F238E27FC236}">
              <a16:creationId xmlns:a16="http://schemas.microsoft.com/office/drawing/2014/main" id="{CD3763EA-A9DC-4181-97EA-506DEA8202DB}"/>
            </a:ext>
          </a:extLst>
        </xdr:cNvPr>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3" name="フローチャート : 判断 102">
          <a:extLst>
            <a:ext uri="{FF2B5EF4-FFF2-40B4-BE49-F238E27FC236}">
              <a16:creationId xmlns:a16="http://schemas.microsoft.com/office/drawing/2014/main" id="{C0AC2CEF-6847-461D-8205-AFE8809ACB14}"/>
            </a:ext>
          </a:extLst>
        </xdr:cNvPr>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A166BB60-211E-4827-8E66-17DA2BF475C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246C0455-FCE1-4B2B-9B91-4E34C6A1B83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85712E39-0F21-44C4-A1A3-CC65E856DA2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BD7880CC-4145-4CA8-B4A1-1C550A69FC8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EC3C437A-7443-48D9-903F-169DE983A3E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57330</xdr:rowOff>
    </xdr:from>
    <xdr:to>
      <xdr:col>14</xdr:col>
      <xdr:colOff>79375</xdr:colOff>
      <xdr:row>39</xdr:row>
      <xdr:rowOff>158930</xdr:rowOff>
    </xdr:to>
    <xdr:sp macro="" textlink="">
      <xdr:nvSpPr>
        <xdr:cNvPr id="109" name="円/楕円 108">
          <a:extLst>
            <a:ext uri="{FF2B5EF4-FFF2-40B4-BE49-F238E27FC236}">
              <a16:creationId xmlns:a16="http://schemas.microsoft.com/office/drawing/2014/main" id="{C41F99A5-D087-498F-BB56-77494DB77220}"/>
            </a:ext>
          </a:extLst>
        </xdr:cNvPr>
        <xdr:cNvSpPr/>
      </xdr:nvSpPr>
      <xdr:spPr>
        <a:xfrm>
          <a:off x="9588500" y="67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41</xdr:row>
      <xdr:rowOff>103251</xdr:rowOff>
    </xdr:from>
    <xdr:ext cx="534377" cy="259045"/>
    <xdr:sp macro="" textlink="">
      <xdr:nvSpPr>
        <xdr:cNvPr id="110" name="n_1aveValue【道路】&#10;一人当たり延長">
          <a:extLst>
            <a:ext uri="{FF2B5EF4-FFF2-40B4-BE49-F238E27FC236}">
              <a16:creationId xmlns:a16="http://schemas.microsoft.com/office/drawing/2014/main" id="{6136CC66-B6AF-429D-B8AB-432461F31308}"/>
            </a:ext>
          </a:extLst>
        </xdr:cNvPr>
        <xdr:cNvSpPr txBox="1"/>
      </xdr:nvSpPr>
      <xdr:spPr>
        <a:xfrm>
          <a:off x="9359410"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402169</xdr:colOff>
      <xdr:row>38</xdr:row>
      <xdr:rowOff>4007</xdr:rowOff>
    </xdr:from>
    <xdr:ext cx="599010" cy="259045"/>
    <xdr:sp macro="" textlink="">
      <xdr:nvSpPr>
        <xdr:cNvPr id="111" name="n_1mainValue【道路】&#10;一人当たり延長">
          <a:extLst>
            <a:ext uri="{FF2B5EF4-FFF2-40B4-BE49-F238E27FC236}">
              <a16:creationId xmlns:a16="http://schemas.microsoft.com/office/drawing/2014/main" id="{A82F61AD-FC5E-4682-A8E3-85387F5872FF}"/>
            </a:ext>
          </a:extLst>
        </xdr:cNvPr>
        <xdr:cNvSpPr txBox="1"/>
      </xdr:nvSpPr>
      <xdr:spPr>
        <a:xfrm>
          <a:off x="9327094" y="651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233.239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a:extLst>
            <a:ext uri="{FF2B5EF4-FFF2-40B4-BE49-F238E27FC236}">
              <a16:creationId xmlns:a16="http://schemas.microsoft.com/office/drawing/2014/main" id="{F89B167D-2EF1-4ABE-980D-A7535C51C1D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a:extLst>
            <a:ext uri="{FF2B5EF4-FFF2-40B4-BE49-F238E27FC236}">
              <a16:creationId xmlns:a16="http://schemas.microsoft.com/office/drawing/2014/main" id="{B6EE9C41-DA9B-4D9B-B4B0-7392C9678ED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a:extLst>
            <a:ext uri="{FF2B5EF4-FFF2-40B4-BE49-F238E27FC236}">
              <a16:creationId xmlns:a16="http://schemas.microsoft.com/office/drawing/2014/main" id="{A87E4709-C8B5-4062-8128-2886BE1038F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a:extLst>
            <a:ext uri="{FF2B5EF4-FFF2-40B4-BE49-F238E27FC236}">
              <a16:creationId xmlns:a16="http://schemas.microsoft.com/office/drawing/2014/main" id="{39DBD4C3-376D-4327-87ED-429C5639E61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a:extLst>
            <a:ext uri="{FF2B5EF4-FFF2-40B4-BE49-F238E27FC236}">
              <a16:creationId xmlns:a16="http://schemas.microsoft.com/office/drawing/2014/main" id="{8915AF5C-0ADB-49BF-AB6E-E25D02F559E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a:extLst>
            <a:ext uri="{FF2B5EF4-FFF2-40B4-BE49-F238E27FC236}">
              <a16:creationId xmlns:a16="http://schemas.microsoft.com/office/drawing/2014/main" id="{BA443CA4-3C91-4BB5-AAB0-D550CBBCE0F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a:extLst>
            <a:ext uri="{FF2B5EF4-FFF2-40B4-BE49-F238E27FC236}">
              <a16:creationId xmlns:a16="http://schemas.microsoft.com/office/drawing/2014/main" id="{5F665D24-0E74-43B1-AD7F-C6A727E1524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a:extLst>
            <a:ext uri="{FF2B5EF4-FFF2-40B4-BE49-F238E27FC236}">
              <a16:creationId xmlns:a16="http://schemas.microsoft.com/office/drawing/2014/main" id="{3D4C8C53-6C66-4F11-99B6-13358AEB697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a:extLst>
            <a:ext uri="{FF2B5EF4-FFF2-40B4-BE49-F238E27FC236}">
              <a16:creationId xmlns:a16="http://schemas.microsoft.com/office/drawing/2014/main" id="{2AF68423-DF5A-4BA1-BA96-477449BBA4A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a:extLst>
            <a:ext uri="{FF2B5EF4-FFF2-40B4-BE49-F238E27FC236}">
              <a16:creationId xmlns:a16="http://schemas.microsoft.com/office/drawing/2014/main" id="{9F17D92C-CE6D-4F2B-BD3A-1A810908C45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a:extLst>
            <a:ext uri="{FF2B5EF4-FFF2-40B4-BE49-F238E27FC236}">
              <a16:creationId xmlns:a16="http://schemas.microsoft.com/office/drawing/2014/main" id="{FFE69DF8-6DD2-4C45-9CD7-BC72B9844B5C}"/>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a:extLst>
            <a:ext uri="{FF2B5EF4-FFF2-40B4-BE49-F238E27FC236}">
              <a16:creationId xmlns:a16="http://schemas.microsoft.com/office/drawing/2014/main" id="{00C0728E-FAA7-4537-B7FE-0828EADDBF6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a:extLst>
            <a:ext uri="{FF2B5EF4-FFF2-40B4-BE49-F238E27FC236}">
              <a16:creationId xmlns:a16="http://schemas.microsoft.com/office/drawing/2014/main" id="{53A172D3-19E7-4C98-BFD1-99A8E890FDCB}"/>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a:extLst>
            <a:ext uri="{FF2B5EF4-FFF2-40B4-BE49-F238E27FC236}">
              <a16:creationId xmlns:a16="http://schemas.microsoft.com/office/drawing/2014/main" id="{1A53263B-1F72-43BC-AB35-831F294B864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a:extLst>
            <a:ext uri="{FF2B5EF4-FFF2-40B4-BE49-F238E27FC236}">
              <a16:creationId xmlns:a16="http://schemas.microsoft.com/office/drawing/2014/main" id="{381098DA-3EF0-416B-A8B9-72CC3A64A60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a:extLst>
            <a:ext uri="{FF2B5EF4-FFF2-40B4-BE49-F238E27FC236}">
              <a16:creationId xmlns:a16="http://schemas.microsoft.com/office/drawing/2014/main" id="{7F4C881B-48B9-4175-AEAA-016A21CF30E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a:extLst>
            <a:ext uri="{FF2B5EF4-FFF2-40B4-BE49-F238E27FC236}">
              <a16:creationId xmlns:a16="http://schemas.microsoft.com/office/drawing/2014/main" id="{7D1746F9-05E5-4FB9-AB6E-FB46E3E037A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a:extLst>
            <a:ext uri="{FF2B5EF4-FFF2-40B4-BE49-F238E27FC236}">
              <a16:creationId xmlns:a16="http://schemas.microsoft.com/office/drawing/2014/main" id="{8255F088-4211-41E0-8ED4-B11C70AF85D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a:extLst>
            <a:ext uri="{FF2B5EF4-FFF2-40B4-BE49-F238E27FC236}">
              <a16:creationId xmlns:a16="http://schemas.microsoft.com/office/drawing/2014/main" id="{65C107C9-B833-4BAD-BE62-252323356C3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a:extLst>
            <a:ext uri="{FF2B5EF4-FFF2-40B4-BE49-F238E27FC236}">
              <a16:creationId xmlns:a16="http://schemas.microsoft.com/office/drawing/2014/main" id="{53E30C49-272B-4816-8700-3218E1B76DE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2" name="テキスト ボックス 131">
          <a:extLst>
            <a:ext uri="{FF2B5EF4-FFF2-40B4-BE49-F238E27FC236}">
              <a16:creationId xmlns:a16="http://schemas.microsoft.com/office/drawing/2014/main" id="{358CB99E-13AF-402E-8DB3-DE119C4FCAF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a:extLst>
            <a:ext uri="{FF2B5EF4-FFF2-40B4-BE49-F238E27FC236}">
              <a16:creationId xmlns:a16="http://schemas.microsoft.com/office/drawing/2014/main" id="{352FE36F-AB88-483F-9813-61D0219DCE1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a:extLst>
            <a:ext uri="{FF2B5EF4-FFF2-40B4-BE49-F238E27FC236}">
              <a16:creationId xmlns:a16="http://schemas.microsoft.com/office/drawing/2014/main" id="{485EFFE9-1F17-4C07-A4BA-D0C3AD3D9F9C}"/>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a:extLst>
            <a:ext uri="{FF2B5EF4-FFF2-40B4-BE49-F238E27FC236}">
              <a16:creationId xmlns:a16="http://schemas.microsoft.com/office/drawing/2014/main" id="{5F698915-E258-4D32-9AB3-C55AB87EDB5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62</xdr:row>
      <xdr:rowOff>34290</xdr:rowOff>
    </xdr:to>
    <xdr:cxnSp macro="">
      <xdr:nvCxnSpPr>
        <xdr:cNvPr id="136" name="直線コネクタ 135">
          <a:extLst>
            <a:ext uri="{FF2B5EF4-FFF2-40B4-BE49-F238E27FC236}">
              <a16:creationId xmlns:a16="http://schemas.microsoft.com/office/drawing/2014/main" id="{65CD187E-E17F-4041-86BA-FAE75139B78D}"/>
            </a:ext>
          </a:extLst>
        </xdr:cNvPr>
        <xdr:cNvCxnSpPr/>
      </xdr:nvCxnSpPr>
      <xdr:spPr>
        <a:xfrm flipV="1">
          <a:off x="4634865" y="9627870"/>
          <a:ext cx="0"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38117</xdr:rowOff>
    </xdr:from>
    <xdr:ext cx="405111" cy="259045"/>
    <xdr:sp macro="" textlink="">
      <xdr:nvSpPr>
        <xdr:cNvPr id="137" name="【橋りょう・トンネル】&#10;有形固定資産減価償却率最小値テキスト">
          <a:extLst>
            <a:ext uri="{FF2B5EF4-FFF2-40B4-BE49-F238E27FC236}">
              <a16:creationId xmlns:a16="http://schemas.microsoft.com/office/drawing/2014/main" id="{1C10ED96-9705-4F39-B7EE-1009BA323F2B}"/>
            </a:ext>
          </a:extLst>
        </xdr:cNvPr>
        <xdr:cNvSpPr txBox="1"/>
      </xdr:nvSpPr>
      <xdr:spPr>
        <a:xfrm>
          <a:off x="4724400"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62</xdr:row>
      <xdr:rowOff>34290</xdr:rowOff>
    </xdr:from>
    <xdr:to>
      <xdr:col>6</xdr:col>
      <xdr:colOff>600075</xdr:colOff>
      <xdr:row>62</xdr:row>
      <xdr:rowOff>34290</xdr:rowOff>
    </xdr:to>
    <xdr:cxnSp macro="">
      <xdr:nvCxnSpPr>
        <xdr:cNvPr id="138" name="直線コネクタ 137">
          <a:extLst>
            <a:ext uri="{FF2B5EF4-FFF2-40B4-BE49-F238E27FC236}">
              <a16:creationId xmlns:a16="http://schemas.microsoft.com/office/drawing/2014/main" id="{5ACB1EBF-6971-49DF-8B0E-7DF47A8C3428}"/>
            </a:ext>
          </a:extLst>
        </xdr:cNvPr>
        <xdr:cNvCxnSpPr/>
      </xdr:nvCxnSpPr>
      <xdr:spPr>
        <a:xfrm>
          <a:off x="4546600" y="1066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9" name="【橋りょう・トンネル】&#10;有形固定資産減価償却率最大値テキスト">
          <a:extLst>
            <a:ext uri="{FF2B5EF4-FFF2-40B4-BE49-F238E27FC236}">
              <a16:creationId xmlns:a16="http://schemas.microsoft.com/office/drawing/2014/main" id="{EEFD692B-CE9E-4C76-8128-434A9876ABAE}"/>
            </a:ext>
          </a:extLst>
        </xdr:cNvPr>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0" name="直線コネクタ 139">
          <a:extLst>
            <a:ext uri="{FF2B5EF4-FFF2-40B4-BE49-F238E27FC236}">
              <a16:creationId xmlns:a16="http://schemas.microsoft.com/office/drawing/2014/main" id="{32098723-8CBB-411F-95D4-4E5ADE69212D}"/>
            </a:ext>
          </a:extLst>
        </xdr:cNvPr>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22877</xdr:rowOff>
    </xdr:from>
    <xdr:ext cx="405111" cy="259045"/>
    <xdr:sp macro="" textlink="">
      <xdr:nvSpPr>
        <xdr:cNvPr id="141" name="【橋りょう・トンネル】&#10;有形固定資産減価償却率平均値テキスト">
          <a:extLst>
            <a:ext uri="{FF2B5EF4-FFF2-40B4-BE49-F238E27FC236}">
              <a16:creationId xmlns:a16="http://schemas.microsoft.com/office/drawing/2014/main" id="{E78979AB-DE4E-4C48-A5B3-686AED357FCF}"/>
            </a:ext>
          </a:extLst>
        </xdr:cNvPr>
        <xdr:cNvSpPr txBox="1"/>
      </xdr:nvSpPr>
      <xdr:spPr>
        <a:xfrm>
          <a:off x="4724400" y="1013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44450</xdr:rowOff>
    </xdr:from>
    <xdr:to>
      <xdr:col>6</xdr:col>
      <xdr:colOff>561975</xdr:colOff>
      <xdr:row>59</xdr:row>
      <xdr:rowOff>146050</xdr:rowOff>
    </xdr:to>
    <xdr:sp macro="" textlink="">
      <xdr:nvSpPr>
        <xdr:cNvPr id="142" name="フローチャート : 判断 141">
          <a:extLst>
            <a:ext uri="{FF2B5EF4-FFF2-40B4-BE49-F238E27FC236}">
              <a16:creationId xmlns:a16="http://schemas.microsoft.com/office/drawing/2014/main" id="{0F7B3D99-F7EC-4936-857D-077D5F56C627}"/>
            </a:ext>
          </a:extLst>
        </xdr:cNvPr>
        <xdr:cNvSpPr/>
      </xdr:nvSpPr>
      <xdr:spPr>
        <a:xfrm>
          <a:off x="45847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13970</xdr:rowOff>
    </xdr:from>
    <xdr:to>
      <xdr:col>5</xdr:col>
      <xdr:colOff>409575</xdr:colOff>
      <xdr:row>61</xdr:row>
      <xdr:rowOff>115570</xdr:rowOff>
    </xdr:to>
    <xdr:sp macro="" textlink="">
      <xdr:nvSpPr>
        <xdr:cNvPr id="143" name="フローチャート : 判断 142">
          <a:extLst>
            <a:ext uri="{FF2B5EF4-FFF2-40B4-BE49-F238E27FC236}">
              <a16:creationId xmlns:a16="http://schemas.microsoft.com/office/drawing/2014/main" id="{13EE3184-02D8-472C-A20C-BA4FD6450DE8}"/>
            </a:ext>
          </a:extLst>
        </xdr:cNvPr>
        <xdr:cNvSpPr/>
      </xdr:nvSpPr>
      <xdr:spPr>
        <a:xfrm>
          <a:off x="3746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94F42E24-7E86-4AB3-BAEC-475A767F306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296AAEA-A5D8-49BF-877F-2505AF937CD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504A9FC1-7915-42B9-9E09-975C531EC21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6BFEAC6C-13D9-4CFC-BD97-B7462E45490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9407F0AB-03B0-496F-A916-00ACFF2C8B2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59690</xdr:rowOff>
    </xdr:from>
    <xdr:to>
      <xdr:col>5</xdr:col>
      <xdr:colOff>409575</xdr:colOff>
      <xdr:row>63</xdr:row>
      <xdr:rowOff>161290</xdr:rowOff>
    </xdr:to>
    <xdr:sp macro="" textlink="">
      <xdr:nvSpPr>
        <xdr:cNvPr id="149" name="円/楕円 148">
          <a:extLst>
            <a:ext uri="{FF2B5EF4-FFF2-40B4-BE49-F238E27FC236}">
              <a16:creationId xmlns:a16="http://schemas.microsoft.com/office/drawing/2014/main" id="{63C92F71-8061-47D5-AB98-9DD7FB464D55}"/>
            </a:ext>
          </a:extLst>
        </xdr:cNvPr>
        <xdr:cNvSpPr/>
      </xdr:nvSpPr>
      <xdr:spPr>
        <a:xfrm>
          <a:off x="3746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132097</xdr:rowOff>
    </xdr:from>
    <xdr:ext cx="405111" cy="259045"/>
    <xdr:sp macro="" textlink="">
      <xdr:nvSpPr>
        <xdr:cNvPr id="150" name="n_1aveValue【橋りょう・トンネル】&#10;有形固定資産減価償却率">
          <a:extLst>
            <a:ext uri="{FF2B5EF4-FFF2-40B4-BE49-F238E27FC236}">
              <a16:creationId xmlns:a16="http://schemas.microsoft.com/office/drawing/2014/main" id="{85D6EBFC-985B-4FC6-B520-7582D7487535}"/>
            </a:ext>
          </a:extLst>
        </xdr:cNvPr>
        <xdr:cNvSpPr txBox="1"/>
      </xdr:nvSpPr>
      <xdr:spPr>
        <a:xfrm>
          <a:off x="3582043"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152417</xdr:rowOff>
    </xdr:from>
    <xdr:ext cx="405111" cy="259045"/>
    <xdr:sp macro="" textlink="">
      <xdr:nvSpPr>
        <xdr:cNvPr id="151" name="n_1mainValue【橋りょう・トンネル】&#10;有形固定資産減価償却率">
          <a:extLst>
            <a:ext uri="{FF2B5EF4-FFF2-40B4-BE49-F238E27FC236}">
              <a16:creationId xmlns:a16="http://schemas.microsoft.com/office/drawing/2014/main" id="{B8A46449-78B9-4039-9AC5-5874090A4120}"/>
            </a:ext>
          </a:extLst>
        </xdr:cNvPr>
        <xdr:cNvSpPr txBox="1"/>
      </xdr:nvSpPr>
      <xdr:spPr>
        <a:xfrm>
          <a:off x="3582043"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a:extLst>
            <a:ext uri="{FF2B5EF4-FFF2-40B4-BE49-F238E27FC236}">
              <a16:creationId xmlns:a16="http://schemas.microsoft.com/office/drawing/2014/main" id="{D21B62B9-E682-49E9-AAA6-903C92B8E09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a:extLst>
            <a:ext uri="{FF2B5EF4-FFF2-40B4-BE49-F238E27FC236}">
              <a16:creationId xmlns:a16="http://schemas.microsoft.com/office/drawing/2014/main" id="{C8E25453-A02B-4266-8188-010E34126A8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a:extLst>
            <a:ext uri="{FF2B5EF4-FFF2-40B4-BE49-F238E27FC236}">
              <a16:creationId xmlns:a16="http://schemas.microsoft.com/office/drawing/2014/main" id="{53024EC2-7B6A-40BE-8D3E-8FA2B35F2D7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a:extLst>
            <a:ext uri="{FF2B5EF4-FFF2-40B4-BE49-F238E27FC236}">
              <a16:creationId xmlns:a16="http://schemas.microsoft.com/office/drawing/2014/main" id="{77E49B4B-37A8-4AEB-A870-675A3E558BD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a:extLst>
            <a:ext uri="{FF2B5EF4-FFF2-40B4-BE49-F238E27FC236}">
              <a16:creationId xmlns:a16="http://schemas.microsoft.com/office/drawing/2014/main" id="{EE77EC5F-0BFD-4C60-8991-C8C88EBCF28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a:extLst>
            <a:ext uri="{FF2B5EF4-FFF2-40B4-BE49-F238E27FC236}">
              <a16:creationId xmlns:a16="http://schemas.microsoft.com/office/drawing/2014/main" id="{457456E2-A8E1-4FD5-BA1D-E656B906F7B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a:extLst>
            <a:ext uri="{FF2B5EF4-FFF2-40B4-BE49-F238E27FC236}">
              <a16:creationId xmlns:a16="http://schemas.microsoft.com/office/drawing/2014/main" id="{55A4456B-1C87-4779-B8CC-97819037A01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a:extLst>
            <a:ext uri="{FF2B5EF4-FFF2-40B4-BE49-F238E27FC236}">
              <a16:creationId xmlns:a16="http://schemas.microsoft.com/office/drawing/2014/main" id="{1B4E45EF-AD26-4A5B-BA6A-A7D8B17A18B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a:extLst>
            <a:ext uri="{FF2B5EF4-FFF2-40B4-BE49-F238E27FC236}">
              <a16:creationId xmlns:a16="http://schemas.microsoft.com/office/drawing/2014/main" id="{A015EDD9-AA27-494C-92E7-6653893EDE9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a:extLst>
            <a:ext uri="{FF2B5EF4-FFF2-40B4-BE49-F238E27FC236}">
              <a16:creationId xmlns:a16="http://schemas.microsoft.com/office/drawing/2014/main" id="{4FA585A6-3F82-4D53-9554-D4CF0C27534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a:extLst>
            <a:ext uri="{FF2B5EF4-FFF2-40B4-BE49-F238E27FC236}">
              <a16:creationId xmlns:a16="http://schemas.microsoft.com/office/drawing/2014/main" id="{B69984E5-9EA2-4E0B-897C-50E986E94F5C}"/>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a:extLst>
            <a:ext uri="{FF2B5EF4-FFF2-40B4-BE49-F238E27FC236}">
              <a16:creationId xmlns:a16="http://schemas.microsoft.com/office/drawing/2014/main" id="{903C2E8D-1316-45DA-B75E-034C3D544D29}"/>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a:extLst>
            <a:ext uri="{FF2B5EF4-FFF2-40B4-BE49-F238E27FC236}">
              <a16:creationId xmlns:a16="http://schemas.microsoft.com/office/drawing/2014/main" id="{7A21DA96-3E40-4F4A-BE54-A28391EAA4A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5" name="テキスト ボックス 164">
          <a:extLst>
            <a:ext uri="{FF2B5EF4-FFF2-40B4-BE49-F238E27FC236}">
              <a16:creationId xmlns:a16="http://schemas.microsoft.com/office/drawing/2014/main" id="{D3F522B9-5745-4F24-94D0-2C328CF7E111}"/>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a:extLst>
            <a:ext uri="{FF2B5EF4-FFF2-40B4-BE49-F238E27FC236}">
              <a16:creationId xmlns:a16="http://schemas.microsoft.com/office/drawing/2014/main" id="{095B3578-FE3F-48E1-AC1D-BDF02FB512E6}"/>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7" name="テキスト ボックス 166">
          <a:extLst>
            <a:ext uri="{FF2B5EF4-FFF2-40B4-BE49-F238E27FC236}">
              <a16:creationId xmlns:a16="http://schemas.microsoft.com/office/drawing/2014/main" id="{B99F7F8F-8816-44C4-8C21-2CB6D361659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a:extLst>
            <a:ext uri="{FF2B5EF4-FFF2-40B4-BE49-F238E27FC236}">
              <a16:creationId xmlns:a16="http://schemas.microsoft.com/office/drawing/2014/main" id="{6451A8B1-325C-422E-B6A2-7E66701B786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9" name="テキスト ボックス 168">
          <a:extLst>
            <a:ext uri="{FF2B5EF4-FFF2-40B4-BE49-F238E27FC236}">
              <a16:creationId xmlns:a16="http://schemas.microsoft.com/office/drawing/2014/main" id="{F5662022-008A-4D96-927F-A1A6987B9FB6}"/>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a:extLst>
            <a:ext uri="{FF2B5EF4-FFF2-40B4-BE49-F238E27FC236}">
              <a16:creationId xmlns:a16="http://schemas.microsoft.com/office/drawing/2014/main" id="{772CF949-255E-4055-9981-356D9C14CF4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a:extLst>
            <a:ext uri="{FF2B5EF4-FFF2-40B4-BE49-F238E27FC236}">
              <a16:creationId xmlns:a16="http://schemas.microsoft.com/office/drawing/2014/main" id="{3C735784-4F9E-4A40-A2ED-1F337EF93E7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a:extLst>
            <a:ext uri="{FF2B5EF4-FFF2-40B4-BE49-F238E27FC236}">
              <a16:creationId xmlns:a16="http://schemas.microsoft.com/office/drawing/2014/main" id="{F5CEB622-2AA4-4EE3-9DFE-639E8DF0F3A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58</xdr:row>
      <xdr:rowOff>61089</xdr:rowOff>
    </xdr:from>
    <xdr:to>
      <xdr:col>15</xdr:col>
      <xdr:colOff>180340</xdr:colOff>
      <xdr:row>63</xdr:row>
      <xdr:rowOff>114581</xdr:rowOff>
    </xdr:to>
    <xdr:cxnSp macro="">
      <xdr:nvCxnSpPr>
        <xdr:cNvPr id="173" name="直線コネクタ 172">
          <a:extLst>
            <a:ext uri="{FF2B5EF4-FFF2-40B4-BE49-F238E27FC236}">
              <a16:creationId xmlns:a16="http://schemas.microsoft.com/office/drawing/2014/main" id="{BA6A7628-7716-474E-A309-FFCF767668A6}"/>
            </a:ext>
          </a:extLst>
        </xdr:cNvPr>
        <xdr:cNvCxnSpPr/>
      </xdr:nvCxnSpPr>
      <xdr:spPr>
        <a:xfrm flipV="1">
          <a:off x="10476865" y="10005189"/>
          <a:ext cx="0" cy="91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118408</xdr:rowOff>
    </xdr:from>
    <xdr:ext cx="599010" cy="259045"/>
    <xdr:sp macro="" textlink="">
      <xdr:nvSpPr>
        <xdr:cNvPr id="174" name="【橋りょう・トンネル】&#10;一人当たり有形固定資産（償却資産）額最小値テキスト">
          <a:extLst>
            <a:ext uri="{FF2B5EF4-FFF2-40B4-BE49-F238E27FC236}">
              <a16:creationId xmlns:a16="http://schemas.microsoft.com/office/drawing/2014/main" id="{1934396B-2514-48AC-86C4-281470B404EF}"/>
            </a:ext>
          </a:extLst>
        </xdr:cNvPr>
        <xdr:cNvSpPr txBox="1"/>
      </xdr:nvSpPr>
      <xdr:spPr>
        <a:xfrm>
          <a:off x="10566400" y="109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114581</xdr:rowOff>
    </xdr:from>
    <xdr:to>
      <xdr:col>15</xdr:col>
      <xdr:colOff>269875</xdr:colOff>
      <xdr:row>63</xdr:row>
      <xdr:rowOff>114581</xdr:rowOff>
    </xdr:to>
    <xdr:cxnSp macro="">
      <xdr:nvCxnSpPr>
        <xdr:cNvPr id="175" name="直線コネクタ 174">
          <a:extLst>
            <a:ext uri="{FF2B5EF4-FFF2-40B4-BE49-F238E27FC236}">
              <a16:creationId xmlns:a16="http://schemas.microsoft.com/office/drawing/2014/main" id="{B6A83D59-D3F6-414F-B571-CCCA51FDDFDB}"/>
            </a:ext>
          </a:extLst>
        </xdr:cNvPr>
        <xdr:cNvCxnSpPr/>
      </xdr:nvCxnSpPr>
      <xdr:spPr>
        <a:xfrm>
          <a:off x="10388600" y="10915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7766</xdr:rowOff>
    </xdr:from>
    <xdr:ext cx="690189" cy="259045"/>
    <xdr:sp macro="" textlink="">
      <xdr:nvSpPr>
        <xdr:cNvPr id="176" name="【橋りょう・トンネル】&#10;一人当たり有形固定資産（償却資産）額最大値テキスト">
          <a:extLst>
            <a:ext uri="{FF2B5EF4-FFF2-40B4-BE49-F238E27FC236}">
              <a16:creationId xmlns:a16="http://schemas.microsoft.com/office/drawing/2014/main" id="{9BD9DC1F-388E-4B0B-963A-2271EA4F4371}"/>
            </a:ext>
          </a:extLst>
        </xdr:cNvPr>
        <xdr:cNvSpPr txBox="1"/>
      </xdr:nvSpPr>
      <xdr:spPr>
        <a:xfrm>
          <a:off x="10566400" y="97804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58</xdr:row>
      <xdr:rowOff>61089</xdr:rowOff>
    </xdr:from>
    <xdr:to>
      <xdr:col>15</xdr:col>
      <xdr:colOff>269875</xdr:colOff>
      <xdr:row>58</xdr:row>
      <xdr:rowOff>61089</xdr:rowOff>
    </xdr:to>
    <xdr:cxnSp macro="">
      <xdr:nvCxnSpPr>
        <xdr:cNvPr id="177" name="直線コネクタ 176">
          <a:extLst>
            <a:ext uri="{FF2B5EF4-FFF2-40B4-BE49-F238E27FC236}">
              <a16:creationId xmlns:a16="http://schemas.microsoft.com/office/drawing/2014/main" id="{BCB4DC27-F347-474C-84C2-302D16547988}"/>
            </a:ext>
          </a:extLst>
        </xdr:cNvPr>
        <xdr:cNvCxnSpPr/>
      </xdr:nvCxnSpPr>
      <xdr:spPr>
        <a:xfrm>
          <a:off x="10388600" y="1000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161021</xdr:rowOff>
    </xdr:from>
    <xdr:ext cx="599010" cy="259045"/>
    <xdr:sp macro="" textlink="">
      <xdr:nvSpPr>
        <xdr:cNvPr id="178" name="【橋りょう・トンネル】&#10;一人当たり有形固定資産（償却資産）額平均値テキスト">
          <a:extLst>
            <a:ext uri="{FF2B5EF4-FFF2-40B4-BE49-F238E27FC236}">
              <a16:creationId xmlns:a16="http://schemas.microsoft.com/office/drawing/2014/main" id="{DA4EBD9A-9DAA-481F-A716-F440A6E34108}"/>
            </a:ext>
          </a:extLst>
        </xdr:cNvPr>
        <xdr:cNvSpPr txBox="1"/>
      </xdr:nvSpPr>
      <xdr:spPr>
        <a:xfrm>
          <a:off x="10566400" y="1044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11144</xdr:rowOff>
    </xdr:from>
    <xdr:to>
      <xdr:col>15</xdr:col>
      <xdr:colOff>231775</xdr:colOff>
      <xdr:row>61</xdr:row>
      <xdr:rowOff>112744</xdr:rowOff>
    </xdr:to>
    <xdr:sp macro="" textlink="">
      <xdr:nvSpPr>
        <xdr:cNvPr id="179" name="フローチャート : 判断 178">
          <a:extLst>
            <a:ext uri="{FF2B5EF4-FFF2-40B4-BE49-F238E27FC236}">
              <a16:creationId xmlns:a16="http://schemas.microsoft.com/office/drawing/2014/main" id="{F2CF678E-6CF8-43CC-9153-9801329826F9}"/>
            </a:ext>
          </a:extLst>
        </xdr:cNvPr>
        <xdr:cNvSpPr/>
      </xdr:nvSpPr>
      <xdr:spPr>
        <a:xfrm>
          <a:off x="10426700" y="104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47890</xdr:rowOff>
    </xdr:from>
    <xdr:to>
      <xdr:col>14</xdr:col>
      <xdr:colOff>79375</xdr:colOff>
      <xdr:row>61</xdr:row>
      <xdr:rowOff>149490</xdr:rowOff>
    </xdr:to>
    <xdr:sp macro="" textlink="">
      <xdr:nvSpPr>
        <xdr:cNvPr id="180" name="フローチャート : 判断 179">
          <a:extLst>
            <a:ext uri="{FF2B5EF4-FFF2-40B4-BE49-F238E27FC236}">
              <a16:creationId xmlns:a16="http://schemas.microsoft.com/office/drawing/2014/main" id="{B99F741C-DE25-4B94-A213-2D67255A6C33}"/>
            </a:ext>
          </a:extLst>
        </xdr:cNvPr>
        <xdr:cNvSpPr/>
      </xdr:nvSpPr>
      <xdr:spPr>
        <a:xfrm>
          <a:off x="9588500" y="105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E7414324-99A8-4DB7-AA6D-23D99857118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4A17932-C235-45EB-ABF0-AF5C7882817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D102264-9E25-444B-9A63-C6F3E4181BF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643B86C-D8CD-43EC-8B91-9C2C497C17B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1DB8D40-35BE-4EA2-A221-7DB3806E39D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52343</xdr:rowOff>
    </xdr:from>
    <xdr:to>
      <xdr:col>14</xdr:col>
      <xdr:colOff>79375</xdr:colOff>
      <xdr:row>56</xdr:row>
      <xdr:rowOff>153943</xdr:rowOff>
    </xdr:to>
    <xdr:sp macro="" textlink="">
      <xdr:nvSpPr>
        <xdr:cNvPr id="186" name="円/楕円 185">
          <a:extLst>
            <a:ext uri="{FF2B5EF4-FFF2-40B4-BE49-F238E27FC236}">
              <a16:creationId xmlns:a16="http://schemas.microsoft.com/office/drawing/2014/main" id="{835FD406-395F-4AD2-A31E-79FF5C872141}"/>
            </a:ext>
          </a:extLst>
        </xdr:cNvPr>
        <xdr:cNvSpPr/>
      </xdr:nvSpPr>
      <xdr:spPr>
        <a:xfrm>
          <a:off x="9588500" y="965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140617</xdr:rowOff>
    </xdr:from>
    <xdr:ext cx="599010" cy="259045"/>
    <xdr:sp macro="" textlink="">
      <xdr:nvSpPr>
        <xdr:cNvPr id="187" name="n_1aveValue【橋りょう・トンネル】&#10;一人当たり有形固定資産（償却資産）額">
          <a:extLst>
            <a:ext uri="{FF2B5EF4-FFF2-40B4-BE49-F238E27FC236}">
              <a16:creationId xmlns:a16="http://schemas.microsoft.com/office/drawing/2014/main" id="{016625BB-3BE9-49CC-AE15-607A48AB03B8}"/>
            </a:ext>
          </a:extLst>
        </xdr:cNvPr>
        <xdr:cNvSpPr txBox="1"/>
      </xdr:nvSpPr>
      <xdr:spPr>
        <a:xfrm>
          <a:off x="9327094" y="1059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356579</xdr:colOff>
      <xdr:row>54</xdr:row>
      <xdr:rowOff>170470</xdr:rowOff>
    </xdr:from>
    <xdr:ext cx="690189" cy="259045"/>
    <xdr:sp macro="" textlink="">
      <xdr:nvSpPr>
        <xdr:cNvPr id="188" name="n_1mainValue【橋りょう・トンネル】&#10;一人当たり有形固定資産（償却資産）額">
          <a:extLst>
            <a:ext uri="{FF2B5EF4-FFF2-40B4-BE49-F238E27FC236}">
              <a16:creationId xmlns:a16="http://schemas.microsoft.com/office/drawing/2014/main" id="{6DE9E35B-AAE0-42E9-B380-05E46861D1F6}"/>
            </a:ext>
          </a:extLst>
        </xdr:cNvPr>
        <xdr:cNvSpPr txBox="1"/>
      </xdr:nvSpPr>
      <xdr:spPr>
        <a:xfrm>
          <a:off x="9281504" y="94287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2,774,402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a:extLst>
            <a:ext uri="{FF2B5EF4-FFF2-40B4-BE49-F238E27FC236}">
              <a16:creationId xmlns:a16="http://schemas.microsoft.com/office/drawing/2014/main" id="{88CD0F49-58C4-4636-B7BC-8DAB617D1E3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a:extLst>
            <a:ext uri="{FF2B5EF4-FFF2-40B4-BE49-F238E27FC236}">
              <a16:creationId xmlns:a16="http://schemas.microsoft.com/office/drawing/2014/main" id="{3B0BF1EE-6C6F-4052-AF6B-A4079B977A2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a:extLst>
            <a:ext uri="{FF2B5EF4-FFF2-40B4-BE49-F238E27FC236}">
              <a16:creationId xmlns:a16="http://schemas.microsoft.com/office/drawing/2014/main" id="{1E47CF8E-55E0-4915-86D7-B1FCEBDA9FD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a:extLst>
            <a:ext uri="{FF2B5EF4-FFF2-40B4-BE49-F238E27FC236}">
              <a16:creationId xmlns:a16="http://schemas.microsoft.com/office/drawing/2014/main" id="{A42D8E42-CF96-41CA-8ADA-6619758AEAD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a:extLst>
            <a:ext uri="{FF2B5EF4-FFF2-40B4-BE49-F238E27FC236}">
              <a16:creationId xmlns:a16="http://schemas.microsoft.com/office/drawing/2014/main" id="{EFEC488D-4B44-45A4-B2AC-25A0FEA4266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a:extLst>
            <a:ext uri="{FF2B5EF4-FFF2-40B4-BE49-F238E27FC236}">
              <a16:creationId xmlns:a16="http://schemas.microsoft.com/office/drawing/2014/main" id="{2AB88380-11EC-4CAA-8060-FCBBA0214ED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a:extLst>
            <a:ext uri="{FF2B5EF4-FFF2-40B4-BE49-F238E27FC236}">
              <a16:creationId xmlns:a16="http://schemas.microsoft.com/office/drawing/2014/main" id="{5CB75A76-49F8-4BC1-859E-C75E5F1AB30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a:extLst>
            <a:ext uri="{FF2B5EF4-FFF2-40B4-BE49-F238E27FC236}">
              <a16:creationId xmlns:a16="http://schemas.microsoft.com/office/drawing/2014/main" id="{7B1DB573-3D73-4A3A-8A54-AE7E61D3F68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a:extLst>
            <a:ext uri="{FF2B5EF4-FFF2-40B4-BE49-F238E27FC236}">
              <a16:creationId xmlns:a16="http://schemas.microsoft.com/office/drawing/2014/main" id="{4D809445-F314-4779-B212-6027B41A7CF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a:extLst>
            <a:ext uri="{FF2B5EF4-FFF2-40B4-BE49-F238E27FC236}">
              <a16:creationId xmlns:a16="http://schemas.microsoft.com/office/drawing/2014/main" id="{87E580A5-182F-4F09-AD25-55F9952389D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a:extLst>
            <a:ext uri="{FF2B5EF4-FFF2-40B4-BE49-F238E27FC236}">
              <a16:creationId xmlns:a16="http://schemas.microsoft.com/office/drawing/2014/main" id="{A9B061F9-E339-4C9B-96E9-70BDCAFC9112}"/>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0" name="直線コネクタ 199">
          <a:extLst>
            <a:ext uri="{FF2B5EF4-FFF2-40B4-BE49-F238E27FC236}">
              <a16:creationId xmlns:a16="http://schemas.microsoft.com/office/drawing/2014/main" id="{D2E9B9FF-BF31-4DEC-9919-88FF7ECDECB8}"/>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1" name="テキスト ボックス 200">
          <a:extLst>
            <a:ext uri="{FF2B5EF4-FFF2-40B4-BE49-F238E27FC236}">
              <a16:creationId xmlns:a16="http://schemas.microsoft.com/office/drawing/2014/main" id="{0CE08427-85D8-4709-9400-D55762EAA645}"/>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2" name="直線コネクタ 201">
          <a:extLst>
            <a:ext uri="{FF2B5EF4-FFF2-40B4-BE49-F238E27FC236}">
              <a16:creationId xmlns:a16="http://schemas.microsoft.com/office/drawing/2014/main" id="{AF4D77E9-47D1-4550-B90E-10D0F2E5D0AB}"/>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3" name="テキスト ボックス 202">
          <a:extLst>
            <a:ext uri="{FF2B5EF4-FFF2-40B4-BE49-F238E27FC236}">
              <a16:creationId xmlns:a16="http://schemas.microsoft.com/office/drawing/2014/main" id="{FED4B8E5-8042-4F72-AA54-0A93987C2115}"/>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4" name="直線コネクタ 203">
          <a:extLst>
            <a:ext uri="{FF2B5EF4-FFF2-40B4-BE49-F238E27FC236}">
              <a16:creationId xmlns:a16="http://schemas.microsoft.com/office/drawing/2014/main" id="{C6AE1855-1398-4E13-9273-2698C66FD043}"/>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5" name="テキスト ボックス 204">
          <a:extLst>
            <a:ext uri="{FF2B5EF4-FFF2-40B4-BE49-F238E27FC236}">
              <a16:creationId xmlns:a16="http://schemas.microsoft.com/office/drawing/2014/main" id="{23FB4999-4CBB-469E-998D-D278A98D1642}"/>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6" name="直線コネクタ 205">
          <a:extLst>
            <a:ext uri="{FF2B5EF4-FFF2-40B4-BE49-F238E27FC236}">
              <a16:creationId xmlns:a16="http://schemas.microsoft.com/office/drawing/2014/main" id="{EFE5F5E1-E6C5-417E-BE81-8470993BBE3E}"/>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7" name="テキスト ボックス 206">
          <a:extLst>
            <a:ext uri="{FF2B5EF4-FFF2-40B4-BE49-F238E27FC236}">
              <a16:creationId xmlns:a16="http://schemas.microsoft.com/office/drawing/2014/main" id="{DE57E2B8-1645-49A8-9375-B0466B0C3BA5}"/>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a:extLst>
            <a:ext uri="{FF2B5EF4-FFF2-40B4-BE49-F238E27FC236}">
              <a16:creationId xmlns:a16="http://schemas.microsoft.com/office/drawing/2014/main" id="{0B77F42D-CB81-4812-B748-A410B2E80A6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a:extLst>
            <a:ext uri="{FF2B5EF4-FFF2-40B4-BE49-F238E27FC236}">
              <a16:creationId xmlns:a16="http://schemas.microsoft.com/office/drawing/2014/main" id="{849AC9A5-6D33-4427-B78D-4C87EFC16CA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a:extLst>
            <a:ext uri="{FF2B5EF4-FFF2-40B4-BE49-F238E27FC236}">
              <a16:creationId xmlns:a16="http://schemas.microsoft.com/office/drawing/2014/main" id="{39CF1B43-DF02-4217-AC3F-FADE92BB47C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11" name="直線コネクタ 210">
          <a:extLst>
            <a:ext uri="{FF2B5EF4-FFF2-40B4-BE49-F238E27FC236}">
              <a16:creationId xmlns:a16="http://schemas.microsoft.com/office/drawing/2014/main" id="{B09B5573-B68C-46E4-98FC-403B193526FB}"/>
            </a:ext>
          </a:extLst>
        </xdr:cNvPr>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2" name="【公営住宅】&#10;有形固定資産減価償却率最小値テキスト">
          <a:extLst>
            <a:ext uri="{FF2B5EF4-FFF2-40B4-BE49-F238E27FC236}">
              <a16:creationId xmlns:a16="http://schemas.microsoft.com/office/drawing/2014/main" id="{9E3A6290-7A32-47EE-8112-B54007E8204C}"/>
            </a:ext>
          </a:extLst>
        </xdr:cNvPr>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3" name="直線コネクタ 212">
          <a:extLst>
            <a:ext uri="{FF2B5EF4-FFF2-40B4-BE49-F238E27FC236}">
              <a16:creationId xmlns:a16="http://schemas.microsoft.com/office/drawing/2014/main" id="{E375FF80-22F2-464A-AB27-F685C06C60DF}"/>
            </a:ext>
          </a:extLst>
        </xdr:cNvPr>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4" name="【公営住宅】&#10;有形固定資産減価償却率最大値テキスト">
          <a:extLst>
            <a:ext uri="{FF2B5EF4-FFF2-40B4-BE49-F238E27FC236}">
              <a16:creationId xmlns:a16="http://schemas.microsoft.com/office/drawing/2014/main" id="{58D04FF9-432C-4945-B593-3E5BDE2E168D}"/>
            </a:ext>
          </a:extLst>
        </xdr:cNvPr>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5" name="直線コネクタ 214">
          <a:extLst>
            <a:ext uri="{FF2B5EF4-FFF2-40B4-BE49-F238E27FC236}">
              <a16:creationId xmlns:a16="http://schemas.microsoft.com/office/drawing/2014/main" id="{B65C0BF0-680D-45D0-8401-F69E7584AD71}"/>
            </a:ext>
          </a:extLst>
        </xdr:cNvPr>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6" name="【公営住宅】&#10;有形固定資産減価償却率平均値テキスト">
          <a:extLst>
            <a:ext uri="{FF2B5EF4-FFF2-40B4-BE49-F238E27FC236}">
              <a16:creationId xmlns:a16="http://schemas.microsoft.com/office/drawing/2014/main" id="{16C5B31E-E249-4B7C-A52A-C05160429342}"/>
            </a:ext>
          </a:extLst>
        </xdr:cNvPr>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7" name="フローチャート : 判断 216">
          <a:extLst>
            <a:ext uri="{FF2B5EF4-FFF2-40B4-BE49-F238E27FC236}">
              <a16:creationId xmlns:a16="http://schemas.microsoft.com/office/drawing/2014/main" id="{A240FE22-4242-440B-A4A3-FC2DF80D0BE5}"/>
            </a:ext>
          </a:extLst>
        </xdr:cNvPr>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18" name="フローチャート : 判断 217">
          <a:extLst>
            <a:ext uri="{FF2B5EF4-FFF2-40B4-BE49-F238E27FC236}">
              <a16:creationId xmlns:a16="http://schemas.microsoft.com/office/drawing/2014/main" id="{E0877E0E-D946-4760-8670-ECF827908987}"/>
            </a:ext>
          </a:extLst>
        </xdr:cNvPr>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2AD8E52D-BD0E-48EF-995E-58BAD983FCA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FFAD7C9B-A11D-402F-81E0-7C1A13A045B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AA97496F-49D0-4D6E-A188-44CC5B924AF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AABD1687-AD58-4903-968D-5D47FC5C2E6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05CB09D0-494F-412F-A1F5-11ED070ED1C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163322</xdr:rowOff>
    </xdr:from>
    <xdr:to>
      <xdr:col>5</xdr:col>
      <xdr:colOff>409575</xdr:colOff>
      <xdr:row>81</xdr:row>
      <xdr:rowOff>93472</xdr:rowOff>
    </xdr:to>
    <xdr:sp macro="" textlink="">
      <xdr:nvSpPr>
        <xdr:cNvPr id="224" name="円/楕円 223">
          <a:extLst>
            <a:ext uri="{FF2B5EF4-FFF2-40B4-BE49-F238E27FC236}">
              <a16:creationId xmlns:a16="http://schemas.microsoft.com/office/drawing/2014/main" id="{839B1BD1-5A56-4642-82CD-81878870E1DD}"/>
            </a:ext>
          </a:extLst>
        </xdr:cNvPr>
        <xdr:cNvSpPr/>
      </xdr:nvSpPr>
      <xdr:spPr>
        <a:xfrm>
          <a:off x="3746500" y="138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125747</xdr:rowOff>
    </xdr:from>
    <xdr:ext cx="405111" cy="259045"/>
    <xdr:sp macro="" textlink="">
      <xdr:nvSpPr>
        <xdr:cNvPr id="225" name="n_1aveValue【公営住宅】&#10;有形固定資産減価償却率">
          <a:extLst>
            <a:ext uri="{FF2B5EF4-FFF2-40B4-BE49-F238E27FC236}">
              <a16:creationId xmlns:a16="http://schemas.microsoft.com/office/drawing/2014/main" id="{23155AB4-6A9D-43E6-A982-010231D2074F}"/>
            </a:ext>
          </a:extLst>
        </xdr:cNvPr>
        <xdr:cNvSpPr txBox="1"/>
      </xdr:nvSpPr>
      <xdr:spPr>
        <a:xfrm>
          <a:off x="3582043"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109999</xdr:rowOff>
    </xdr:from>
    <xdr:ext cx="405111" cy="259045"/>
    <xdr:sp macro="" textlink="">
      <xdr:nvSpPr>
        <xdr:cNvPr id="226" name="n_1mainValue【公営住宅】&#10;有形固定資産減価償却率">
          <a:extLst>
            <a:ext uri="{FF2B5EF4-FFF2-40B4-BE49-F238E27FC236}">
              <a16:creationId xmlns:a16="http://schemas.microsoft.com/office/drawing/2014/main" id="{EB5A704C-3E6F-4358-A360-E558303F725A}"/>
            </a:ext>
          </a:extLst>
        </xdr:cNvPr>
        <xdr:cNvSpPr txBox="1"/>
      </xdr:nvSpPr>
      <xdr:spPr>
        <a:xfrm>
          <a:off x="3582043"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a:extLst>
            <a:ext uri="{FF2B5EF4-FFF2-40B4-BE49-F238E27FC236}">
              <a16:creationId xmlns:a16="http://schemas.microsoft.com/office/drawing/2014/main" id="{0099E909-1D65-4126-99DB-C9F584CFB3E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a:extLst>
            <a:ext uri="{FF2B5EF4-FFF2-40B4-BE49-F238E27FC236}">
              <a16:creationId xmlns:a16="http://schemas.microsoft.com/office/drawing/2014/main" id="{CA192106-7A6D-4AB3-B448-8D07B25FEBA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a:extLst>
            <a:ext uri="{FF2B5EF4-FFF2-40B4-BE49-F238E27FC236}">
              <a16:creationId xmlns:a16="http://schemas.microsoft.com/office/drawing/2014/main" id="{482C991B-717D-4085-B840-E9B4E3F1C8D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a:extLst>
            <a:ext uri="{FF2B5EF4-FFF2-40B4-BE49-F238E27FC236}">
              <a16:creationId xmlns:a16="http://schemas.microsoft.com/office/drawing/2014/main" id="{BD8DC80B-CBB7-4C2E-B1D3-EC425C4E49C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a:extLst>
            <a:ext uri="{FF2B5EF4-FFF2-40B4-BE49-F238E27FC236}">
              <a16:creationId xmlns:a16="http://schemas.microsoft.com/office/drawing/2014/main" id="{E400D2C1-307C-434E-8F65-7F8BE77B7FB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a:extLst>
            <a:ext uri="{FF2B5EF4-FFF2-40B4-BE49-F238E27FC236}">
              <a16:creationId xmlns:a16="http://schemas.microsoft.com/office/drawing/2014/main" id="{3961D2DD-4F6D-48D1-B008-2DD04AF3406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a:extLst>
            <a:ext uri="{FF2B5EF4-FFF2-40B4-BE49-F238E27FC236}">
              <a16:creationId xmlns:a16="http://schemas.microsoft.com/office/drawing/2014/main" id="{51F98A14-D40F-4AB9-9515-DF9568112C3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a:extLst>
            <a:ext uri="{FF2B5EF4-FFF2-40B4-BE49-F238E27FC236}">
              <a16:creationId xmlns:a16="http://schemas.microsoft.com/office/drawing/2014/main" id="{F043A164-6143-4707-9351-62037FB3383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a:extLst>
            <a:ext uri="{FF2B5EF4-FFF2-40B4-BE49-F238E27FC236}">
              <a16:creationId xmlns:a16="http://schemas.microsoft.com/office/drawing/2014/main" id="{3AF6EE8F-844F-4A5C-96E5-1E8DA1442BB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a:extLst>
            <a:ext uri="{FF2B5EF4-FFF2-40B4-BE49-F238E27FC236}">
              <a16:creationId xmlns:a16="http://schemas.microsoft.com/office/drawing/2014/main" id="{8CE1359A-5927-4DAA-96DD-5ECCCF4A38F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7" name="テキスト ボックス 236">
          <a:extLst>
            <a:ext uri="{FF2B5EF4-FFF2-40B4-BE49-F238E27FC236}">
              <a16:creationId xmlns:a16="http://schemas.microsoft.com/office/drawing/2014/main" id="{8A6A553A-4DDF-4A26-BEF3-0FDB2409DCFA}"/>
            </a:ext>
          </a:extLst>
        </xdr:cNvPr>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87</xdr:row>
      <xdr:rowOff>38100</xdr:rowOff>
    </xdr:from>
    <xdr:to>
      <xdr:col>16</xdr:col>
      <xdr:colOff>307975</xdr:colOff>
      <xdr:row>87</xdr:row>
      <xdr:rowOff>38100</xdr:rowOff>
    </xdr:to>
    <xdr:cxnSp macro="">
      <xdr:nvCxnSpPr>
        <xdr:cNvPr id="238" name="直線コネクタ 237">
          <a:extLst>
            <a:ext uri="{FF2B5EF4-FFF2-40B4-BE49-F238E27FC236}">
              <a16:creationId xmlns:a16="http://schemas.microsoft.com/office/drawing/2014/main" id="{0C6B86FF-3F82-4038-8115-0A3E740F5E15}"/>
            </a:ext>
          </a:extLst>
        </xdr:cNvPr>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39" name="テキスト ボックス 238">
          <a:extLst>
            <a:ext uri="{FF2B5EF4-FFF2-40B4-BE49-F238E27FC236}">
              <a16:creationId xmlns:a16="http://schemas.microsoft.com/office/drawing/2014/main" id="{E8BD1B0A-CA49-46D7-8A93-DA32B6C9F81F}"/>
            </a:ext>
          </a:extLst>
        </xdr:cNvPr>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0" name="直線コネクタ 239">
          <a:extLst>
            <a:ext uri="{FF2B5EF4-FFF2-40B4-BE49-F238E27FC236}">
              <a16:creationId xmlns:a16="http://schemas.microsoft.com/office/drawing/2014/main" id="{EEAA9109-FADB-4EA8-9099-C4CE78D105CF}"/>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1" name="テキスト ボックス 240">
          <a:extLst>
            <a:ext uri="{FF2B5EF4-FFF2-40B4-BE49-F238E27FC236}">
              <a16:creationId xmlns:a16="http://schemas.microsoft.com/office/drawing/2014/main" id="{947FC168-46A7-4AF1-A144-941E472031FC}"/>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2" name="直線コネクタ 241">
          <a:extLst>
            <a:ext uri="{FF2B5EF4-FFF2-40B4-BE49-F238E27FC236}">
              <a16:creationId xmlns:a16="http://schemas.microsoft.com/office/drawing/2014/main" id="{0CADD2E8-9B4A-46D9-AB62-32D72228E692}"/>
            </a:ext>
          </a:extLst>
        </xdr:cNvPr>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3" name="テキスト ボックス 242">
          <a:extLst>
            <a:ext uri="{FF2B5EF4-FFF2-40B4-BE49-F238E27FC236}">
              <a16:creationId xmlns:a16="http://schemas.microsoft.com/office/drawing/2014/main" id="{57E9FC65-0F97-42BC-9A6D-C4FA1640A87C}"/>
            </a:ext>
          </a:extLst>
        </xdr:cNvPr>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4" name="直線コネクタ 243">
          <a:extLst>
            <a:ext uri="{FF2B5EF4-FFF2-40B4-BE49-F238E27FC236}">
              <a16:creationId xmlns:a16="http://schemas.microsoft.com/office/drawing/2014/main" id="{8190F022-FD03-42A6-80DC-63BD5B7918F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5" name="テキスト ボックス 244">
          <a:extLst>
            <a:ext uri="{FF2B5EF4-FFF2-40B4-BE49-F238E27FC236}">
              <a16:creationId xmlns:a16="http://schemas.microsoft.com/office/drawing/2014/main" id="{AEC5C748-CFDA-4000-A8C6-0FEFE8E57B0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6" name="直線コネクタ 245">
          <a:extLst>
            <a:ext uri="{FF2B5EF4-FFF2-40B4-BE49-F238E27FC236}">
              <a16:creationId xmlns:a16="http://schemas.microsoft.com/office/drawing/2014/main" id="{429120CE-D664-4C1E-A169-B2174734D5AC}"/>
            </a:ext>
          </a:extLst>
        </xdr:cNvPr>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124477</xdr:rowOff>
    </xdr:from>
    <xdr:ext cx="531299" cy="259045"/>
    <xdr:sp macro="" textlink="">
      <xdr:nvSpPr>
        <xdr:cNvPr id="247" name="テキスト ボックス 246">
          <a:extLst>
            <a:ext uri="{FF2B5EF4-FFF2-40B4-BE49-F238E27FC236}">
              <a16:creationId xmlns:a16="http://schemas.microsoft.com/office/drawing/2014/main" id="{5D7D1181-9DEC-4DEC-A01D-07FCA638DDD2}"/>
            </a:ext>
          </a:extLst>
        </xdr:cNvPr>
        <xdr:cNvSpPr txBox="1"/>
      </xdr:nvSpPr>
      <xdr:spPr>
        <a:xfrm>
          <a:off x="6072701" y="1366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8" name="直線コネクタ 247">
          <a:extLst>
            <a:ext uri="{FF2B5EF4-FFF2-40B4-BE49-F238E27FC236}">
              <a16:creationId xmlns:a16="http://schemas.microsoft.com/office/drawing/2014/main" id="{00FD0129-34D4-40BE-AEB0-B7D1FBAC25F8}"/>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10177</xdr:rowOff>
    </xdr:from>
    <xdr:ext cx="531299" cy="259045"/>
    <xdr:sp macro="" textlink="">
      <xdr:nvSpPr>
        <xdr:cNvPr id="249" name="テキスト ボックス 248">
          <a:extLst>
            <a:ext uri="{FF2B5EF4-FFF2-40B4-BE49-F238E27FC236}">
              <a16:creationId xmlns:a16="http://schemas.microsoft.com/office/drawing/2014/main" id="{9C1574E8-A5D9-4CF7-8898-977DB88E9DBA}"/>
            </a:ext>
          </a:extLst>
        </xdr:cNvPr>
        <xdr:cNvSpPr txBox="1"/>
      </xdr:nvSpPr>
      <xdr:spPr>
        <a:xfrm>
          <a:off x="6072701" y="1338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0" name="直線コネクタ 249">
          <a:extLst>
            <a:ext uri="{FF2B5EF4-FFF2-40B4-BE49-F238E27FC236}">
              <a16:creationId xmlns:a16="http://schemas.microsoft.com/office/drawing/2014/main" id="{BC2F08FD-55A4-4951-BC40-F42D6DD5CBEE}"/>
            </a:ext>
          </a:extLst>
        </xdr:cNvPr>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67327</xdr:rowOff>
    </xdr:from>
    <xdr:ext cx="531299" cy="259045"/>
    <xdr:sp macro="" textlink="">
      <xdr:nvSpPr>
        <xdr:cNvPr id="251" name="テキスト ボックス 250">
          <a:extLst>
            <a:ext uri="{FF2B5EF4-FFF2-40B4-BE49-F238E27FC236}">
              <a16:creationId xmlns:a16="http://schemas.microsoft.com/office/drawing/2014/main" id="{A7250834-1E2B-4354-BE7B-DC6CA97D626B}"/>
            </a:ext>
          </a:extLst>
        </xdr:cNvPr>
        <xdr:cNvSpPr txBox="1"/>
      </xdr:nvSpPr>
      <xdr:spPr>
        <a:xfrm>
          <a:off x="6072701" y="1309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a:extLst>
            <a:ext uri="{FF2B5EF4-FFF2-40B4-BE49-F238E27FC236}">
              <a16:creationId xmlns:a16="http://schemas.microsoft.com/office/drawing/2014/main" id="{393EBCFA-1992-4618-A41C-3733405ACF3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3" name="テキスト ボックス 252">
          <a:extLst>
            <a:ext uri="{FF2B5EF4-FFF2-40B4-BE49-F238E27FC236}">
              <a16:creationId xmlns:a16="http://schemas.microsoft.com/office/drawing/2014/main" id="{969EAB4F-A7AD-481D-B028-81F087EDA71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公営住宅】&#10;一人当たり面積グラフ枠">
          <a:extLst>
            <a:ext uri="{FF2B5EF4-FFF2-40B4-BE49-F238E27FC236}">
              <a16:creationId xmlns:a16="http://schemas.microsoft.com/office/drawing/2014/main" id="{731C83B9-6F9D-443F-8829-0D884E6993A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11954</xdr:rowOff>
    </xdr:from>
    <xdr:to>
      <xdr:col>15</xdr:col>
      <xdr:colOff>180340</xdr:colOff>
      <xdr:row>86</xdr:row>
      <xdr:rowOff>4096</xdr:rowOff>
    </xdr:to>
    <xdr:cxnSp macro="">
      <xdr:nvCxnSpPr>
        <xdr:cNvPr id="255" name="直線コネクタ 254">
          <a:extLst>
            <a:ext uri="{FF2B5EF4-FFF2-40B4-BE49-F238E27FC236}">
              <a16:creationId xmlns:a16="http://schemas.microsoft.com/office/drawing/2014/main" id="{172B1444-0AB2-4493-AED7-D40F68B90307}"/>
            </a:ext>
          </a:extLst>
        </xdr:cNvPr>
        <xdr:cNvCxnSpPr/>
      </xdr:nvCxnSpPr>
      <xdr:spPr>
        <a:xfrm flipV="1">
          <a:off x="10476865" y="13385054"/>
          <a:ext cx="0" cy="136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7923</xdr:rowOff>
    </xdr:from>
    <xdr:ext cx="469744" cy="259045"/>
    <xdr:sp macro="" textlink="">
      <xdr:nvSpPr>
        <xdr:cNvPr id="256" name="【公営住宅】&#10;一人当たり面積最小値テキスト">
          <a:extLst>
            <a:ext uri="{FF2B5EF4-FFF2-40B4-BE49-F238E27FC236}">
              <a16:creationId xmlns:a16="http://schemas.microsoft.com/office/drawing/2014/main" id="{75D40E66-D8EC-4EA7-8347-5391FF71BDAB}"/>
            </a:ext>
          </a:extLst>
        </xdr:cNvPr>
        <xdr:cNvSpPr txBox="1"/>
      </xdr:nvSpPr>
      <xdr:spPr>
        <a:xfrm>
          <a:off x="10566400" y="1475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86</xdr:row>
      <xdr:rowOff>4096</xdr:rowOff>
    </xdr:from>
    <xdr:to>
      <xdr:col>15</xdr:col>
      <xdr:colOff>269875</xdr:colOff>
      <xdr:row>86</xdr:row>
      <xdr:rowOff>4096</xdr:rowOff>
    </xdr:to>
    <xdr:cxnSp macro="">
      <xdr:nvCxnSpPr>
        <xdr:cNvPr id="257" name="直線コネクタ 256">
          <a:extLst>
            <a:ext uri="{FF2B5EF4-FFF2-40B4-BE49-F238E27FC236}">
              <a16:creationId xmlns:a16="http://schemas.microsoft.com/office/drawing/2014/main" id="{38FFDB9A-7590-401C-8695-E492AF88A3C5}"/>
            </a:ext>
          </a:extLst>
        </xdr:cNvPr>
        <xdr:cNvCxnSpPr/>
      </xdr:nvCxnSpPr>
      <xdr:spPr>
        <a:xfrm>
          <a:off x="10388600" y="1474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130081</xdr:rowOff>
    </xdr:from>
    <xdr:ext cx="534377" cy="259045"/>
    <xdr:sp macro="" textlink="">
      <xdr:nvSpPr>
        <xdr:cNvPr id="258" name="【公営住宅】&#10;一人当たり面積最大値テキスト">
          <a:extLst>
            <a:ext uri="{FF2B5EF4-FFF2-40B4-BE49-F238E27FC236}">
              <a16:creationId xmlns:a16="http://schemas.microsoft.com/office/drawing/2014/main" id="{4B4817B7-B439-441D-9EB0-1DCD56BA66CD}"/>
            </a:ext>
          </a:extLst>
        </xdr:cNvPr>
        <xdr:cNvSpPr txBox="1"/>
      </xdr:nvSpPr>
      <xdr:spPr>
        <a:xfrm>
          <a:off x="10566400" y="1316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11954</xdr:rowOff>
    </xdr:from>
    <xdr:to>
      <xdr:col>15</xdr:col>
      <xdr:colOff>269875</xdr:colOff>
      <xdr:row>78</xdr:row>
      <xdr:rowOff>11954</xdr:rowOff>
    </xdr:to>
    <xdr:cxnSp macro="">
      <xdr:nvCxnSpPr>
        <xdr:cNvPr id="259" name="直線コネクタ 258">
          <a:extLst>
            <a:ext uri="{FF2B5EF4-FFF2-40B4-BE49-F238E27FC236}">
              <a16:creationId xmlns:a16="http://schemas.microsoft.com/office/drawing/2014/main" id="{38F93325-86E7-412F-83F9-3BB9B6250343}"/>
            </a:ext>
          </a:extLst>
        </xdr:cNvPr>
        <xdr:cNvCxnSpPr/>
      </xdr:nvCxnSpPr>
      <xdr:spPr>
        <a:xfrm>
          <a:off x="10388600" y="1338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102601</xdr:rowOff>
    </xdr:from>
    <xdr:ext cx="469744" cy="259045"/>
    <xdr:sp macro="" textlink="">
      <xdr:nvSpPr>
        <xdr:cNvPr id="260" name="【公営住宅】&#10;一人当たり面積平均値テキスト">
          <a:extLst>
            <a:ext uri="{FF2B5EF4-FFF2-40B4-BE49-F238E27FC236}">
              <a16:creationId xmlns:a16="http://schemas.microsoft.com/office/drawing/2014/main" id="{24F318FE-3615-454E-AC48-7A89DF2BD7E7}"/>
            </a:ext>
          </a:extLst>
        </xdr:cNvPr>
        <xdr:cNvSpPr txBox="1"/>
      </xdr:nvSpPr>
      <xdr:spPr>
        <a:xfrm>
          <a:off x="10566400" y="14332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124174</xdr:rowOff>
    </xdr:from>
    <xdr:to>
      <xdr:col>15</xdr:col>
      <xdr:colOff>231775</xdr:colOff>
      <xdr:row>84</xdr:row>
      <xdr:rowOff>54324</xdr:rowOff>
    </xdr:to>
    <xdr:sp macro="" textlink="">
      <xdr:nvSpPr>
        <xdr:cNvPr id="261" name="フローチャート : 判断 260">
          <a:extLst>
            <a:ext uri="{FF2B5EF4-FFF2-40B4-BE49-F238E27FC236}">
              <a16:creationId xmlns:a16="http://schemas.microsoft.com/office/drawing/2014/main" id="{123CFBF6-2CA8-4838-8EE0-3F49F6698330}"/>
            </a:ext>
          </a:extLst>
        </xdr:cNvPr>
        <xdr:cNvSpPr/>
      </xdr:nvSpPr>
      <xdr:spPr>
        <a:xfrm>
          <a:off x="10426700" y="1435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98743</xdr:rowOff>
    </xdr:from>
    <xdr:to>
      <xdr:col>14</xdr:col>
      <xdr:colOff>79375</xdr:colOff>
      <xdr:row>86</xdr:row>
      <xdr:rowOff>28893</xdr:rowOff>
    </xdr:to>
    <xdr:sp macro="" textlink="">
      <xdr:nvSpPr>
        <xdr:cNvPr id="262" name="フローチャート : 判断 261">
          <a:extLst>
            <a:ext uri="{FF2B5EF4-FFF2-40B4-BE49-F238E27FC236}">
              <a16:creationId xmlns:a16="http://schemas.microsoft.com/office/drawing/2014/main" id="{E9586C1C-D6D2-4B22-9C44-44B0C1DEACD0}"/>
            </a:ext>
          </a:extLst>
        </xdr:cNvPr>
        <xdr:cNvSpPr/>
      </xdr:nvSpPr>
      <xdr:spPr>
        <a:xfrm>
          <a:off x="9588500" y="1467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C92BF733-C57E-482E-8E90-13E59775CAE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A94339C9-D083-46D4-A9A5-CF96B7DBCEB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68E6C8BA-1312-4272-9667-8EAAE73A6E8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CC71D39D-F87B-4837-B1E9-2ABDF4B044D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C07C62B-2ECC-4F04-B768-4FF8710D046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118174</xdr:rowOff>
    </xdr:from>
    <xdr:to>
      <xdr:col>14</xdr:col>
      <xdr:colOff>79375</xdr:colOff>
      <xdr:row>85</xdr:row>
      <xdr:rowOff>48324</xdr:rowOff>
    </xdr:to>
    <xdr:sp macro="" textlink="">
      <xdr:nvSpPr>
        <xdr:cNvPr id="268" name="円/楕円 267">
          <a:extLst>
            <a:ext uri="{FF2B5EF4-FFF2-40B4-BE49-F238E27FC236}">
              <a16:creationId xmlns:a16="http://schemas.microsoft.com/office/drawing/2014/main" id="{45D969CD-54FA-48B4-AEAB-A535703535E5}"/>
            </a:ext>
          </a:extLst>
        </xdr:cNvPr>
        <xdr:cNvSpPr/>
      </xdr:nvSpPr>
      <xdr:spPr>
        <a:xfrm>
          <a:off x="9588500" y="1451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20020</xdr:rowOff>
    </xdr:from>
    <xdr:ext cx="469744" cy="259045"/>
    <xdr:sp macro="" textlink="">
      <xdr:nvSpPr>
        <xdr:cNvPr id="269" name="n_1aveValue【公営住宅】&#10;一人当たり面積">
          <a:extLst>
            <a:ext uri="{FF2B5EF4-FFF2-40B4-BE49-F238E27FC236}">
              <a16:creationId xmlns:a16="http://schemas.microsoft.com/office/drawing/2014/main" id="{69541131-283D-4D10-BA8C-90E7C15AA318}"/>
            </a:ext>
          </a:extLst>
        </xdr:cNvPr>
        <xdr:cNvSpPr txBox="1"/>
      </xdr:nvSpPr>
      <xdr:spPr>
        <a:xfrm>
          <a:off x="9391727" y="1476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64851</xdr:rowOff>
    </xdr:from>
    <xdr:ext cx="469744" cy="259045"/>
    <xdr:sp macro="" textlink="">
      <xdr:nvSpPr>
        <xdr:cNvPr id="270" name="n_1mainValue【公営住宅】&#10;一人当たり面積">
          <a:extLst>
            <a:ext uri="{FF2B5EF4-FFF2-40B4-BE49-F238E27FC236}">
              <a16:creationId xmlns:a16="http://schemas.microsoft.com/office/drawing/2014/main" id="{F34EE630-5E21-4CA4-A331-C1CDFCC76ADF}"/>
            </a:ext>
          </a:extLst>
        </xdr:cNvPr>
        <xdr:cNvSpPr txBox="1"/>
      </xdr:nvSpPr>
      <xdr:spPr>
        <a:xfrm>
          <a:off x="9391727" y="1429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a:extLst>
            <a:ext uri="{FF2B5EF4-FFF2-40B4-BE49-F238E27FC236}">
              <a16:creationId xmlns:a16="http://schemas.microsoft.com/office/drawing/2014/main" id="{D7AFE227-BEF8-45B4-922F-B8EDFE85B75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a:extLst>
            <a:ext uri="{FF2B5EF4-FFF2-40B4-BE49-F238E27FC236}">
              <a16:creationId xmlns:a16="http://schemas.microsoft.com/office/drawing/2014/main" id="{E0BEC1C0-F862-40D3-B83C-A26E3F273C6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a:extLst>
            <a:ext uri="{FF2B5EF4-FFF2-40B4-BE49-F238E27FC236}">
              <a16:creationId xmlns:a16="http://schemas.microsoft.com/office/drawing/2014/main" id="{E0C7A9E5-01CD-4085-98A1-C2AFD1029A0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a:extLst>
            <a:ext uri="{FF2B5EF4-FFF2-40B4-BE49-F238E27FC236}">
              <a16:creationId xmlns:a16="http://schemas.microsoft.com/office/drawing/2014/main" id="{F9451434-5E26-4EEA-AC1C-CFD19AD84C6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a:extLst>
            <a:ext uri="{FF2B5EF4-FFF2-40B4-BE49-F238E27FC236}">
              <a16:creationId xmlns:a16="http://schemas.microsoft.com/office/drawing/2014/main" id="{72C50007-3BB8-452D-B2DF-50CEE30FE56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a:extLst>
            <a:ext uri="{FF2B5EF4-FFF2-40B4-BE49-F238E27FC236}">
              <a16:creationId xmlns:a16="http://schemas.microsoft.com/office/drawing/2014/main" id="{006250E4-2B3B-4897-87B1-24CFDB8A1E6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a:extLst>
            <a:ext uri="{FF2B5EF4-FFF2-40B4-BE49-F238E27FC236}">
              <a16:creationId xmlns:a16="http://schemas.microsoft.com/office/drawing/2014/main" id="{CC4FDDCE-2528-430D-860A-07A71B4223B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a:extLst>
            <a:ext uri="{FF2B5EF4-FFF2-40B4-BE49-F238E27FC236}">
              <a16:creationId xmlns:a16="http://schemas.microsoft.com/office/drawing/2014/main" id="{30FDA82B-B776-487D-8E36-BEF9EF08B9B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9" name="正方形/長方形 278">
          <a:extLst>
            <a:ext uri="{FF2B5EF4-FFF2-40B4-BE49-F238E27FC236}">
              <a16:creationId xmlns:a16="http://schemas.microsoft.com/office/drawing/2014/main" id="{98C4C1A3-7301-4661-9351-40C84ED0206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0" name="正方形/長方形 279">
          <a:extLst>
            <a:ext uri="{FF2B5EF4-FFF2-40B4-BE49-F238E27FC236}">
              <a16:creationId xmlns:a16="http://schemas.microsoft.com/office/drawing/2014/main" id="{4BDD3315-705F-432B-805B-F7F4027C994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1" name="正方形/長方形 280">
          <a:extLst>
            <a:ext uri="{FF2B5EF4-FFF2-40B4-BE49-F238E27FC236}">
              <a16:creationId xmlns:a16="http://schemas.microsoft.com/office/drawing/2014/main" id="{64186CEF-89BD-47EC-9775-47082B0869B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2" name="正方形/長方形 281">
          <a:extLst>
            <a:ext uri="{FF2B5EF4-FFF2-40B4-BE49-F238E27FC236}">
              <a16:creationId xmlns:a16="http://schemas.microsoft.com/office/drawing/2014/main" id="{1B96E298-C858-494F-92CA-3DACA1ABE30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3" name="正方形/長方形 282">
          <a:extLst>
            <a:ext uri="{FF2B5EF4-FFF2-40B4-BE49-F238E27FC236}">
              <a16:creationId xmlns:a16="http://schemas.microsoft.com/office/drawing/2014/main" id="{98371DC4-024F-4B80-964E-2D65EA2389E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4" name="正方形/長方形 283">
          <a:extLst>
            <a:ext uri="{FF2B5EF4-FFF2-40B4-BE49-F238E27FC236}">
              <a16:creationId xmlns:a16="http://schemas.microsoft.com/office/drawing/2014/main" id="{DD6D544F-F3E5-460E-88CA-9811C972A95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5" name="正方形/長方形 284">
          <a:extLst>
            <a:ext uri="{FF2B5EF4-FFF2-40B4-BE49-F238E27FC236}">
              <a16:creationId xmlns:a16="http://schemas.microsoft.com/office/drawing/2014/main" id="{135C744B-0D9E-4556-AD63-173CEF20CA7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6" name="正方形/長方形 285">
          <a:extLst>
            <a:ext uri="{FF2B5EF4-FFF2-40B4-BE49-F238E27FC236}">
              <a16:creationId xmlns:a16="http://schemas.microsoft.com/office/drawing/2014/main" id="{753BBD16-21C8-4E1B-95EB-EDB35922D9C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7" name="正方形/長方形 286">
          <a:extLst>
            <a:ext uri="{FF2B5EF4-FFF2-40B4-BE49-F238E27FC236}">
              <a16:creationId xmlns:a16="http://schemas.microsoft.com/office/drawing/2014/main" id="{14D14FD2-46EB-4236-BD6C-53557763997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8" name="正方形/長方形 287">
          <a:extLst>
            <a:ext uri="{FF2B5EF4-FFF2-40B4-BE49-F238E27FC236}">
              <a16:creationId xmlns:a16="http://schemas.microsoft.com/office/drawing/2014/main" id="{F4083875-E380-45C5-8416-91482429A48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9" name="正方形/長方形 288">
          <a:extLst>
            <a:ext uri="{FF2B5EF4-FFF2-40B4-BE49-F238E27FC236}">
              <a16:creationId xmlns:a16="http://schemas.microsoft.com/office/drawing/2014/main" id="{881CD6BB-3CE4-4107-A291-6365E7A8515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0" name="正方形/長方形 289">
          <a:extLst>
            <a:ext uri="{FF2B5EF4-FFF2-40B4-BE49-F238E27FC236}">
              <a16:creationId xmlns:a16="http://schemas.microsoft.com/office/drawing/2014/main" id="{D9FDAF71-0D04-4676-8C31-75A709A88CA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1" name="正方形/長方形 290">
          <a:extLst>
            <a:ext uri="{FF2B5EF4-FFF2-40B4-BE49-F238E27FC236}">
              <a16:creationId xmlns:a16="http://schemas.microsoft.com/office/drawing/2014/main" id="{F4293E1A-6732-4A75-97C5-88307E25C58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2" name="正方形/長方形 291">
          <a:extLst>
            <a:ext uri="{FF2B5EF4-FFF2-40B4-BE49-F238E27FC236}">
              <a16:creationId xmlns:a16="http://schemas.microsoft.com/office/drawing/2014/main" id="{9E8D2FFA-A744-4DB0-A9BD-DAACFBC37A3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3" name="正方形/長方形 292">
          <a:extLst>
            <a:ext uri="{FF2B5EF4-FFF2-40B4-BE49-F238E27FC236}">
              <a16:creationId xmlns:a16="http://schemas.microsoft.com/office/drawing/2014/main" id="{82C99C0A-3D69-4858-8E69-09E117AADE0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4" name="正方形/長方形 293">
          <a:extLst>
            <a:ext uri="{FF2B5EF4-FFF2-40B4-BE49-F238E27FC236}">
              <a16:creationId xmlns:a16="http://schemas.microsoft.com/office/drawing/2014/main" id="{C11D02CF-2C51-4ACC-AF4E-FA5077A1785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5" name="テキスト ボックス 294">
          <a:extLst>
            <a:ext uri="{FF2B5EF4-FFF2-40B4-BE49-F238E27FC236}">
              <a16:creationId xmlns:a16="http://schemas.microsoft.com/office/drawing/2014/main" id="{576CA8B4-8C8A-4209-BD2F-56BEFF52E34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6" name="直線コネクタ 295">
          <a:extLst>
            <a:ext uri="{FF2B5EF4-FFF2-40B4-BE49-F238E27FC236}">
              <a16:creationId xmlns:a16="http://schemas.microsoft.com/office/drawing/2014/main" id="{953AC205-13AA-48C2-BCA5-D25F8225AE6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7" name="直線コネクタ 296">
          <a:extLst>
            <a:ext uri="{FF2B5EF4-FFF2-40B4-BE49-F238E27FC236}">
              <a16:creationId xmlns:a16="http://schemas.microsoft.com/office/drawing/2014/main" id="{C2836115-F593-42D9-97DE-521DEDF7A39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8" name="テキスト ボックス 297">
          <a:extLst>
            <a:ext uri="{FF2B5EF4-FFF2-40B4-BE49-F238E27FC236}">
              <a16:creationId xmlns:a16="http://schemas.microsoft.com/office/drawing/2014/main" id="{D8402939-7FC1-42A2-900E-6971C6701B98}"/>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9" name="直線コネクタ 298">
          <a:extLst>
            <a:ext uri="{FF2B5EF4-FFF2-40B4-BE49-F238E27FC236}">
              <a16:creationId xmlns:a16="http://schemas.microsoft.com/office/drawing/2014/main" id="{6CF37F88-40D2-44A7-93B2-F4C572F0687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0" name="テキスト ボックス 299">
          <a:extLst>
            <a:ext uri="{FF2B5EF4-FFF2-40B4-BE49-F238E27FC236}">
              <a16:creationId xmlns:a16="http://schemas.microsoft.com/office/drawing/2014/main" id="{8F3E5B9E-4D70-4C70-81BE-83F95F17B6E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1" name="直線コネクタ 300">
          <a:extLst>
            <a:ext uri="{FF2B5EF4-FFF2-40B4-BE49-F238E27FC236}">
              <a16:creationId xmlns:a16="http://schemas.microsoft.com/office/drawing/2014/main" id="{4C859FAA-8E57-49C4-904B-02A5B4EF734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2" name="テキスト ボックス 301">
          <a:extLst>
            <a:ext uri="{FF2B5EF4-FFF2-40B4-BE49-F238E27FC236}">
              <a16:creationId xmlns:a16="http://schemas.microsoft.com/office/drawing/2014/main" id="{33FA6183-6FCC-4883-8092-7A42B67ED1A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3" name="直線コネクタ 302">
          <a:extLst>
            <a:ext uri="{FF2B5EF4-FFF2-40B4-BE49-F238E27FC236}">
              <a16:creationId xmlns:a16="http://schemas.microsoft.com/office/drawing/2014/main" id="{76207F8E-2D80-4492-B146-671D5A254C0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4" name="テキスト ボックス 303">
          <a:extLst>
            <a:ext uri="{FF2B5EF4-FFF2-40B4-BE49-F238E27FC236}">
              <a16:creationId xmlns:a16="http://schemas.microsoft.com/office/drawing/2014/main" id="{9923AA8C-E534-4E9F-9C10-0E2F3B960E1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5" name="直線コネクタ 304">
          <a:extLst>
            <a:ext uri="{FF2B5EF4-FFF2-40B4-BE49-F238E27FC236}">
              <a16:creationId xmlns:a16="http://schemas.microsoft.com/office/drawing/2014/main" id="{308E7A5D-2949-4A66-99C1-FFC02924A61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6" name="テキスト ボックス 305">
          <a:extLst>
            <a:ext uri="{FF2B5EF4-FFF2-40B4-BE49-F238E27FC236}">
              <a16:creationId xmlns:a16="http://schemas.microsoft.com/office/drawing/2014/main" id="{A2B04E65-9E9E-47D3-BA69-10D851B10A1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7" name="直線コネクタ 306">
          <a:extLst>
            <a:ext uri="{FF2B5EF4-FFF2-40B4-BE49-F238E27FC236}">
              <a16:creationId xmlns:a16="http://schemas.microsoft.com/office/drawing/2014/main" id="{D5113B21-A88C-4B54-ABBB-C2AC7979FD1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8" name="テキスト ボックス 307">
          <a:extLst>
            <a:ext uri="{FF2B5EF4-FFF2-40B4-BE49-F238E27FC236}">
              <a16:creationId xmlns:a16="http://schemas.microsoft.com/office/drawing/2014/main" id="{4D94C654-5F7D-4617-843D-3F4F188C9A0B}"/>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9" name="直線コネクタ 308">
          <a:extLst>
            <a:ext uri="{FF2B5EF4-FFF2-40B4-BE49-F238E27FC236}">
              <a16:creationId xmlns:a16="http://schemas.microsoft.com/office/drawing/2014/main" id="{1E2777A9-251E-4F45-B3FF-B84942D3B7F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0" name="テキスト ボックス 309">
          <a:extLst>
            <a:ext uri="{FF2B5EF4-FFF2-40B4-BE49-F238E27FC236}">
              <a16:creationId xmlns:a16="http://schemas.microsoft.com/office/drawing/2014/main" id="{53C3A7DD-2875-47A0-8B7F-9B47E6A5EF3F}"/>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1" name="【認定こども園・幼稚園・保育所】&#10;有形固定資産減価償却率グラフ枠">
          <a:extLst>
            <a:ext uri="{FF2B5EF4-FFF2-40B4-BE49-F238E27FC236}">
              <a16:creationId xmlns:a16="http://schemas.microsoft.com/office/drawing/2014/main" id="{DC96E092-2CB9-4A18-AA00-788FC5B8D9C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12" name="直線コネクタ 311">
          <a:extLst>
            <a:ext uri="{FF2B5EF4-FFF2-40B4-BE49-F238E27FC236}">
              <a16:creationId xmlns:a16="http://schemas.microsoft.com/office/drawing/2014/main" id="{E2B4C6E8-F1FE-4E85-80AB-A4D28B23F270}"/>
            </a:ext>
          </a:extLst>
        </xdr:cNvPr>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13" name="【認定こども園・幼稚園・保育所】&#10;有形固定資産減価償却率最小値テキスト">
          <a:extLst>
            <a:ext uri="{FF2B5EF4-FFF2-40B4-BE49-F238E27FC236}">
              <a16:creationId xmlns:a16="http://schemas.microsoft.com/office/drawing/2014/main" id="{0A00D00D-27A2-4FEA-B13C-DEB1702BA0F1}"/>
            </a:ext>
          </a:extLst>
        </xdr:cNvPr>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14" name="直線コネクタ 313">
          <a:extLst>
            <a:ext uri="{FF2B5EF4-FFF2-40B4-BE49-F238E27FC236}">
              <a16:creationId xmlns:a16="http://schemas.microsoft.com/office/drawing/2014/main" id="{83873E32-3DEB-404C-94A5-E0CF1F09F37A}"/>
            </a:ext>
          </a:extLst>
        </xdr:cNvPr>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15" name="【認定こども園・幼稚園・保育所】&#10;有形固定資産減価償却率最大値テキスト">
          <a:extLst>
            <a:ext uri="{FF2B5EF4-FFF2-40B4-BE49-F238E27FC236}">
              <a16:creationId xmlns:a16="http://schemas.microsoft.com/office/drawing/2014/main" id="{1EF354E8-5E3E-4030-9355-4BFE998E8B45}"/>
            </a:ext>
          </a:extLst>
        </xdr:cNvPr>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6" name="直線コネクタ 315">
          <a:extLst>
            <a:ext uri="{FF2B5EF4-FFF2-40B4-BE49-F238E27FC236}">
              <a16:creationId xmlns:a16="http://schemas.microsoft.com/office/drawing/2014/main" id="{68602235-4748-40E7-8953-9B8C4981E232}"/>
            </a:ext>
          </a:extLst>
        </xdr:cNvPr>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17" name="【認定こども園・幼稚園・保育所】&#10;有形固定資産減価償却率平均値テキスト">
          <a:extLst>
            <a:ext uri="{FF2B5EF4-FFF2-40B4-BE49-F238E27FC236}">
              <a16:creationId xmlns:a16="http://schemas.microsoft.com/office/drawing/2014/main" id="{B3460A1E-AA8A-4064-8DB7-D48C596B9710}"/>
            </a:ext>
          </a:extLst>
        </xdr:cNvPr>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18" name="フローチャート : 判断 317">
          <a:extLst>
            <a:ext uri="{FF2B5EF4-FFF2-40B4-BE49-F238E27FC236}">
              <a16:creationId xmlns:a16="http://schemas.microsoft.com/office/drawing/2014/main" id="{98512CDD-0975-46DC-A1CA-47DA2B775072}"/>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19" name="フローチャート : 判断 318">
          <a:extLst>
            <a:ext uri="{FF2B5EF4-FFF2-40B4-BE49-F238E27FC236}">
              <a16:creationId xmlns:a16="http://schemas.microsoft.com/office/drawing/2014/main" id="{AEAFF09B-992E-4E60-BC1A-38E777CC4B12}"/>
            </a:ext>
          </a:extLst>
        </xdr:cNvPr>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AE12E3CD-FCA5-452C-8788-A2DDD4E6A68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F2178EA0-9DDE-4A75-89D6-53F3711C99C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F1C61C4C-5661-4B2B-9183-6C72A29A6CC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7C4855CA-1603-43F2-B9F1-B31EA59BC93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E61D1160-0671-4ABC-83E1-CCA38C4F145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36830</xdr:rowOff>
    </xdr:from>
    <xdr:to>
      <xdr:col>22</xdr:col>
      <xdr:colOff>415925</xdr:colOff>
      <xdr:row>33</xdr:row>
      <xdr:rowOff>138430</xdr:rowOff>
    </xdr:to>
    <xdr:sp macro="" textlink="">
      <xdr:nvSpPr>
        <xdr:cNvPr id="325" name="円/楕円 324">
          <a:extLst>
            <a:ext uri="{FF2B5EF4-FFF2-40B4-BE49-F238E27FC236}">
              <a16:creationId xmlns:a16="http://schemas.microsoft.com/office/drawing/2014/main" id="{4AAEE71B-AA79-4655-9350-E44434829C24}"/>
            </a:ext>
          </a:extLst>
        </xdr:cNvPr>
        <xdr:cNvSpPr/>
      </xdr:nvSpPr>
      <xdr:spPr>
        <a:xfrm>
          <a:off x="15430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80571</xdr:rowOff>
    </xdr:from>
    <xdr:ext cx="405111" cy="259045"/>
    <xdr:sp macro="" textlink="">
      <xdr:nvSpPr>
        <xdr:cNvPr id="326" name="n_1aveValue【認定こども園・幼稚園・保育所】&#10;有形固定資産減価償却率">
          <a:extLst>
            <a:ext uri="{FF2B5EF4-FFF2-40B4-BE49-F238E27FC236}">
              <a16:creationId xmlns:a16="http://schemas.microsoft.com/office/drawing/2014/main" id="{3F15F9E9-6E01-46F9-A571-53CE02F45D75}"/>
            </a:ext>
          </a:extLst>
        </xdr:cNvPr>
        <xdr:cNvSpPr txBox="1"/>
      </xdr:nvSpPr>
      <xdr:spPr>
        <a:xfrm>
          <a:off x="15266043"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31</xdr:row>
      <xdr:rowOff>154957</xdr:rowOff>
    </xdr:from>
    <xdr:ext cx="405111" cy="259045"/>
    <xdr:sp macro="" textlink="">
      <xdr:nvSpPr>
        <xdr:cNvPr id="327" name="n_1mainValue【認定こども園・幼稚園・保育所】&#10;有形固定資産減価償却率">
          <a:extLst>
            <a:ext uri="{FF2B5EF4-FFF2-40B4-BE49-F238E27FC236}">
              <a16:creationId xmlns:a16="http://schemas.microsoft.com/office/drawing/2014/main" id="{0018C46D-5212-4B95-B23B-77D2AD37AAC2}"/>
            </a:ext>
          </a:extLst>
        </xdr:cNvPr>
        <xdr:cNvSpPr txBox="1"/>
      </xdr:nvSpPr>
      <xdr:spPr>
        <a:xfrm>
          <a:off x="15266043" y="54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8" name="正方形/長方形 327">
          <a:extLst>
            <a:ext uri="{FF2B5EF4-FFF2-40B4-BE49-F238E27FC236}">
              <a16:creationId xmlns:a16="http://schemas.microsoft.com/office/drawing/2014/main" id="{4C011607-6F34-45E1-BB59-C3BE9829FDA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9" name="正方形/長方形 328">
          <a:extLst>
            <a:ext uri="{FF2B5EF4-FFF2-40B4-BE49-F238E27FC236}">
              <a16:creationId xmlns:a16="http://schemas.microsoft.com/office/drawing/2014/main" id="{3012A900-CAAE-469F-9545-FB3AA1171B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0" name="正方形/長方形 329">
          <a:extLst>
            <a:ext uri="{FF2B5EF4-FFF2-40B4-BE49-F238E27FC236}">
              <a16:creationId xmlns:a16="http://schemas.microsoft.com/office/drawing/2014/main" id="{56953289-B00F-4A5B-B100-96AFFE2A04E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1" name="正方形/長方形 330">
          <a:extLst>
            <a:ext uri="{FF2B5EF4-FFF2-40B4-BE49-F238E27FC236}">
              <a16:creationId xmlns:a16="http://schemas.microsoft.com/office/drawing/2014/main" id="{043011B0-DF75-4330-AA69-A840643FA9B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2" name="正方形/長方形 331">
          <a:extLst>
            <a:ext uri="{FF2B5EF4-FFF2-40B4-BE49-F238E27FC236}">
              <a16:creationId xmlns:a16="http://schemas.microsoft.com/office/drawing/2014/main" id="{9D3E4C46-12C1-4D76-821C-97CD61FBB61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3" name="正方形/長方形 332">
          <a:extLst>
            <a:ext uri="{FF2B5EF4-FFF2-40B4-BE49-F238E27FC236}">
              <a16:creationId xmlns:a16="http://schemas.microsoft.com/office/drawing/2014/main" id="{59362226-81A5-4069-BA53-ED6FFEEC6F7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4" name="正方形/長方形 333">
          <a:extLst>
            <a:ext uri="{FF2B5EF4-FFF2-40B4-BE49-F238E27FC236}">
              <a16:creationId xmlns:a16="http://schemas.microsoft.com/office/drawing/2014/main" id="{25FF722A-BC7F-4ED2-AB85-9D7E10F7282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5" name="正方形/長方形 334">
          <a:extLst>
            <a:ext uri="{FF2B5EF4-FFF2-40B4-BE49-F238E27FC236}">
              <a16:creationId xmlns:a16="http://schemas.microsoft.com/office/drawing/2014/main" id="{29327956-C84A-44B2-8F4B-DE6AD674412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6" name="テキスト ボックス 335">
          <a:extLst>
            <a:ext uri="{FF2B5EF4-FFF2-40B4-BE49-F238E27FC236}">
              <a16:creationId xmlns:a16="http://schemas.microsoft.com/office/drawing/2014/main" id="{D78ECCA2-241F-4654-A61F-058DAC90EA5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7" name="直線コネクタ 336">
          <a:extLst>
            <a:ext uri="{FF2B5EF4-FFF2-40B4-BE49-F238E27FC236}">
              <a16:creationId xmlns:a16="http://schemas.microsoft.com/office/drawing/2014/main" id="{3E6E35D5-7F88-4D0B-A6C5-B7E4BFF0499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8" name="直線コネクタ 337">
          <a:extLst>
            <a:ext uri="{FF2B5EF4-FFF2-40B4-BE49-F238E27FC236}">
              <a16:creationId xmlns:a16="http://schemas.microsoft.com/office/drawing/2014/main" id="{D5FB299E-165C-49C0-BC4A-07266447DF9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9" name="テキスト ボックス 338">
          <a:extLst>
            <a:ext uri="{FF2B5EF4-FFF2-40B4-BE49-F238E27FC236}">
              <a16:creationId xmlns:a16="http://schemas.microsoft.com/office/drawing/2014/main" id="{BF2D6FE8-7BCD-41F0-BAB5-76929C2E224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0" name="直線コネクタ 339">
          <a:extLst>
            <a:ext uri="{FF2B5EF4-FFF2-40B4-BE49-F238E27FC236}">
              <a16:creationId xmlns:a16="http://schemas.microsoft.com/office/drawing/2014/main" id="{DFBE625F-E291-451D-83D6-867CEC33C6F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41" name="テキスト ボックス 340">
          <a:extLst>
            <a:ext uri="{FF2B5EF4-FFF2-40B4-BE49-F238E27FC236}">
              <a16:creationId xmlns:a16="http://schemas.microsoft.com/office/drawing/2014/main" id="{1F102796-C5A7-41CE-B3F0-DB0303F2A5D5}"/>
            </a:ext>
          </a:extLst>
        </xdr:cNvPr>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2" name="直線コネクタ 341">
          <a:extLst>
            <a:ext uri="{FF2B5EF4-FFF2-40B4-BE49-F238E27FC236}">
              <a16:creationId xmlns:a16="http://schemas.microsoft.com/office/drawing/2014/main" id="{244E5BD5-8B48-4D5A-891D-D7D949EF9F9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43" name="テキスト ボックス 342">
          <a:extLst>
            <a:ext uri="{FF2B5EF4-FFF2-40B4-BE49-F238E27FC236}">
              <a16:creationId xmlns:a16="http://schemas.microsoft.com/office/drawing/2014/main" id="{9BA77C44-43DB-47B8-AB04-EAB56B4243F7}"/>
            </a:ext>
          </a:extLst>
        </xdr:cNvPr>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4" name="直線コネクタ 343">
          <a:extLst>
            <a:ext uri="{FF2B5EF4-FFF2-40B4-BE49-F238E27FC236}">
              <a16:creationId xmlns:a16="http://schemas.microsoft.com/office/drawing/2014/main" id="{695F0BE2-C7EA-4B28-9656-33D4556343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45" name="テキスト ボックス 344">
          <a:extLst>
            <a:ext uri="{FF2B5EF4-FFF2-40B4-BE49-F238E27FC236}">
              <a16:creationId xmlns:a16="http://schemas.microsoft.com/office/drawing/2014/main" id="{A70DAB8F-A4C4-409C-AC8B-05993FE8B4E9}"/>
            </a:ext>
          </a:extLst>
        </xdr:cNvPr>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6" name="直線コネクタ 345">
          <a:extLst>
            <a:ext uri="{FF2B5EF4-FFF2-40B4-BE49-F238E27FC236}">
              <a16:creationId xmlns:a16="http://schemas.microsoft.com/office/drawing/2014/main" id="{1150AC03-34ED-4CD4-9B2A-68426E41B20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47" name="テキスト ボックス 346">
          <a:extLst>
            <a:ext uri="{FF2B5EF4-FFF2-40B4-BE49-F238E27FC236}">
              <a16:creationId xmlns:a16="http://schemas.microsoft.com/office/drawing/2014/main" id="{00B7418E-7E4A-4C96-8AE0-76FFC7BE22ED}"/>
            </a:ext>
          </a:extLst>
        </xdr:cNvPr>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8" name="【認定こども園・幼稚園・保育所】&#10;一人当たり面積グラフ枠">
          <a:extLst>
            <a:ext uri="{FF2B5EF4-FFF2-40B4-BE49-F238E27FC236}">
              <a16:creationId xmlns:a16="http://schemas.microsoft.com/office/drawing/2014/main" id="{10C62894-F4C5-4A2A-8D9E-8023D1C46BC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349" name="直線コネクタ 348">
          <a:extLst>
            <a:ext uri="{FF2B5EF4-FFF2-40B4-BE49-F238E27FC236}">
              <a16:creationId xmlns:a16="http://schemas.microsoft.com/office/drawing/2014/main" id="{5C246C21-1505-48C0-A28C-33F8C10E57B5}"/>
            </a:ext>
          </a:extLst>
        </xdr:cNvPr>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350" name="【認定こども園・幼稚園・保育所】&#10;一人当たり面積最小値テキスト">
          <a:extLst>
            <a:ext uri="{FF2B5EF4-FFF2-40B4-BE49-F238E27FC236}">
              <a16:creationId xmlns:a16="http://schemas.microsoft.com/office/drawing/2014/main" id="{27E56810-41A1-4161-BEF2-CE91577A78E1}"/>
            </a:ext>
          </a:extLst>
        </xdr:cNvPr>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351" name="直線コネクタ 350">
          <a:extLst>
            <a:ext uri="{FF2B5EF4-FFF2-40B4-BE49-F238E27FC236}">
              <a16:creationId xmlns:a16="http://schemas.microsoft.com/office/drawing/2014/main" id="{2682AD11-A4A4-460E-97AA-92441F51F3E2}"/>
            </a:ext>
          </a:extLst>
        </xdr:cNvPr>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352" name="【認定こども園・幼稚園・保育所】&#10;一人当たり面積最大値テキスト">
          <a:extLst>
            <a:ext uri="{FF2B5EF4-FFF2-40B4-BE49-F238E27FC236}">
              <a16:creationId xmlns:a16="http://schemas.microsoft.com/office/drawing/2014/main" id="{A170E9A2-B953-4CB9-8063-40689866A0F5}"/>
            </a:ext>
          </a:extLst>
        </xdr:cNvPr>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353" name="直線コネクタ 352">
          <a:extLst>
            <a:ext uri="{FF2B5EF4-FFF2-40B4-BE49-F238E27FC236}">
              <a16:creationId xmlns:a16="http://schemas.microsoft.com/office/drawing/2014/main" id="{8C832522-81E9-4445-8CE6-4F2019904CB0}"/>
            </a:ext>
          </a:extLst>
        </xdr:cNvPr>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354" name="【認定こども園・幼稚園・保育所】&#10;一人当たり面積平均値テキスト">
          <a:extLst>
            <a:ext uri="{FF2B5EF4-FFF2-40B4-BE49-F238E27FC236}">
              <a16:creationId xmlns:a16="http://schemas.microsoft.com/office/drawing/2014/main" id="{D3B84E2A-6D48-4033-8533-2928A5359893}"/>
            </a:ext>
          </a:extLst>
        </xdr:cNvPr>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355" name="フローチャート : 判断 354">
          <a:extLst>
            <a:ext uri="{FF2B5EF4-FFF2-40B4-BE49-F238E27FC236}">
              <a16:creationId xmlns:a16="http://schemas.microsoft.com/office/drawing/2014/main" id="{8065A3B2-E47B-45F1-A771-F2B9DA6EE1FE}"/>
            </a:ext>
          </a:extLst>
        </xdr:cNvPr>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356" name="フローチャート : 判断 355">
          <a:extLst>
            <a:ext uri="{FF2B5EF4-FFF2-40B4-BE49-F238E27FC236}">
              <a16:creationId xmlns:a16="http://schemas.microsoft.com/office/drawing/2014/main" id="{0A66CFF9-4969-423A-9F0A-3CC158F21C94}"/>
            </a:ext>
          </a:extLst>
        </xdr:cNvPr>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8B019388-9A81-469F-81BE-9D3E624CC23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51A6CB19-08FE-4375-AD98-A4D82CEAC0E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0E0D50B6-5C5E-4A7F-A485-55E436C0FED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C13C5140-9695-403E-BA3B-D281D1D1B54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2CA4A0F0-1AAA-49B9-8CD2-45786423CB4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59050</xdr:rowOff>
    </xdr:from>
    <xdr:to>
      <xdr:col>31</xdr:col>
      <xdr:colOff>85725</xdr:colOff>
      <xdr:row>41</xdr:row>
      <xdr:rowOff>160650</xdr:rowOff>
    </xdr:to>
    <xdr:sp macro="" textlink="">
      <xdr:nvSpPr>
        <xdr:cNvPr id="362" name="円/楕円 361">
          <a:extLst>
            <a:ext uri="{FF2B5EF4-FFF2-40B4-BE49-F238E27FC236}">
              <a16:creationId xmlns:a16="http://schemas.microsoft.com/office/drawing/2014/main" id="{C2CC37B7-87F6-440B-8021-98316153C50B}"/>
            </a:ext>
          </a:extLst>
        </xdr:cNvPr>
        <xdr:cNvSpPr/>
      </xdr:nvSpPr>
      <xdr:spPr>
        <a:xfrm>
          <a:off x="21272500" y="70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158041</xdr:rowOff>
    </xdr:from>
    <xdr:ext cx="469744" cy="259045"/>
    <xdr:sp macro="" textlink="">
      <xdr:nvSpPr>
        <xdr:cNvPr id="363" name="n_1aveValue【認定こども園・幼稚園・保育所】&#10;一人当たり面積">
          <a:extLst>
            <a:ext uri="{FF2B5EF4-FFF2-40B4-BE49-F238E27FC236}">
              <a16:creationId xmlns:a16="http://schemas.microsoft.com/office/drawing/2014/main" id="{162A2ADA-5D0D-48C6-A875-F822EC204358}"/>
            </a:ext>
          </a:extLst>
        </xdr:cNvPr>
        <xdr:cNvSpPr txBox="1"/>
      </xdr:nvSpPr>
      <xdr:spPr>
        <a:xfrm>
          <a:off x="21075727" y="718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5727</xdr:rowOff>
    </xdr:from>
    <xdr:ext cx="469744" cy="259045"/>
    <xdr:sp macro="" textlink="">
      <xdr:nvSpPr>
        <xdr:cNvPr id="364" name="n_1mainValue【認定こども園・幼稚園・保育所】&#10;一人当たり面積">
          <a:extLst>
            <a:ext uri="{FF2B5EF4-FFF2-40B4-BE49-F238E27FC236}">
              <a16:creationId xmlns:a16="http://schemas.microsoft.com/office/drawing/2014/main" id="{46188FBD-255D-41BA-B467-7A55969B1269}"/>
            </a:ext>
          </a:extLst>
        </xdr:cNvPr>
        <xdr:cNvSpPr txBox="1"/>
      </xdr:nvSpPr>
      <xdr:spPr>
        <a:xfrm>
          <a:off x="21075727" y="686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0.514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5" name="正方形/長方形 364">
          <a:extLst>
            <a:ext uri="{FF2B5EF4-FFF2-40B4-BE49-F238E27FC236}">
              <a16:creationId xmlns:a16="http://schemas.microsoft.com/office/drawing/2014/main" id="{18A7ECDA-2926-4E60-A1A8-FEA4581C74C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6" name="正方形/長方形 365">
          <a:extLst>
            <a:ext uri="{FF2B5EF4-FFF2-40B4-BE49-F238E27FC236}">
              <a16:creationId xmlns:a16="http://schemas.microsoft.com/office/drawing/2014/main" id="{8A232D37-DC93-452B-85F7-23746656F76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7" name="正方形/長方形 366">
          <a:extLst>
            <a:ext uri="{FF2B5EF4-FFF2-40B4-BE49-F238E27FC236}">
              <a16:creationId xmlns:a16="http://schemas.microsoft.com/office/drawing/2014/main" id="{46435E6D-761C-4B39-8FE3-760F426DED5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8" name="正方形/長方形 367">
          <a:extLst>
            <a:ext uri="{FF2B5EF4-FFF2-40B4-BE49-F238E27FC236}">
              <a16:creationId xmlns:a16="http://schemas.microsoft.com/office/drawing/2014/main" id="{331123B4-C38D-4789-BF5E-6F39F858FB8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9" name="正方形/長方形 368">
          <a:extLst>
            <a:ext uri="{FF2B5EF4-FFF2-40B4-BE49-F238E27FC236}">
              <a16:creationId xmlns:a16="http://schemas.microsoft.com/office/drawing/2014/main" id="{E9F22844-5310-4959-AE8C-85295EE48AA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0" name="正方形/長方形 369">
          <a:extLst>
            <a:ext uri="{FF2B5EF4-FFF2-40B4-BE49-F238E27FC236}">
              <a16:creationId xmlns:a16="http://schemas.microsoft.com/office/drawing/2014/main" id="{DB153D27-4395-4A41-A8D4-04C369E3371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1" name="正方形/長方形 370">
          <a:extLst>
            <a:ext uri="{FF2B5EF4-FFF2-40B4-BE49-F238E27FC236}">
              <a16:creationId xmlns:a16="http://schemas.microsoft.com/office/drawing/2014/main" id="{A23121FA-0ACA-40ED-8BA6-AF82154A3C0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2" name="正方形/長方形 371">
          <a:extLst>
            <a:ext uri="{FF2B5EF4-FFF2-40B4-BE49-F238E27FC236}">
              <a16:creationId xmlns:a16="http://schemas.microsoft.com/office/drawing/2014/main" id="{F23CE4B4-404C-4D45-8FF8-F9DAFA5ADB2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3" name="テキスト ボックス 372">
          <a:extLst>
            <a:ext uri="{FF2B5EF4-FFF2-40B4-BE49-F238E27FC236}">
              <a16:creationId xmlns:a16="http://schemas.microsoft.com/office/drawing/2014/main" id="{8C11E4F3-9F96-45A9-9075-C3E2F736388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4" name="直線コネクタ 373">
          <a:extLst>
            <a:ext uri="{FF2B5EF4-FFF2-40B4-BE49-F238E27FC236}">
              <a16:creationId xmlns:a16="http://schemas.microsoft.com/office/drawing/2014/main" id="{E5341CBE-9379-4738-A6FE-6BAC2EC896D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5" name="テキスト ボックス 374">
          <a:extLst>
            <a:ext uri="{FF2B5EF4-FFF2-40B4-BE49-F238E27FC236}">
              <a16:creationId xmlns:a16="http://schemas.microsoft.com/office/drawing/2014/main" id="{73D23491-F868-4E51-8F34-2B5421233264}"/>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6" name="直線コネクタ 375">
          <a:extLst>
            <a:ext uri="{FF2B5EF4-FFF2-40B4-BE49-F238E27FC236}">
              <a16:creationId xmlns:a16="http://schemas.microsoft.com/office/drawing/2014/main" id="{8CE44D90-85B8-482B-801D-341B42475FD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7" name="テキスト ボックス 376">
          <a:extLst>
            <a:ext uri="{FF2B5EF4-FFF2-40B4-BE49-F238E27FC236}">
              <a16:creationId xmlns:a16="http://schemas.microsoft.com/office/drawing/2014/main" id="{855AAA0E-68BC-4677-9C58-7FC22B79A806}"/>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8" name="直線コネクタ 377">
          <a:extLst>
            <a:ext uri="{FF2B5EF4-FFF2-40B4-BE49-F238E27FC236}">
              <a16:creationId xmlns:a16="http://schemas.microsoft.com/office/drawing/2014/main" id="{D01F5C62-882C-481C-B528-1F3AC96D21A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9" name="テキスト ボックス 378">
          <a:extLst>
            <a:ext uri="{FF2B5EF4-FFF2-40B4-BE49-F238E27FC236}">
              <a16:creationId xmlns:a16="http://schemas.microsoft.com/office/drawing/2014/main" id="{1D7EFB8B-130B-4B8A-9A80-46A7321FA71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0" name="直線コネクタ 379">
          <a:extLst>
            <a:ext uri="{FF2B5EF4-FFF2-40B4-BE49-F238E27FC236}">
              <a16:creationId xmlns:a16="http://schemas.microsoft.com/office/drawing/2014/main" id="{E154D6E9-4318-4D28-9774-17D8DD8F61A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1" name="テキスト ボックス 380">
          <a:extLst>
            <a:ext uri="{FF2B5EF4-FFF2-40B4-BE49-F238E27FC236}">
              <a16:creationId xmlns:a16="http://schemas.microsoft.com/office/drawing/2014/main" id="{9768F7BE-EB31-4ED1-AF2E-3B98942C813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2" name="直線コネクタ 381">
          <a:extLst>
            <a:ext uri="{FF2B5EF4-FFF2-40B4-BE49-F238E27FC236}">
              <a16:creationId xmlns:a16="http://schemas.microsoft.com/office/drawing/2014/main" id="{02B0A7E0-1BEE-4F21-A397-5EAC6FB7F5D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3" name="テキスト ボックス 382">
          <a:extLst>
            <a:ext uri="{FF2B5EF4-FFF2-40B4-BE49-F238E27FC236}">
              <a16:creationId xmlns:a16="http://schemas.microsoft.com/office/drawing/2014/main" id="{0ABFD8CE-4013-471F-A7AD-189EE917190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4" name="直線コネクタ 383">
          <a:extLst>
            <a:ext uri="{FF2B5EF4-FFF2-40B4-BE49-F238E27FC236}">
              <a16:creationId xmlns:a16="http://schemas.microsoft.com/office/drawing/2014/main" id="{BBE66FE7-B3F6-424B-89FB-13EC9103D10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5" name="テキスト ボックス 384">
          <a:extLst>
            <a:ext uri="{FF2B5EF4-FFF2-40B4-BE49-F238E27FC236}">
              <a16:creationId xmlns:a16="http://schemas.microsoft.com/office/drawing/2014/main" id="{79CA27B8-030B-4A1F-AE43-47FEA92674D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6" name="直線コネクタ 385">
          <a:extLst>
            <a:ext uri="{FF2B5EF4-FFF2-40B4-BE49-F238E27FC236}">
              <a16:creationId xmlns:a16="http://schemas.microsoft.com/office/drawing/2014/main" id="{CE5E2978-7425-4F2F-AB04-AC03448C265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7" name="テキスト ボックス 386">
          <a:extLst>
            <a:ext uri="{FF2B5EF4-FFF2-40B4-BE49-F238E27FC236}">
              <a16:creationId xmlns:a16="http://schemas.microsoft.com/office/drawing/2014/main" id="{BD983E40-7E84-48A5-B058-E4E3B7C95F05}"/>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8" name="【学校施設】&#10;有形固定資産減価償却率グラフ枠">
          <a:extLst>
            <a:ext uri="{FF2B5EF4-FFF2-40B4-BE49-F238E27FC236}">
              <a16:creationId xmlns:a16="http://schemas.microsoft.com/office/drawing/2014/main" id="{0BF0B927-BCF1-42DE-8DEB-F0B946A1585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389" name="直線コネクタ 388">
          <a:extLst>
            <a:ext uri="{FF2B5EF4-FFF2-40B4-BE49-F238E27FC236}">
              <a16:creationId xmlns:a16="http://schemas.microsoft.com/office/drawing/2014/main" id="{4469E470-4A54-4760-AAC5-468ADD4D196F}"/>
            </a:ext>
          </a:extLst>
        </xdr:cNvPr>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390" name="【学校施設】&#10;有形固定資産減価償却率最小値テキスト">
          <a:extLst>
            <a:ext uri="{FF2B5EF4-FFF2-40B4-BE49-F238E27FC236}">
              <a16:creationId xmlns:a16="http://schemas.microsoft.com/office/drawing/2014/main" id="{07EC225D-AE7A-466F-A45D-D519C3D108E5}"/>
            </a:ext>
          </a:extLst>
        </xdr:cNvPr>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391" name="直線コネクタ 390">
          <a:extLst>
            <a:ext uri="{FF2B5EF4-FFF2-40B4-BE49-F238E27FC236}">
              <a16:creationId xmlns:a16="http://schemas.microsoft.com/office/drawing/2014/main" id="{1B98A976-6571-4F55-A0D3-60A3FC43C88A}"/>
            </a:ext>
          </a:extLst>
        </xdr:cNvPr>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92" name="【学校施設】&#10;有形固定資産減価償却率最大値テキスト">
          <a:extLst>
            <a:ext uri="{FF2B5EF4-FFF2-40B4-BE49-F238E27FC236}">
              <a16:creationId xmlns:a16="http://schemas.microsoft.com/office/drawing/2014/main" id="{AA608401-6C94-43C1-9C04-4F4779CA06D9}"/>
            </a:ext>
          </a:extLst>
        </xdr:cNvPr>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93" name="直線コネクタ 392">
          <a:extLst>
            <a:ext uri="{FF2B5EF4-FFF2-40B4-BE49-F238E27FC236}">
              <a16:creationId xmlns:a16="http://schemas.microsoft.com/office/drawing/2014/main" id="{8150CA8C-8AA6-49F6-B5A6-0D183F751F75}"/>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394" name="【学校施設】&#10;有形固定資産減価償却率平均値テキスト">
          <a:extLst>
            <a:ext uri="{FF2B5EF4-FFF2-40B4-BE49-F238E27FC236}">
              <a16:creationId xmlns:a16="http://schemas.microsoft.com/office/drawing/2014/main" id="{889AD916-B6A6-4C35-95ED-F6BF30C4E92E}"/>
            </a:ext>
          </a:extLst>
        </xdr:cNvPr>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395" name="フローチャート : 判断 394">
          <a:extLst>
            <a:ext uri="{FF2B5EF4-FFF2-40B4-BE49-F238E27FC236}">
              <a16:creationId xmlns:a16="http://schemas.microsoft.com/office/drawing/2014/main" id="{60D188BC-2A18-4149-BE8A-E4B6BBBD7487}"/>
            </a:ext>
          </a:extLst>
        </xdr:cNvPr>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90170</xdr:rowOff>
    </xdr:from>
    <xdr:to>
      <xdr:col>22</xdr:col>
      <xdr:colOff>415925</xdr:colOff>
      <xdr:row>61</xdr:row>
      <xdr:rowOff>20320</xdr:rowOff>
    </xdr:to>
    <xdr:sp macro="" textlink="">
      <xdr:nvSpPr>
        <xdr:cNvPr id="396" name="フローチャート : 判断 395">
          <a:extLst>
            <a:ext uri="{FF2B5EF4-FFF2-40B4-BE49-F238E27FC236}">
              <a16:creationId xmlns:a16="http://schemas.microsoft.com/office/drawing/2014/main" id="{EEF25D79-5389-434B-85F5-1F63EA0562F0}"/>
            </a:ext>
          </a:extLst>
        </xdr:cNvPr>
        <xdr:cNvSpPr/>
      </xdr:nvSpPr>
      <xdr:spPr>
        <a:xfrm>
          <a:off x="15430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2EDE0EE8-EB03-46DA-8602-ABB38CC12FF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EDCAE6E4-BBC7-4290-874A-24E0876A7C7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6BBE23E6-B9A8-479D-A768-BAEE90DB9BC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C5062E3E-0AC8-4F09-9C68-639307D7057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CC04700B-D89E-473E-BC33-817FC2886A8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6350</xdr:rowOff>
    </xdr:from>
    <xdr:to>
      <xdr:col>22</xdr:col>
      <xdr:colOff>415925</xdr:colOff>
      <xdr:row>63</xdr:row>
      <xdr:rowOff>107950</xdr:rowOff>
    </xdr:to>
    <xdr:sp macro="" textlink="">
      <xdr:nvSpPr>
        <xdr:cNvPr id="402" name="円/楕円 401">
          <a:extLst>
            <a:ext uri="{FF2B5EF4-FFF2-40B4-BE49-F238E27FC236}">
              <a16:creationId xmlns:a16="http://schemas.microsoft.com/office/drawing/2014/main" id="{1C29CFE4-6BB7-45E3-A453-C7689BE85C91}"/>
            </a:ext>
          </a:extLst>
        </xdr:cNvPr>
        <xdr:cNvSpPr/>
      </xdr:nvSpPr>
      <xdr:spPr>
        <a:xfrm>
          <a:off x="15430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36847</xdr:rowOff>
    </xdr:from>
    <xdr:ext cx="405111" cy="259045"/>
    <xdr:sp macro="" textlink="">
      <xdr:nvSpPr>
        <xdr:cNvPr id="403" name="n_1aveValue【学校施設】&#10;有形固定資産減価償却率">
          <a:extLst>
            <a:ext uri="{FF2B5EF4-FFF2-40B4-BE49-F238E27FC236}">
              <a16:creationId xmlns:a16="http://schemas.microsoft.com/office/drawing/2014/main" id="{A848767B-725C-4E2C-B819-008AE7A34A6F}"/>
            </a:ext>
          </a:extLst>
        </xdr:cNvPr>
        <xdr:cNvSpPr txBox="1"/>
      </xdr:nvSpPr>
      <xdr:spPr>
        <a:xfrm>
          <a:off x="15266043"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99077</xdr:rowOff>
    </xdr:from>
    <xdr:ext cx="405111" cy="259045"/>
    <xdr:sp macro="" textlink="">
      <xdr:nvSpPr>
        <xdr:cNvPr id="404" name="n_1mainValue【学校施設】&#10;有形固定資産減価償却率">
          <a:extLst>
            <a:ext uri="{FF2B5EF4-FFF2-40B4-BE49-F238E27FC236}">
              <a16:creationId xmlns:a16="http://schemas.microsoft.com/office/drawing/2014/main" id="{CF620CCF-95FB-4226-97D9-AE70289B1D98}"/>
            </a:ext>
          </a:extLst>
        </xdr:cNvPr>
        <xdr:cNvSpPr txBox="1"/>
      </xdr:nvSpPr>
      <xdr:spPr>
        <a:xfrm>
          <a:off x="15266043"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5" name="正方形/長方形 404">
          <a:extLst>
            <a:ext uri="{FF2B5EF4-FFF2-40B4-BE49-F238E27FC236}">
              <a16:creationId xmlns:a16="http://schemas.microsoft.com/office/drawing/2014/main" id="{1546090C-157B-4A7F-9794-79BE8D3FFC7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6" name="正方形/長方形 405">
          <a:extLst>
            <a:ext uri="{FF2B5EF4-FFF2-40B4-BE49-F238E27FC236}">
              <a16:creationId xmlns:a16="http://schemas.microsoft.com/office/drawing/2014/main" id="{3B56DB2F-B399-4C13-8F3D-228FDD463B2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7" name="正方形/長方形 406">
          <a:extLst>
            <a:ext uri="{FF2B5EF4-FFF2-40B4-BE49-F238E27FC236}">
              <a16:creationId xmlns:a16="http://schemas.microsoft.com/office/drawing/2014/main" id="{17BC7B5D-164C-47BE-9D1D-DD645967EAD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8" name="正方形/長方形 407">
          <a:extLst>
            <a:ext uri="{FF2B5EF4-FFF2-40B4-BE49-F238E27FC236}">
              <a16:creationId xmlns:a16="http://schemas.microsoft.com/office/drawing/2014/main" id="{20E34F2E-6E2B-4E51-9320-AC5858766A5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9" name="正方形/長方形 408">
          <a:extLst>
            <a:ext uri="{FF2B5EF4-FFF2-40B4-BE49-F238E27FC236}">
              <a16:creationId xmlns:a16="http://schemas.microsoft.com/office/drawing/2014/main" id="{90602533-C90D-4354-B682-21DD4ED5FAB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0" name="正方形/長方形 409">
          <a:extLst>
            <a:ext uri="{FF2B5EF4-FFF2-40B4-BE49-F238E27FC236}">
              <a16:creationId xmlns:a16="http://schemas.microsoft.com/office/drawing/2014/main" id="{850F2E24-5223-4014-96BC-CA91F6515E6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1" name="正方形/長方形 410">
          <a:extLst>
            <a:ext uri="{FF2B5EF4-FFF2-40B4-BE49-F238E27FC236}">
              <a16:creationId xmlns:a16="http://schemas.microsoft.com/office/drawing/2014/main" id="{AA3B52FF-630A-4602-B1D0-6BA8C4C6424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2" name="正方形/長方形 411">
          <a:extLst>
            <a:ext uri="{FF2B5EF4-FFF2-40B4-BE49-F238E27FC236}">
              <a16:creationId xmlns:a16="http://schemas.microsoft.com/office/drawing/2014/main" id="{03CCC6DF-5D78-4AED-BAA7-43F9A61E432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3" name="テキスト ボックス 412">
          <a:extLst>
            <a:ext uri="{FF2B5EF4-FFF2-40B4-BE49-F238E27FC236}">
              <a16:creationId xmlns:a16="http://schemas.microsoft.com/office/drawing/2014/main" id="{2AA26CC0-7C2F-4E5A-BB23-B72139321C1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4" name="直線コネクタ 413">
          <a:extLst>
            <a:ext uri="{FF2B5EF4-FFF2-40B4-BE49-F238E27FC236}">
              <a16:creationId xmlns:a16="http://schemas.microsoft.com/office/drawing/2014/main" id="{5B3977B3-95C8-45DA-9FC4-AB6A2FCE8C0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5" name="直線コネクタ 414">
          <a:extLst>
            <a:ext uri="{FF2B5EF4-FFF2-40B4-BE49-F238E27FC236}">
              <a16:creationId xmlns:a16="http://schemas.microsoft.com/office/drawing/2014/main" id="{837397EA-BD57-457B-A29B-DA61B45C751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6" name="テキスト ボックス 415">
          <a:extLst>
            <a:ext uri="{FF2B5EF4-FFF2-40B4-BE49-F238E27FC236}">
              <a16:creationId xmlns:a16="http://schemas.microsoft.com/office/drawing/2014/main" id="{DE72405D-3D5E-4A03-86FB-2268E06FBCD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7" name="直線コネクタ 416">
          <a:extLst>
            <a:ext uri="{FF2B5EF4-FFF2-40B4-BE49-F238E27FC236}">
              <a16:creationId xmlns:a16="http://schemas.microsoft.com/office/drawing/2014/main" id="{DA40C1B2-0797-4109-8949-4EB1ABF58AB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8" name="テキスト ボックス 417">
          <a:extLst>
            <a:ext uri="{FF2B5EF4-FFF2-40B4-BE49-F238E27FC236}">
              <a16:creationId xmlns:a16="http://schemas.microsoft.com/office/drawing/2014/main" id="{3EAF98ED-0273-4907-80F4-4304CBCF749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9" name="直線コネクタ 418">
          <a:extLst>
            <a:ext uri="{FF2B5EF4-FFF2-40B4-BE49-F238E27FC236}">
              <a16:creationId xmlns:a16="http://schemas.microsoft.com/office/drawing/2014/main" id="{ABE24CDC-71E8-4427-AD16-F629E83FAEA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20" name="テキスト ボックス 419">
          <a:extLst>
            <a:ext uri="{FF2B5EF4-FFF2-40B4-BE49-F238E27FC236}">
              <a16:creationId xmlns:a16="http://schemas.microsoft.com/office/drawing/2014/main" id="{ADB3B0BD-B33F-4F88-8D3C-18379D253CD9}"/>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1" name="直線コネクタ 420">
          <a:extLst>
            <a:ext uri="{FF2B5EF4-FFF2-40B4-BE49-F238E27FC236}">
              <a16:creationId xmlns:a16="http://schemas.microsoft.com/office/drawing/2014/main" id="{8A86EEA8-3797-4F17-BF26-A74659683D1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22" name="テキスト ボックス 421">
          <a:extLst>
            <a:ext uri="{FF2B5EF4-FFF2-40B4-BE49-F238E27FC236}">
              <a16:creationId xmlns:a16="http://schemas.microsoft.com/office/drawing/2014/main" id="{7E0D57AC-98AC-42C0-AF44-542459AA17A5}"/>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3" name="直線コネクタ 422">
          <a:extLst>
            <a:ext uri="{FF2B5EF4-FFF2-40B4-BE49-F238E27FC236}">
              <a16:creationId xmlns:a16="http://schemas.microsoft.com/office/drawing/2014/main" id="{8CF5A84E-863F-4277-92EA-774B597C12D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24" name="テキスト ボックス 423">
          <a:extLst>
            <a:ext uri="{FF2B5EF4-FFF2-40B4-BE49-F238E27FC236}">
              <a16:creationId xmlns:a16="http://schemas.microsoft.com/office/drawing/2014/main" id="{3F215668-3679-4095-A03E-323F968AAE45}"/>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5" name="直線コネクタ 424">
          <a:extLst>
            <a:ext uri="{FF2B5EF4-FFF2-40B4-BE49-F238E27FC236}">
              <a16:creationId xmlns:a16="http://schemas.microsoft.com/office/drawing/2014/main" id="{9CE78252-A57E-4872-954D-921FB754951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6" name="テキスト ボックス 425">
          <a:extLst>
            <a:ext uri="{FF2B5EF4-FFF2-40B4-BE49-F238E27FC236}">
              <a16:creationId xmlns:a16="http://schemas.microsoft.com/office/drawing/2014/main" id="{1131B76B-5438-4D5F-9691-3DD27C8E310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7" name="【学校施設】&#10;一人当たり面積グラフ枠">
          <a:extLst>
            <a:ext uri="{FF2B5EF4-FFF2-40B4-BE49-F238E27FC236}">
              <a16:creationId xmlns:a16="http://schemas.microsoft.com/office/drawing/2014/main" id="{B45DFCD7-1BBF-4A09-BD9B-BBF3FA43CC8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28" name="直線コネクタ 427">
          <a:extLst>
            <a:ext uri="{FF2B5EF4-FFF2-40B4-BE49-F238E27FC236}">
              <a16:creationId xmlns:a16="http://schemas.microsoft.com/office/drawing/2014/main" id="{E21A6DF0-3C9A-47B6-9969-021608F42B75}"/>
            </a:ext>
          </a:extLst>
        </xdr:cNvPr>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29" name="【学校施設】&#10;一人当たり面積最小値テキスト">
          <a:extLst>
            <a:ext uri="{FF2B5EF4-FFF2-40B4-BE49-F238E27FC236}">
              <a16:creationId xmlns:a16="http://schemas.microsoft.com/office/drawing/2014/main" id="{6FE0F863-4962-4BA8-8822-AB48B6E476FB}"/>
            </a:ext>
          </a:extLst>
        </xdr:cNvPr>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30" name="直線コネクタ 429">
          <a:extLst>
            <a:ext uri="{FF2B5EF4-FFF2-40B4-BE49-F238E27FC236}">
              <a16:creationId xmlns:a16="http://schemas.microsoft.com/office/drawing/2014/main" id="{899EF52D-AC35-4FF4-A3BC-47FD7127192E}"/>
            </a:ext>
          </a:extLst>
        </xdr:cNvPr>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31" name="【学校施設】&#10;一人当たり面積最大値テキスト">
          <a:extLst>
            <a:ext uri="{FF2B5EF4-FFF2-40B4-BE49-F238E27FC236}">
              <a16:creationId xmlns:a16="http://schemas.microsoft.com/office/drawing/2014/main" id="{1E6EE8D2-16AE-49F1-8857-7992C8E22277}"/>
            </a:ext>
          </a:extLst>
        </xdr:cNvPr>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32" name="直線コネクタ 431">
          <a:extLst>
            <a:ext uri="{FF2B5EF4-FFF2-40B4-BE49-F238E27FC236}">
              <a16:creationId xmlns:a16="http://schemas.microsoft.com/office/drawing/2014/main" id="{A04B8289-C2CA-4C6D-81D9-D4CF594A2074}"/>
            </a:ext>
          </a:extLst>
        </xdr:cNvPr>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33" name="【学校施設】&#10;一人当たり面積平均値テキスト">
          <a:extLst>
            <a:ext uri="{FF2B5EF4-FFF2-40B4-BE49-F238E27FC236}">
              <a16:creationId xmlns:a16="http://schemas.microsoft.com/office/drawing/2014/main" id="{03A8285E-1B27-4858-94E8-790787C1D47D}"/>
            </a:ext>
          </a:extLst>
        </xdr:cNvPr>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34" name="フローチャート : 判断 433">
          <a:extLst>
            <a:ext uri="{FF2B5EF4-FFF2-40B4-BE49-F238E27FC236}">
              <a16:creationId xmlns:a16="http://schemas.microsoft.com/office/drawing/2014/main" id="{8CB319EE-9B86-4ED2-9182-314F2D153BC3}"/>
            </a:ext>
          </a:extLst>
        </xdr:cNvPr>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35" name="フローチャート : 判断 434">
          <a:extLst>
            <a:ext uri="{FF2B5EF4-FFF2-40B4-BE49-F238E27FC236}">
              <a16:creationId xmlns:a16="http://schemas.microsoft.com/office/drawing/2014/main" id="{BF64FF1A-ECF6-4A91-A946-AF9C51832544}"/>
            </a:ext>
          </a:extLst>
        </xdr:cNvPr>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E35BCB2C-9AC0-4ED2-A811-F8F0A88C504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68E3FE74-221A-4683-A6D5-6CFBD962EFB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D4DCDBB1-F422-4ABD-B53E-40E300E49FF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9009FA7E-5B65-4578-8A08-D2B7D38AFD9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7A8BE758-FB73-4E4C-898B-6464C4BE190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23647</xdr:rowOff>
    </xdr:from>
    <xdr:to>
      <xdr:col>31</xdr:col>
      <xdr:colOff>85725</xdr:colOff>
      <xdr:row>62</xdr:row>
      <xdr:rowOff>125247</xdr:rowOff>
    </xdr:to>
    <xdr:sp macro="" textlink="">
      <xdr:nvSpPr>
        <xdr:cNvPr id="441" name="円/楕円 440">
          <a:extLst>
            <a:ext uri="{FF2B5EF4-FFF2-40B4-BE49-F238E27FC236}">
              <a16:creationId xmlns:a16="http://schemas.microsoft.com/office/drawing/2014/main" id="{066AC519-4B05-41D2-B5E8-20F51796942D}"/>
            </a:ext>
          </a:extLst>
        </xdr:cNvPr>
        <xdr:cNvSpPr/>
      </xdr:nvSpPr>
      <xdr:spPr>
        <a:xfrm>
          <a:off x="21272500" y="1065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2303</xdr:rowOff>
    </xdr:from>
    <xdr:ext cx="469744" cy="259045"/>
    <xdr:sp macro="" textlink="">
      <xdr:nvSpPr>
        <xdr:cNvPr id="442" name="n_1aveValue【学校施設】&#10;一人当たり面積">
          <a:extLst>
            <a:ext uri="{FF2B5EF4-FFF2-40B4-BE49-F238E27FC236}">
              <a16:creationId xmlns:a16="http://schemas.microsoft.com/office/drawing/2014/main" id="{1D79F9C8-8DD4-4AD4-8EAC-6E2304688C6B}"/>
            </a:ext>
          </a:extLst>
        </xdr:cNvPr>
        <xdr:cNvSpPr txBox="1"/>
      </xdr:nvSpPr>
      <xdr:spPr>
        <a:xfrm>
          <a:off x="210757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141774</xdr:rowOff>
    </xdr:from>
    <xdr:ext cx="469744" cy="259045"/>
    <xdr:sp macro="" textlink="">
      <xdr:nvSpPr>
        <xdr:cNvPr id="443" name="n_1mainValue【学校施設】&#10;一人当たり面積">
          <a:extLst>
            <a:ext uri="{FF2B5EF4-FFF2-40B4-BE49-F238E27FC236}">
              <a16:creationId xmlns:a16="http://schemas.microsoft.com/office/drawing/2014/main" id="{3719C240-BC26-4FF8-AA70-83E572507AF4}"/>
            </a:ext>
          </a:extLst>
        </xdr:cNvPr>
        <xdr:cNvSpPr txBox="1"/>
      </xdr:nvSpPr>
      <xdr:spPr>
        <a:xfrm>
          <a:off x="21075727" y="1042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4" name="正方形/長方形 443">
          <a:extLst>
            <a:ext uri="{FF2B5EF4-FFF2-40B4-BE49-F238E27FC236}">
              <a16:creationId xmlns:a16="http://schemas.microsoft.com/office/drawing/2014/main" id="{F5789F67-4FD1-41A2-A3C3-57DF4992EEE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45" name="正方形/長方形 444">
          <a:extLst>
            <a:ext uri="{FF2B5EF4-FFF2-40B4-BE49-F238E27FC236}">
              <a16:creationId xmlns:a16="http://schemas.microsoft.com/office/drawing/2014/main" id="{7085E700-E4E8-4318-9F7B-7F9582CB36E7}"/>
            </a:ext>
          </a:extLst>
        </xdr:cNvPr>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46" name="正方形/長方形 445">
          <a:extLst>
            <a:ext uri="{FF2B5EF4-FFF2-40B4-BE49-F238E27FC236}">
              <a16:creationId xmlns:a16="http://schemas.microsoft.com/office/drawing/2014/main" id="{88CB281E-3354-45FB-86FC-CFEEB1BD8039}"/>
            </a:ext>
          </a:extLst>
        </xdr:cNvPr>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47" name="正方形/長方形 446">
          <a:extLst>
            <a:ext uri="{FF2B5EF4-FFF2-40B4-BE49-F238E27FC236}">
              <a16:creationId xmlns:a16="http://schemas.microsoft.com/office/drawing/2014/main" id="{BE8678D7-CFF8-4AB1-9CF1-8952FA6A6C92}"/>
            </a:ext>
          </a:extLst>
        </xdr:cNvPr>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48" name="正方形/長方形 447">
          <a:extLst>
            <a:ext uri="{FF2B5EF4-FFF2-40B4-BE49-F238E27FC236}">
              <a16:creationId xmlns:a16="http://schemas.microsoft.com/office/drawing/2014/main" id="{1B57421F-36DD-4D0C-AB7F-73F1560F637E}"/>
            </a:ext>
          </a:extLst>
        </xdr:cNvPr>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9" name="正方形/長方形 448">
          <a:extLst>
            <a:ext uri="{FF2B5EF4-FFF2-40B4-BE49-F238E27FC236}">
              <a16:creationId xmlns:a16="http://schemas.microsoft.com/office/drawing/2014/main" id="{5089AF32-FB61-4F6A-A610-1CD5C2DEDA1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0" name="正方形/長方形 449">
          <a:extLst>
            <a:ext uri="{FF2B5EF4-FFF2-40B4-BE49-F238E27FC236}">
              <a16:creationId xmlns:a16="http://schemas.microsoft.com/office/drawing/2014/main" id="{CDDE48F7-148B-4FA7-AFDD-F58F580B183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51" name="正方形/長方形 450">
          <a:extLst>
            <a:ext uri="{FF2B5EF4-FFF2-40B4-BE49-F238E27FC236}">
              <a16:creationId xmlns:a16="http://schemas.microsoft.com/office/drawing/2014/main" id="{84F9FF50-4395-4721-B59E-7EBFBEC277A9}"/>
            </a:ext>
          </a:extLst>
        </xdr:cNvPr>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52" name="正方形/長方形 451">
          <a:extLst>
            <a:ext uri="{FF2B5EF4-FFF2-40B4-BE49-F238E27FC236}">
              <a16:creationId xmlns:a16="http://schemas.microsoft.com/office/drawing/2014/main" id="{8255AF8A-65A2-4E5D-9BFA-24A2ACDB9D68}"/>
            </a:ext>
          </a:extLst>
        </xdr:cNvPr>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53" name="正方形/長方形 452">
          <a:extLst>
            <a:ext uri="{FF2B5EF4-FFF2-40B4-BE49-F238E27FC236}">
              <a16:creationId xmlns:a16="http://schemas.microsoft.com/office/drawing/2014/main" id="{7735EEEB-FB51-446D-A4DD-6B134994E000}"/>
            </a:ext>
          </a:extLst>
        </xdr:cNvPr>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54" name="正方形/長方形 453">
          <a:extLst>
            <a:ext uri="{FF2B5EF4-FFF2-40B4-BE49-F238E27FC236}">
              <a16:creationId xmlns:a16="http://schemas.microsoft.com/office/drawing/2014/main" id="{5E0E9559-1E9D-46DF-BF87-DBB012D55E90}"/>
            </a:ext>
          </a:extLst>
        </xdr:cNvPr>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5" name="正方形/長方形 454">
          <a:extLst>
            <a:ext uri="{FF2B5EF4-FFF2-40B4-BE49-F238E27FC236}">
              <a16:creationId xmlns:a16="http://schemas.microsoft.com/office/drawing/2014/main" id="{2EF9BF24-8089-4DDB-BAF9-6D096A47243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6" name="正方形/長方形 455">
          <a:extLst>
            <a:ext uri="{FF2B5EF4-FFF2-40B4-BE49-F238E27FC236}">
              <a16:creationId xmlns:a16="http://schemas.microsoft.com/office/drawing/2014/main" id="{D838CFA2-89F7-4163-8B35-7A87A13BDA5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7" name="正方形/長方形 456">
          <a:extLst>
            <a:ext uri="{FF2B5EF4-FFF2-40B4-BE49-F238E27FC236}">
              <a16:creationId xmlns:a16="http://schemas.microsoft.com/office/drawing/2014/main" id="{D4DC6AAC-DFC5-4D3A-AAAF-5C58EAD97B6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8" name="正方形/長方形 457">
          <a:extLst>
            <a:ext uri="{FF2B5EF4-FFF2-40B4-BE49-F238E27FC236}">
              <a16:creationId xmlns:a16="http://schemas.microsoft.com/office/drawing/2014/main" id="{8C95A37E-1BD1-4972-810D-401482FEF0F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9" name="正方形/長方形 458">
          <a:extLst>
            <a:ext uri="{FF2B5EF4-FFF2-40B4-BE49-F238E27FC236}">
              <a16:creationId xmlns:a16="http://schemas.microsoft.com/office/drawing/2014/main" id="{276025BE-A9CF-4C53-BF78-D3CD8C0ABED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0" name="正方形/長方形 459">
          <a:extLst>
            <a:ext uri="{FF2B5EF4-FFF2-40B4-BE49-F238E27FC236}">
              <a16:creationId xmlns:a16="http://schemas.microsoft.com/office/drawing/2014/main" id="{70E66F38-C63E-4ECC-85CF-9F95BA37377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1" name="正方形/長方形 460">
          <a:extLst>
            <a:ext uri="{FF2B5EF4-FFF2-40B4-BE49-F238E27FC236}">
              <a16:creationId xmlns:a16="http://schemas.microsoft.com/office/drawing/2014/main" id="{2BD85B96-BAA8-436C-8E0F-79239FF42DF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2" name="正方形/長方形 461">
          <a:extLst>
            <a:ext uri="{FF2B5EF4-FFF2-40B4-BE49-F238E27FC236}">
              <a16:creationId xmlns:a16="http://schemas.microsoft.com/office/drawing/2014/main" id="{AC166047-393B-4548-93A1-CADD320F56D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3" name="正方形/長方形 462">
          <a:extLst>
            <a:ext uri="{FF2B5EF4-FFF2-40B4-BE49-F238E27FC236}">
              <a16:creationId xmlns:a16="http://schemas.microsoft.com/office/drawing/2014/main" id="{B5EA592E-CF6A-428C-93D8-68218436E0F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4" name="テキスト ボックス 463">
          <a:extLst>
            <a:ext uri="{FF2B5EF4-FFF2-40B4-BE49-F238E27FC236}">
              <a16:creationId xmlns:a16="http://schemas.microsoft.com/office/drawing/2014/main" id="{25809139-9F33-4663-86BF-7BA0F86E5B8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5" name="直線コネクタ 464">
          <a:extLst>
            <a:ext uri="{FF2B5EF4-FFF2-40B4-BE49-F238E27FC236}">
              <a16:creationId xmlns:a16="http://schemas.microsoft.com/office/drawing/2014/main" id="{3C6F25B6-AAEF-418B-AF51-0570B3AF66A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6" name="直線コネクタ 465">
          <a:extLst>
            <a:ext uri="{FF2B5EF4-FFF2-40B4-BE49-F238E27FC236}">
              <a16:creationId xmlns:a16="http://schemas.microsoft.com/office/drawing/2014/main" id="{5B085B98-BB4E-48DE-898B-410E7E2561B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7" name="テキスト ボックス 466">
          <a:extLst>
            <a:ext uri="{FF2B5EF4-FFF2-40B4-BE49-F238E27FC236}">
              <a16:creationId xmlns:a16="http://schemas.microsoft.com/office/drawing/2014/main" id="{0874AA12-A1DE-40F8-8E1E-40AD49648E21}"/>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8" name="直線コネクタ 467">
          <a:extLst>
            <a:ext uri="{FF2B5EF4-FFF2-40B4-BE49-F238E27FC236}">
              <a16:creationId xmlns:a16="http://schemas.microsoft.com/office/drawing/2014/main" id="{EACD90C7-C12A-4960-B8C1-DEA1E53146E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9" name="テキスト ボックス 468">
          <a:extLst>
            <a:ext uri="{FF2B5EF4-FFF2-40B4-BE49-F238E27FC236}">
              <a16:creationId xmlns:a16="http://schemas.microsoft.com/office/drawing/2014/main" id="{FD71F2A6-A78C-44BC-8839-EB5CD30FC9C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0" name="直線コネクタ 469">
          <a:extLst>
            <a:ext uri="{FF2B5EF4-FFF2-40B4-BE49-F238E27FC236}">
              <a16:creationId xmlns:a16="http://schemas.microsoft.com/office/drawing/2014/main" id="{9E8D89DF-7026-440C-AB2A-BD3D9B0802E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1" name="テキスト ボックス 470">
          <a:extLst>
            <a:ext uri="{FF2B5EF4-FFF2-40B4-BE49-F238E27FC236}">
              <a16:creationId xmlns:a16="http://schemas.microsoft.com/office/drawing/2014/main" id="{E9A1D231-EF39-45FE-A1B1-F3052C69E1E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2" name="直線コネクタ 471">
          <a:extLst>
            <a:ext uri="{FF2B5EF4-FFF2-40B4-BE49-F238E27FC236}">
              <a16:creationId xmlns:a16="http://schemas.microsoft.com/office/drawing/2014/main" id="{D4E9C963-BC07-4EE8-AE8E-75C056BE29A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3" name="テキスト ボックス 472">
          <a:extLst>
            <a:ext uri="{FF2B5EF4-FFF2-40B4-BE49-F238E27FC236}">
              <a16:creationId xmlns:a16="http://schemas.microsoft.com/office/drawing/2014/main" id="{15B3617E-D1EB-41A8-A5BC-6433C33626F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4" name="直線コネクタ 473">
          <a:extLst>
            <a:ext uri="{FF2B5EF4-FFF2-40B4-BE49-F238E27FC236}">
              <a16:creationId xmlns:a16="http://schemas.microsoft.com/office/drawing/2014/main" id="{F73CD1CF-EFF7-4B31-B9C4-43C40B6A3C9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5" name="テキスト ボックス 474">
          <a:extLst>
            <a:ext uri="{FF2B5EF4-FFF2-40B4-BE49-F238E27FC236}">
              <a16:creationId xmlns:a16="http://schemas.microsoft.com/office/drawing/2014/main" id="{BBB2D758-E929-4227-AC59-1EC6FDD7B3B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6" name="直線コネクタ 475">
          <a:extLst>
            <a:ext uri="{FF2B5EF4-FFF2-40B4-BE49-F238E27FC236}">
              <a16:creationId xmlns:a16="http://schemas.microsoft.com/office/drawing/2014/main" id="{5EEADE53-7288-429D-BBE5-C114FD65838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7" name="テキスト ボックス 476">
          <a:extLst>
            <a:ext uri="{FF2B5EF4-FFF2-40B4-BE49-F238E27FC236}">
              <a16:creationId xmlns:a16="http://schemas.microsoft.com/office/drawing/2014/main" id="{0F593F55-0E89-4F08-A0BC-734DED9F6BD2}"/>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8" name="直線コネクタ 477">
          <a:extLst>
            <a:ext uri="{FF2B5EF4-FFF2-40B4-BE49-F238E27FC236}">
              <a16:creationId xmlns:a16="http://schemas.microsoft.com/office/drawing/2014/main" id="{DAEDB881-7B5A-46EF-87C9-C3A32CC463D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9" name="テキスト ボックス 478">
          <a:extLst>
            <a:ext uri="{FF2B5EF4-FFF2-40B4-BE49-F238E27FC236}">
              <a16:creationId xmlns:a16="http://schemas.microsoft.com/office/drawing/2014/main" id="{92DC65CE-F437-4E7F-B0AF-26756EB7A4B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0" name="【公民館】&#10;有形固定資産減価償却率グラフ枠">
          <a:extLst>
            <a:ext uri="{FF2B5EF4-FFF2-40B4-BE49-F238E27FC236}">
              <a16:creationId xmlns:a16="http://schemas.microsoft.com/office/drawing/2014/main" id="{F966C73E-6C00-4932-9A65-05C10BEED9E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41911</xdr:rowOff>
    </xdr:to>
    <xdr:cxnSp macro="">
      <xdr:nvCxnSpPr>
        <xdr:cNvPr id="481" name="直線コネクタ 480">
          <a:extLst>
            <a:ext uri="{FF2B5EF4-FFF2-40B4-BE49-F238E27FC236}">
              <a16:creationId xmlns:a16="http://schemas.microsoft.com/office/drawing/2014/main" id="{C24D8004-62CA-402F-9878-941B2F822CE8}"/>
            </a:ext>
          </a:extLst>
        </xdr:cNvPr>
        <xdr:cNvCxnSpPr/>
      </xdr:nvCxnSpPr>
      <xdr:spPr>
        <a:xfrm flipV="1">
          <a:off x="16318864" y="1709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482" name="【公民館】&#10;有形固定資産減価償却率最小値テキスト">
          <a:extLst>
            <a:ext uri="{FF2B5EF4-FFF2-40B4-BE49-F238E27FC236}">
              <a16:creationId xmlns:a16="http://schemas.microsoft.com/office/drawing/2014/main" id="{5D214CC3-B27C-42D8-88C5-E133C459BA90}"/>
            </a:ext>
          </a:extLst>
        </xdr:cNvPr>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483" name="直線コネクタ 482">
          <a:extLst>
            <a:ext uri="{FF2B5EF4-FFF2-40B4-BE49-F238E27FC236}">
              <a16:creationId xmlns:a16="http://schemas.microsoft.com/office/drawing/2014/main" id="{5AC67A8F-6156-424C-BC0F-CFFF97999A13}"/>
            </a:ext>
          </a:extLst>
        </xdr:cNvPr>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84" name="【公民館】&#10;有形固定資産減価償却率最大値テキスト">
          <a:extLst>
            <a:ext uri="{FF2B5EF4-FFF2-40B4-BE49-F238E27FC236}">
              <a16:creationId xmlns:a16="http://schemas.microsoft.com/office/drawing/2014/main" id="{4BE054B2-1933-4CDD-B07D-A175B35316B3}"/>
            </a:ext>
          </a:extLst>
        </xdr:cNvPr>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85" name="直線コネクタ 484">
          <a:extLst>
            <a:ext uri="{FF2B5EF4-FFF2-40B4-BE49-F238E27FC236}">
              <a16:creationId xmlns:a16="http://schemas.microsoft.com/office/drawing/2014/main" id="{5DDF82CB-1786-471D-9D52-2471C7FA3FB4}"/>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28320</xdr:rowOff>
    </xdr:from>
    <xdr:ext cx="405111" cy="259045"/>
    <xdr:sp macro="" textlink="">
      <xdr:nvSpPr>
        <xdr:cNvPr id="486" name="【公民館】&#10;有形固定資産減価償却率平均値テキスト">
          <a:extLst>
            <a:ext uri="{FF2B5EF4-FFF2-40B4-BE49-F238E27FC236}">
              <a16:creationId xmlns:a16="http://schemas.microsoft.com/office/drawing/2014/main" id="{538A652F-891A-4502-B724-6988CCEED3F5}"/>
            </a:ext>
          </a:extLst>
        </xdr:cNvPr>
        <xdr:cNvSpPr txBox="1"/>
      </xdr:nvSpPr>
      <xdr:spPr>
        <a:xfrm>
          <a:off x="16408400" y="1768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49893</xdr:rowOff>
    </xdr:from>
    <xdr:to>
      <xdr:col>23</xdr:col>
      <xdr:colOff>568325</xdr:colOff>
      <xdr:row>103</xdr:row>
      <xdr:rowOff>151493</xdr:rowOff>
    </xdr:to>
    <xdr:sp macro="" textlink="">
      <xdr:nvSpPr>
        <xdr:cNvPr id="487" name="フローチャート : 判断 486">
          <a:extLst>
            <a:ext uri="{FF2B5EF4-FFF2-40B4-BE49-F238E27FC236}">
              <a16:creationId xmlns:a16="http://schemas.microsoft.com/office/drawing/2014/main" id="{221FA745-AF7F-47C6-986C-66E884ACC2DB}"/>
            </a:ext>
          </a:extLst>
        </xdr:cNvPr>
        <xdr:cNvSpPr/>
      </xdr:nvSpPr>
      <xdr:spPr>
        <a:xfrm>
          <a:off x="162687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79284</xdr:rowOff>
    </xdr:from>
    <xdr:to>
      <xdr:col>22</xdr:col>
      <xdr:colOff>415925</xdr:colOff>
      <xdr:row>104</xdr:row>
      <xdr:rowOff>9434</xdr:rowOff>
    </xdr:to>
    <xdr:sp macro="" textlink="">
      <xdr:nvSpPr>
        <xdr:cNvPr id="488" name="フローチャート : 判断 487">
          <a:extLst>
            <a:ext uri="{FF2B5EF4-FFF2-40B4-BE49-F238E27FC236}">
              <a16:creationId xmlns:a16="http://schemas.microsoft.com/office/drawing/2014/main" id="{C7DE44D7-8108-4BDB-9C84-9364EC24606E}"/>
            </a:ext>
          </a:extLst>
        </xdr:cNvPr>
        <xdr:cNvSpPr/>
      </xdr:nvSpPr>
      <xdr:spPr>
        <a:xfrm>
          <a:off x="15430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9" name="テキスト ボックス 488">
          <a:extLst>
            <a:ext uri="{FF2B5EF4-FFF2-40B4-BE49-F238E27FC236}">
              <a16:creationId xmlns:a16="http://schemas.microsoft.com/office/drawing/2014/main" id="{899AC7A2-4BA7-4926-BBC7-A84B7B1C1F3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0" name="テキスト ボックス 489">
          <a:extLst>
            <a:ext uri="{FF2B5EF4-FFF2-40B4-BE49-F238E27FC236}">
              <a16:creationId xmlns:a16="http://schemas.microsoft.com/office/drawing/2014/main" id="{AC509183-F1C6-4186-9CEE-4928F6A2EB2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1" name="テキスト ボックス 490">
          <a:extLst>
            <a:ext uri="{FF2B5EF4-FFF2-40B4-BE49-F238E27FC236}">
              <a16:creationId xmlns:a16="http://schemas.microsoft.com/office/drawing/2014/main" id="{B90C05F8-2DC4-431D-AFE6-B0D3ED81147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2" name="テキスト ボックス 491">
          <a:extLst>
            <a:ext uri="{FF2B5EF4-FFF2-40B4-BE49-F238E27FC236}">
              <a16:creationId xmlns:a16="http://schemas.microsoft.com/office/drawing/2014/main" id="{08209EAA-97E8-4ADE-8A2F-590F3D8854D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3" name="テキスト ボックス 492">
          <a:extLst>
            <a:ext uri="{FF2B5EF4-FFF2-40B4-BE49-F238E27FC236}">
              <a16:creationId xmlns:a16="http://schemas.microsoft.com/office/drawing/2014/main" id="{45EE8E63-2E60-447F-A64F-370EAEFD669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66221</xdr:rowOff>
    </xdr:from>
    <xdr:to>
      <xdr:col>22</xdr:col>
      <xdr:colOff>415925</xdr:colOff>
      <xdr:row>103</xdr:row>
      <xdr:rowOff>167821</xdr:rowOff>
    </xdr:to>
    <xdr:sp macro="" textlink="">
      <xdr:nvSpPr>
        <xdr:cNvPr id="494" name="円/楕円 493">
          <a:extLst>
            <a:ext uri="{FF2B5EF4-FFF2-40B4-BE49-F238E27FC236}">
              <a16:creationId xmlns:a16="http://schemas.microsoft.com/office/drawing/2014/main" id="{9301A37B-F6B1-49FD-8679-A05C3D5454E4}"/>
            </a:ext>
          </a:extLst>
        </xdr:cNvPr>
        <xdr:cNvSpPr/>
      </xdr:nvSpPr>
      <xdr:spPr>
        <a:xfrm>
          <a:off x="15430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561</xdr:rowOff>
    </xdr:from>
    <xdr:ext cx="405111" cy="259045"/>
    <xdr:sp macro="" textlink="">
      <xdr:nvSpPr>
        <xdr:cNvPr id="495" name="n_1aveValue【公民館】&#10;有形固定資産減価償却率">
          <a:extLst>
            <a:ext uri="{FF2B5EF4-FFF2-40B4-BE49-F238E27FC236}">
              <a16:creationId xmlns:a16="http://schemas.microsoft.com/office/drawing/2014/main" id="{3F16C3B8-64BE-4766-900D-05822BBA56D2}"/>
            </a:ext>
          </a:extLst>
        </xdr:cNvPr>
        <xdr:cNvSpPr txBox="1"/>
      </xdr:nvSpPr>
      <xdr:spPr>
        <a:xfrm>
          <a:off x="15266043"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12898</xdr:rowOff>
    </xdr:from>
    <xdr:ext cx="405111" cy="259045"/>
    <xdr:sp macro="" textlink="">
      <xdr:nvSpPr>
        <xdr:cNvPr id="496" name="n_1mainValue【公民館】&#10;有形固定資産減価償却率">
          <a:extLst>
            <a:ext uri="{FF2B5EF4-FFF2-40B4-BE49-F238E27FC236}">
              <a16:creationId xmlns:a16="http://schemas.microsoft.com/office/drawing/2014/main" id="{F58D8D9F-FA08-49FC-8D64-F3AAC439634D}"/>
            </a:ext>
          </a:extLst>
        </xdr:cNvPr>
        <xdr:cNvSpPr txBox="1"/>
      </xdr:nvSpPr>
      <xdr:spPr>
        <a:xfrm>
          <a:off x="15266043"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7" name="正方形/長方形 496">
          <a:extLst>
            <a:ext uri="{FF2B5EF4-FFF2-40B4-BE49-F238E27FC236}">
              <a16:creationId xmlns:a16="http://schemas.microsoft.com/office/drawing/2014/main" id="{7B509158-4F77-4AB5-A251-D4B6362F368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8" name="正方形/長方形 497">
          <a:extLst>
            <a:ext uri="{FF2B5EF4-FFF2-40B4-BE49-F238E27FC236}">
              <a16:creationId xmlns:a16="http://schemas.microsoft.com/office/drawing/2014/main" id="{6D84E002-1314-4650-BB3D-4CD62E3297B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9" name="正方形/長方形 498">
          <a:extLst>
            <a:ext uri="{FF2B5EF4-FFF2-40B4-BE49-F238E27FC236}">
              <a16:creationId xmlns:a16="http://schemas.microsoft.com/office/drawing/2014/main" id="{8233230C-7912-4756-95B5-A3C58C97D11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0" name="正方形/長方形 499">
          <a:extLst>
            <a:ext uri="{FF2B5EF4-FFF2-40B4-BE49-F238E27FC236}">
              <a16:creationId xmlns:a16="http://schemas.microsoft.com/office/drawing/2014/main" id="{285DD427-E1B8-47E0-BB5E-CAE3309CE5B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1" name="正方形/長方形 500">
          <a:extLst>
            <a:ext uri="{FF2B5EF4-FFF2-40B4-BE49-F238E27FC236}">
              <a16:creationId xmlns:a16="http://schemas.microsoft.com/office/drawing/2014/main" id="{2EA8E944-FF45-41A6-98C5-5467E7BAB7B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2" name="正方形/長方形 501">
          <a:extLst>
            <a:ext uri="{FF2B5EF4-FFF2-40B4-BE49-F238E27FC236}">
              <a16:creationId xmlns:a16="http://schemas.microsoft.com/office/drawing/2014/main" id="{1EF63ED8-B67F-4905-AC1E-DD0ED2FB9AA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3" name="正方形/長方形 502">
          <a:extLst>
            <a:ext uri="{FF2B5EF4-FFF2-40B4-BE49-F238E27FC236}">
              <a16:creationId xmlns:a16="http://schemas.microsoft.com/office/drawing/2014/main" id="{E2B056DE-6672-41B4-8C22-61A6C321917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4" name="正方形/長方形 503">
          <a:extLst>
            <a:ext uri="{FF2B5EF4-FFF2-40B4-BE49-F238E27FC236}">
              <a16:creationId xmlns:a16="http://schemas.microsoft.com/office/drawing/2014/main" id="{94C9DDBF-8B61-497B-A826-3C6F4FFA6D4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5" name="テキスト ボックス 504">
          <a:extLst>
            <a:ext uri="{FF2B5EF4-FFF2-40B4-BE49-F238E27FC236}">
              <a16:creationId xmlns:a16="http://schemas.microsoft.com/office/drawing/2014/main" id="{A1349480-8021-49E4-8547-39C3417416A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6" name="直線コネクタ 505">
          <a:extLst>
            <a:ext uri="{FF2B5EF4-FFF2-40B4-BE49-F238E27FC236}">
              <a16:creationId xmlns:a16="http://schemas.microsoft.com/office/drawing/2014/main" id="{91CE1110-8E5C-4A3F-97A4-128F8F7A931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07" name="直線コネクタ 506">
          <a:extLst>
            <a:ext uri="{FF2B5EF4-FFF2-40B4-BE49-F238E27FC236}">
              <a16:creationId xmlns:a16="http://schemas.microsoft.com/office/drawing/2014/main" id="{98AA1CCC-8FCA-4485-B9D3-C0350329F6A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08" name="テキスト ボックス 507">
          <a:extLst>
            <a:ext uri="{FF2B5EF4-FFF2-40B4-BE49-F238E27FC236}">
              <a16:creationId xmlns:a16="http://schemas.microsoft.com/office/drawing/2014/main" id="{B9638876-49BF-47B4-A71B-30B29861D67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09" name="直線コネクタ 508">
          <a:extLst>
            <a:ext uri="{FF2B5EF4-FFF2-40B4-BE49-F238E27FC236}">
              <a16:creationId xmlns:a16="http://schemas.microsoft.com/office/drawing/2014/main" id="{816135E7-EF5D-458A-90CD-C89AA865830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0" name="テキスト ボックス 509">
          <a:extLst>
            <a:ext uri="{FF2B5EF4-FFF2-40B4-BE49-F238E27FC236}">
              <a16:creationId xmlns:a16="http://schemas.microsoft.com/office/drawing/2014/main" id="{C509B965-AD72-4164-840E-C81A51DAA17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1" name="直線コネクタ 510">
          <a:extLst>
            <a:ext uri="{FF2B5EF4-FFF2-40B4-BE49-F238E27FC236}">
              <a16:creationId xmlns:a16="http://schemas.microsoft.com/office/drawing/2014/main" id="{34D19EB5-FD57-4408-95BC-161813EFFC0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2" name="テキスト ボックス 511">
          <a:extLst>
            <a:ext uri="{FF2B5EF4-FFF2-40B4-BE49-F238E27FC236}">
              <a16:creationId xmlns:a16="http://schemas.microsoft.com/office/drawing/2014/main" id="{99A41C70-00BC-425A-9F51-F4E9AB22107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3" name="直線コネクタ 512">
          <a:extLst>
            <a:ext uri="{FF2B5EF4-FFF2-40B4-BE49-F238E27FC236}">
              <a16:creationId xmlns:a16="http://schemas.microsoft.com/office/drawing/2014/main" id="{DA667E54-62E6-45BF-B9E2-8EB174FADAB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4" name="テキスト ボックス 513">
          <a:extLst>
            <a:ext uri="{FF2B5EF4-FFF2-40B4-BE49-F238E27FC236}">
              <a16:creationId xmlns:a16="http://schemas.microsoft.com/office/drawing/2014/main" id="{5C44340A-4110-4F11-8535-F747CEF2125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5" name="直線コネクタ 514">
          <a:extLst>
            <a:ext uri="{FF2B5EF4-FFF2-40B4-BE49-F238E27FC236}">
              <a16:creationId xmlns:a16="http://schemas.microsoft.com/office/drawing/2014/main" id="{4C330185-70E3-41D9-9517-99A36BBD1B9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16" name="テキスト ボックス 515">
          <a:extLst>
            <a:ext uri="{FF2B5EF4-FFF2-40B4-BE49-F238E27FC236}">
              <a16:creationId xmlns:a16="http://schemas.microsoft.com/office/drawing/2014/main" id="{9A03E764-0EA8-4CF8-8860-C6D4CAD2D45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17" name="直線コネクタ 516">
          <a:extLst>
            <a:ext uri="{FF2B5EF4-FFF2-40B4-BE49-F238E27FC236}">
              <a16:creationId xmlns:a16="http://schemas.microsoft.com/office/drawing/2014/main" id="{49F011A2-6FD6-41E4-8F04-D927AA0AE87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18" name="テキスト ボックス 517">
          <a:extLst>
            <a:ext uri="{FF2B5EF4-FFF2-40B4-BE49-F238E27FC236}">
              <a16:creationId xmlns:a16="http://schemas.microsoft.com/office/drawing/2014/main" id="{DCD19D6E-1CDF-4082-9736-AB101630D83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9" name="直線コネクタ 518">
          <a:extLst>
            <a:ext uri="{FF2B5EF4-FFF2-40B4-BE49-F238E27FC236}">
              <a16:creationId xmlns:a16="http://schemas.microsoft.com/office/drawing/2014/main" id="{76D5EF58-B98D-408B-8BF4-5F1F3210C15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0" name="テキスト ボックス 519">
          <a:extLst>
            <a:ext uri="{FF2B5EF4-FFF2-40B4-BE49-F238E27FC236}">
              <a16:creationId xmlns:a16="http://schemas.microsoft.com/office/drawing/2014/main" id="{DE20F517-7F03-4C58-89EB-798978DE4D9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1" name="【公民館】&#10;一人当たり面積グラフ枠">
          <a:extLst>
            <a:ext uri="{FF2B5EF4-FFF2-40B4-BE49-F238E27FC236}">
              <a16:creationId xmlns:a16="http://schemas.microsoft.com/office/drawing/2014/main" id="{54A29CAE-28F3-4E22-8E75-65B2F0E404A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105</xdr:row>
      <xdr:rowOff>133023</xdr:rowOff>
    </xdr:from>
    <xdr:to>
      <xdr:col>32</xdr:col>
      <xdr:colOff>186689</xdr:colOff>
      <xdr:row>107</xdr:row>
      <xdr:rowOff>136289</xdr:rowOff>
    </xdr:to>
    <xdr:cxnSp macro="">
      <xdr:nvCxnSpPr>
        <xdr:cNvPr id="522" name="直線コネクタ 521">
          <a:extLst>
            <a:ext uri="{FF2B5EF4-FFF2-40B4-BE49-F238E27FC236}">
              <a16:creationId xmlns:a16="http://schemas.microsoft.com/office/drawing/2014/main" id="{99BAB82B-3868-428C-8AA1-514FD4920A59}"/>
            </a:ext>
          </a:extLst>
        </xdr:cNvPr>
        <xdr:cNvCxnSpPr/>
      </xdr:nvCxnSpPr>
      <xdr:spPr>
        <a:xfrm flipV="1">
          <a:off x="22160864" y="18135273"/>
          <a:ext cx="0" cy="346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140116</xdr:rowOff>
    </xdr:from>
    <xdr:ext cx="469744" cy="259045"/>
    <xdr:sp macro="" textlink="">
      <xdr:nvSpPr>
        <xdr:cNvPr id="523" name="【公民館】&#10;一人当たり面積最小値テキスト">
          <a:extLst>
            <a:ext uri="{FF2B5EF4-FFF2-40B4-BE49-F238E27FC236}">
              <a16:creationId xmlns:a16="http://schemas.microsoft.com/office/drawing/2014/main" id="{804AF646-C5CE-4051-A2AD-EFD13B35C40D}"/>
            </a:ext>
          </a:extLst>
        </xdr:cNvPr>
        <xdr:cNvSpPr txBox="1"/>
      </xdr:nvSpPr>
      <xdr:spPr>
        <a:xfrm>
          <a:off x="22250400" y="1848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0.741</a:t>
          </a:r>
          <a:endParaRPr kumimoji="1" lang="ja-JP" altLang="en-US" sz="1000" b="1">
            <a:latin typeface="ＭＳ Ｐゴシック"/>
          </a:endParaRPr>
        </a:p>
      </xdr:txBody>
    </xdr:sp>
    <xdr:clientData/>
  </xdr:oneCellAnchor>
  <xdr:twoCellAnchor>
    <xdr:from>
      <xdr:col>32</xdr:col>
      <xdr:colOff>98425</xdr:colOff>
      <xdr:row>107</xdr:row>
      <xdr:rowOff>136289</xdr:rowOff>
    </xdr:from>
    <xdr:to>
      <xdr:col>32</xdr:col>
      <xdr:colOff>276225</xdr:colOff>
      <xdr:row>107</xdr:row>
      <xdr:rowOff>136289</xdr:rowOff>
    </xdr:to>
    <xdr:cxnSp macro="">
      <xdr:nvCxnSpPr>
        <xdr:cNvPr id="524" name="直線コネクタ 523">
          <a:extLst>
            <a:ext uri="{FF2B5EF4-FFF2-40B4-BE49-F238E27FC236}">
              <a16:creationId xmlns:a16="http://schemas.microsoft.com/office/drawing/2014/main" id="{9716F4D0-CDD6-4A15-B150-30B154E3B9A0}"/>
            </a:ext>
          </a:extLst>
        </xdr:cNvPr>
        <xdr:cNvCxnSpPr/>
      </xdr:nvCxnSpPr>
      <xdr:spPr>
        <a:xfrm>
          <a:off x="22072600" y="1848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79700</xdr:rowOff>
    </xdr:from>
    <xdr:ext cx="469744" cy="259045"/>
    <xdr:sp macro="" textlink="">
      <xdr:nvSpPr>
        <xdr:cNvPr id="525" name="【公民館】&#10;一人当たり面積最大値テキスト">
          <a:extLst>
            <a:ext uri="{FF2B5EF4-FFF2-40B4-BE49-F238E27FC236}">
              <a16:creationId xmlns:a16="http://schemas.microsoft.com/office/drawing/2014/main" id="{C0DC8704-4716-48D9-BC72-0FCED499EF09}"/>
            </a:ext>
          </a:extLst>
        </xdr:cNvPr>
        <xdr:cNvSpPr txBox="1"/>
      </xdr:nvSpPr>
      <xdr:spPr>
        <a:xfrm>
          <a:off x="22250400" y="1791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a:t>
          </a:r>
          <a:endParaRPr kumimoji="1" lang="ja-JP" altLang="en-US" sz="1000" b="1">
            <a:latin typeface="ＭＳ Ｐゴシック"/>
          </a:endParaRPr>
        </a:p>
      </xdr:txBody>
    </xdr:sp>
    <xdr:clientData/>
  </xdr:oneCellAnchor>
  <xdr:twoCellAnchor>
    <xdr:from>
      <xdr:col>32</xdr:col>
      <xdr:colOff>98425</xdr:colOff>
      <xdr:row>105</xdr:row>
      <xdr:rowOff>133023</xdr:rowOff>
    </xdr:from>
    <xdr:to>
      <xdr:col>32</xdr:col>
      <xdr:colOff>276225</xdr:colOff>
      <xdr:row>105</xdr:row>
      <xdr:rowOff>133023</xdr:rowOff>
    </xdr:to>
    <xdr:cxnSp macro="">
      <xdr:nvCxnSpPr>
        <xdr:cNvPr id="526" name="直線コネクタ 525">
          <a:extLst>
            <a:ext uri="{FF2B5EF4-FFF2-40B4-BE49-F238E27FC236}">
              <a16:creationId xmlns:a16="http://schemas.microsoft.com/office/drawing/2014/main" id="{098D8F2F-9D5B-4D94-ACA7-B2D10F199E62}"/>
            </a:ext>
          </a:extLst>
        </xdr:cNvPr>
        <xdr:cNvCxnSpPr/>
      </xdr:nvCxnSpPr>
      <xdr:spPr>
        <a:xfrm>
          <a:off x="22072600" y="181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96900</xdr:rowOff>
    </xdr:from>
    <xdr:ext cx="469744" cy="259045"/>
    <xdr:sp macro="" textlink="">
      <xdr:nvSpPr>
        <xdr:cNvPr id="527" name="【公民館】&#10;一人当たり面積平均値テキスト">
          <a:extLst>
            <a:ext uri="{FF2B5EF4-FFF2-40B4-BE49-F238E27FC236}">
              <a16:creationId xmlns:a16="http://schemas.microsoft.com/office/drawing/2014/main" id="{48F66818-B7CE-4308-BF48-382B25999C25}"/>
            </a:ext>
          </a:extLst>
        </xdr:cNvPr>
        <xdr:cNvSpPr txBox="1"/>
      </xdr:nvSpPr>
      <xdr:spPr>
        <a:xfrm>
          <a:off x="22250400" y="18270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118473</xdr:rowOff>
    </xdr:from>
    <xdr:to>
      <xdr:col>32</xdr:col>
      <xdr:colOff>238125</xdr:colOff>
      <xdr:row>107</xdr:row>
      <xdr:rowOff>48623</xdr:rowOff>
    </xdr:to>
    <xdr:sp macro="" textlink="">
      <xdr:nvSpPr>
        <xdr:cNvPr id="528" name="フローチャート : 判断 527">
          <a:extLst>
            <a:ext uri="{FF2B5EF4-FFF2-40B4-BE49-F238E27FC236}">
              <a16:creationId xmlns:a16="http://schemas.microsoft.com/office/drawing/2014/main" id="{F26CC254-8787-4930-9282-6D7B83E31AEB}"/>
            </a:ext>
          </a:extLst>
        </xdr:cNvPr>
        <xdr:cNvSpPr/>
      </xdr:nvSpPr>
      <xdr:spPr>
        <a:xfrm>
          <a:off x="22110700" y="1829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112595</xdr:rowOff>
    </xdr:from>
    <xdr:to>
      <xdr:col>31</xdr:col>
      <xdr:colOff>85725</xdr:colOff>
      <xdr:row>108</xdr:row>
      <xdr:rowOff>42745</xdr:rowOff>
    </xdr:to>
    <xdr:sp macro="" textlink="">
      <xdr:nvSpPr>
        <xdr:cNvPr id="529" name="フローチャート : 判断 528">
          <a:extLst>
            <a:ext uri="{FF2B5EF4-FFF2-40B4-BE49-F238E27FC236}">
              <a16:creationId xmlns:a16="http://schemas.microsoft.com/office/drawing/2014/main" id="{AA398D30-9B23-44F3-867C-A47A0E3C37F6}"/>
            </a:ext>
          </a:extLst>
        </xdr:cNvPr>
        <xdr:cNvSpPr/>
      </xdr:nvSpPr>
      <xdr:spPr>
        <a:xfrm>
          <a:off x="21272500" y="1845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F7C0A2C1-4259-4277-A50C-CD0ADCB95E5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396AA5DF-8E81-43C4-A4D7-1DA77BB23A7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74C298CA-C2FF-4F00-A7CE-45D21AC165F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632E39C1-9EC3-44AF-A36D-710521273CC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CF168CBC-AB39-4C28-B429-1CC728AB8A6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71120</xdr:rowOff>
    </xdr:from>
    <xdr:to>
      <xdr:col>31</xdr:col>
      <xdr:colOff>85725</xdr:colOff>
      <xdr:row>100</xdr:row>
      <xdr:rowOff>1270</xdr:rowOff>
    </xdr:to>
    <xdr:sp macro="" textlink="">
      <xdr:nvSpPr>
        <xdr:cNvPr id="535" name="円/楕円 534">
          <a:extLst>
            <a:ext uri="{FF2B5EF4-FFF2-40B4-BE49-F238E27FC236}">
              <a16:creationId xmlns:a16="http://schemas.microsoft.com/office/drawing/2014/main" id="{83EFD7BB-ADE8-4739-ACF4-50CBE34CCDBD}"/>
            </a:ext>
          </a:extLst>
        </xdr:cNvPr>
        <xdr:cNvSpPr/>
      </xdr:nvSpPr>
      <xdr:spPr>
        <a:xfrm>
          <a:off x="21272500" y="1704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33872</xdr:rowOff>
    </xdr:from>
    <xdr:ext cx="469744" cy="259045"/>
    <xdr:sp macro="" textlink="">
      <xdr:nvSpPr>
        <xdr:cNvPr id="536" name="n_1aveValue【公民館】&#10;一人当たり面積">
          <a:extLst>
            <a:ext uri="{FF2B5EF4-FFF2-40B4-BE49-F238E27FC236}">
              <a16:creationId xmlns:a16="http://schemas.microsoft.com/office/drawing/2014/main" id="{B5165C61-2016-4F7F-A402-D2A14E483A26}"/>
            </a:ext>
          </a:extLst>
        </xdr:cNvPr>
        <xdr:cNvSpPr txBox="1"/>
      </xdr:nvSpPr>
      <xdr:spPr>
        <a:xfrm>
          <a:off x="21075727" y="185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17797</xdr:rowOff>
    </xdr:from>
    <xdr:ext cx="469744" cy="259045"/>
    <xdr:sp macro="" textlink="">
      <xdr:nvSpPr>
        <xdr:cNvPr id="537" name="n_1mainValue【公民館】&#10;一人当たり面積">
          <a:extLst>
            <a:ext uri="{FF2B5EF4-FFF2-40B4-BE49-F238E27FC236}">
              <a16:creationId xmlns:a16="http://schemas.microsoft.com/office/drawing/2014/main" id="{A4B2B00B-44CF-4D1F-A4BE-82C3170B705F}"/>
            </a:ext>
          </a:extLst>
        </xdr:cNvPr>
        <xdr:cNvSpPr txBox="1"/>
      </xdr:nvSpPr>
      <xdr:spPr>
        <a:xfrm>
          <a:off x="21075727" y="1681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8" name="正方形/長方形 537">
          <a:extLst>
            <a:ext uri="{FF2B5EF4-FFF2-40B4-BE49-F238E27FC236}">
              <a16:creationId xmlns:a16="http://schemas.microsoft.com/office/drawing/2014/main" id="{62687F91-710F-43AA-AF43-7E5971E1238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9" name="正方形/長方形 538">
          <a:extLst>
            <a:ext uri="{FF2B5EF4-FFF2-40B4-BE49-F238E27FC236}">
              <a16:creationId xmlns:a16="http://schemas.microsoft.com/office/drawing/2014/main" id="{37FF65D2-299E-4B93-8030-CBD58C8BFB7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0" name="テキスト ボックス 539">
          <a:extLst>
            <a:ext uri="{FF2B5EF4-FFF2-40B4-BE49-F238E27FC236}">
              <a16:creationId xmlns:a16="http://schemas.microsoft.com/office/drawing/2014/main" id="{9107C941-1B80-4011-93C0-E99621B642A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保育所の有形固定資産減価償却率は９０％を超えており、本体部分は８８年度の建設であり、すでに耐用年数を経過している。老朽化しており更新を検討する必要がある。</a:t>
          </a:r>
        </a:p>
        <a:p>
          <a:r>
            <a:rPr kumimoji="1" lang="ja-JP" altLang="en-US" sz="1300">
              <a:latin typeface="ＭＳ Ｐゴシック"/>
            </a:rPr>
            <a:t>トンネルについては有形固定資産減価償却率は低く見えるが、９９年に編入された大規模なトンネルが平均値を下げており、橋梁の多くは</a:t>
          </a:r>
          <a:r>
            <a:rPr kumimoji="1" lang="en-US" altLang="ja-JP" sz="1300">
              <a:latin typeface="ＭＳ Ｐゴシック"/>
            </a:rPr>
            <a:t>60</a:t>
          </a:r>
          <a:r>
            <a:rPr kumimoji="1" lang="ja-JP" altLang="en-US" sz="1300">
              <a:latin typeface="ＭＳ Ｐゴシック"/>
            </a:rPr>
            <a:t>年代～</a:t>
          </a:r>
          <a:r>
            <a:rPr kumimoji="1" lang="en-US" altLang="ja-JP" sz="1300">
              <a:latin typeface="ＭＳ Ｐゴシック"/>
            </a:rPr>
            <a:t>70</a:t>
          </a:r>
          <a:r>
            <a:rPr kumimoji="1" lang="ja-JP" altLang="en-US" sz="1300">
              <a:latin typeface="ＭＳ Ｐゴシック"/>
            </a:rPr>
            <a:t>年代に建設されており耐用年数が近づいている。</a:t>
          </a:r>
        </a:p>
        <a:p>
          <a:r>
            <a:rPr kumimoji="1" lang="ja-JP" altLang="en-US" sz="1300">
              <a:latin typeface="ＭＳ Ｐゴシック"/>
            </a:rPr>
            <a:t>また、編入されたトンネルの規模が大きいため、将来的にはその更新のための財政負担が懸念される。</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79528CB-6752-4452-AA2E-8ABBFF5B2A0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8AE0205F-AD8F-48DD-A01D-7EF05FB595A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DC2BE099-7346-44DA-A0AB-9666491DC57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CE7F18A8-E9AB-4EB8-B96A-19B9FB3C17F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長野県北相木村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D34B5BF3-38F3-4738-99AA-986C23D6969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D05D3B2D-9C73-467C-B2CC-E270E43BE24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168DA48A-51C0-4F54-A8C1-E2DA529243B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C1CB1F7C-86E3-4637-AC4A-FE97B3C41CF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B7642531-7439-4DA4-AB72-B80E1FB176F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4B687938-0664-42A7-854B-A8D82DAF9955}"/>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786
775
56.32
1,424,265
1,287,001
66,473
902,350
1,548,108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9521226B-5E14-4D2E-94E3-66FEE27CD96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180509B4-B295-4C01-AC5C-1106300794F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1D3BDFAD-B926-44AB-87AB-CC8D82618C6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DA14EB06-1952-4BC2-AD55-65B490E245C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FBC92031-80FD-4B71-9F7F-9BB4C650949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902DB136-6349-4A2F-B5D9-A177AAE70F5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579E2F64-FE8E-4048-BAF8-3E8F87F76FA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5CADA1BC-0EE3-4865-AECC-774C16C08667}"/>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FBC950AC-8BB7-4490-B33C-71107FC45E9E}"/>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6607B26A-A30A-46B1-895B-7F5B69ED8458}"/>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C3EAA862-0A2C-4802-89D3-1A5EC08A140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9B21D496-331D-452D-9B17-D1791B9471B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6E880AFD-77D2-4299-8A27-8505DC007DF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4EBC5937-C603-4D7A-903C-EC52D5554CA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C19206BE-3087-4A23-B599-F01611F2465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648DBE54-CBED-41D2-ADB7-89A82DF0B16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91F62DBA-5834-4ED2-A0EF-AF4AE9F3A01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7C9E2C09-C777-4665-88E3-70D4AC022124}"/>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6BB7F1A-DC3D-42D4-8004-2FC271F5A0B7}"/>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573BBF9E-B176-41D6-92B9-AA740A7EE8B9}"/>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1F9D38D6-4EFD-488C-BB9E-F1EB4EF3DB49}"/>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505A6EC6-2240-411B-99A6-B9D640BC312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4A473BAC-A042-470C-A5C1-6726DD3387A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40C06E26-B823-442B-BFE8-1403F6D4D51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923D400C-4F47-4CBD-9E6C-F70F2B5A15F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3936C07E-8759-435C-8ACF-703C4D545AE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2EFA8D96-6C84-4554-8287-1A1DE608890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A4BAF9FA-84AE-421C-ACE4-C5157FD39BB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A2BA59C3-9D5B-4259-AD83-99B8DF383FE4}"/>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a:extLst>
            <a:ext uri="{FF2B5EF4-FFF2-40B4-BE49-F238E27FC236}">
              <a16:creationId xmlns:a16="http://schemas.microsoft.com/office/drawing/2014/main" id="{29FC774B-4E5C-45DE-B783-E6CB4D41BB9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a:extLst>
            <a:ext uri="{FF2B5EF4-FFF2-40B4-BE49-F238E27FC236}">
              <a16:creationId xmlns:a16="http://schemas.microsoft.com/office/drawing/2014/main" id="{E16886AB-5FF8-4AA8-A865-C4A29580B95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a:extLst>
            <a:ext uri="{FF2B5EF4-FFF2-40B4-BE49-F238E27FC236}">
              <a16:creationId xmlns:a16="http://schemas.microsoft.com/office/drawing/2014/main" id="{F11AC9A5-DAF7-4F26-85DA-C97E902130E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a:extLst>
            <a:ext uri="{FF2B5EF4-FFF2-40B4-BE49-F238E27FC236}">
              <a16:creationId xmlns:a16="http://schemas.microsoft.com/office/drawing/2014/main" id="{4C9B0DFC-AA51-41A2-9C7C-EE1EC753EC4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a:extLst>
            <a:ext uri="{FF2B5EF4-FFF2-40B4-BE49-F238E27FC236}">
              <a16:creationId xmlns:a16="http://schemas.microsoft.com/office/drawing/2014/main" id="{4CAF9C9A-AF8F-481F-835A-C56FF9F08AA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a:extLst>
            <a:ext uri="{FF2B5EF4-FFF2-40B4-BE49-F238E27FC236}">
              <a16:creationId xmlns:a16="http://schemas.microsoft.com/office/drawing/2014/main" id="{3EB7A2EE-38C8-4674-B28C-E891F3B59FE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a:extLst>
            <a:ext uri="{FF2B5EF4-FFF2-40B4-BE49-F238E27FC236}">
              <a16:creationId xmlns:a16="http://schemas.microsoft.com/office/drawing/2014/main" id="{837DFEB5-F2D3-4775-A703-321508337C5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a:extLst>
            <a:ext uri="{FF2B5EF4-FFF2-40B4-BE49-F238E27FC236}">
              <a16:creationId xmlns:a16="http://schemas.microsoft.com/office/drawing/2014/main" id="{83EF9D72-1D3A-4C6E-ADD7-52BA273A6E5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a:extLst>
            <a:ext uri="{FF2B5EF4-FFF2-40B4-BE49-F238E27FC236}">
              <a16:creationId xmlns:a16="http://schemas.microsoft.com/office/drawing/2014/main" id="{CFF5F2EB-292C-4C6F-B1EE-9075B49EADD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a:extLst>
            <a:ext uri="{FF2B5EF4-FFF2-40B4-BE49-F238E27FC236}">
              <a16:creationId xmlns:a16="http://schemas.microsoft.com/office/drawing/2014/main" id="{64BB4591-46CD-44E2-8B8A-9CBA5CC0F29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a:extLst>
            <a:ext uri="{FF2B5EF4-FFF2-40B4-BE49-F238E27FC236}">
              <a16:creationId xmlns:a16="http://schemas.microsoft.com/office/drawing/2014/main" id="{81376927-72FD-48F2-8FB8-5D9844700D1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a:extLst>
            <a:ext uri="{FF2B5EF4-FFF2-40B4-BE49-F238E27FC236}">
              <a16:creationId xmlns:a16="http://schemas.microsoft.com/office/drawing/2014/main" id="{3C023B4B-0B76-4659-A928-333AB9F7586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a:extLst>
            <a:ext uri="{FF2B5EF4-FFF2-40B4-BE49-F238E27FC236}">
              <a16:creationId xmlns:a16="http://schemas.microsoft.com/office/drawing/2014/main" id="{363E696E-1115-4248-9F48-5F5CA025380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a:extLst>
            <a:ext uri="{FF2B5EF4-FFF2-40B4-BE49-F238E27FC236}">
              <a16:creationId xmlns:a16="http://schemas.microsoft.com/office/drawing/2014/main" id="{A153510B-F24C-4E59-A287-64CBBAEE3D9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a:extLst>
            <a:ext uri="{FF2B5EF4-FFF2-40B4-BE49-F238E27FC236}">
              <a16:creationId xmlns:a16="http://schemas.microsoft.com/office/drawing/2014/main" id="{FF1DB0F2-E2E6-4F70-A0C5-16AA304218C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a:extLst>
            <a:ext uri="{FF2B5EF4-FFF2-40B4-BE49-F238E27FC236}">
              <a16:creationId xmlns:a16="http://schemas.microsoft.com/office/drawing/2014/main" id="{D7927338-62B5-45E0-8A49-47F5C322FBB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a:extLst>
            <a:ext uri="{FF2B5EF4-FFF2-40B4-BE49-F238E27FC236}">
              <a16:creationId xmlns:a16="http://schemas.microsoft.com/office/drawing/2014/main" id="{672E6B72-E647-4CA9-BA72-C4A50BE32A2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a:extLst>
            <a:ext uri="{FF2B5EF4-FFF2-40B4-BE49-F238E27FC236}">
              <a16:creationId xmlns:a16="http://schemas.microsoft.com/office/drawing/2014/main" id="{FCE74089-CC67-4A89-AC29-FEAFD46F193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a:extLst>
            <a:ext uri="{FF2B5EF4-FFF2-40B4-BE49-F238E27FC236}">
              <a16:creationId xmlns:a16="http://schemas.microsoft.com/office/drawing/2014/main" id="{B20DF017-F0FE-44A1-ACFD-DBB61039C183}"/>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a:extLst>
            <a:ext uri="{FF2B5EF4-FFF2-40B4-BE49-F238E27FC236}">
              <a16:creationId xmlns:a16="http://schemas.microsoft.com/office/drawing/2014/main" id="{D7807F86-C6B2-45F2-A288-9924A882298D}"/>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a:extLst>
            <a:ext uri="{FF2B5EF4-FFF2-40B4-BE49-F238E27FC236}">
              <a16:creationId xmlns:a16="http://schemas.microsoft.com/office/drawing/2014/main" id="{A8E3BB36-17FD-4316-8FBF-66BB9A56E191}"/>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a:extLst>
            <a:ext uri="{FF2B5EF4-FFF2-40B4-BE49-F238E27FC236}">
              <a16:creationId xmlns:a16="http://schemas.microsoft.com/office/drawing/2014/main" id="{6C6765B1-4781-44E4-8C23-3850B64EFEBC}"/>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E1B74314-0036-4ABC-B8A8-AEE924366993}"/>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a:extLst>
            <a:ext uri="{FF2B5EF4-FFF2-40B4-BE49-F238E27FC236}">
              <a16:creationId xmlns:a16="http://schemas.microsoft.com/office/drawing/2014/main" id="{176BF538-36D6-4615-AD62-24D8F8EC235A}"/>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393EEBFA-D158-42FE-AF83-67926B4AB2E7}"/>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a:extLst>
            <a:ext uri="{FF2B5EF4-FFF2-40B4-BE49-F238E27FC236}">
              <a16:creationId xmlns:a16="http://schemas.microsoft.com/office/drawing/2014/main" id="{FFACE9F5-D430-40A2-B33C-C18A731A41E4}"/>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a:extLst>
            <a:ext uri="{FF2B5EF4-FFF2-40B4-BE49-F238E27FC236}">
              <a16:creationId xmlns:a16="http://schemas.microsoft.com/office/drawing/2014/main" id="{7C3B2F31-4997-4859-BEE1-89A5067A41CC}"/>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a:extLst>
            <a:ext uri="{FF2B5EF4-FFF2-40B4-BE49-F238E27FC236}">
              <a16:creationId xmlns:a16="http://schemas.microsoft.com/office/drawing/2014/main" id="{663C3D03-257F-46D8-85F2-1D2CF8F477B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a:extLst>
            <a:ext uri="{FF2B5EF4-FFF2-40B4-BE49-F238E27FC236}">
              <a16:creationId xmlns:a16="http://schemas.microsoft.com/office/drawing/2014/main" id="{774FB364-25C4-4D95-AD1C-784D203C208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F9AE4E72-EF28-4F4B-9F66-A212B7D9D6A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71" name="直線コネクタ 70">
          <a:extLst>
            <a:ext uri="{FF2B5EF4-FFF2-40B4-BE49-F238E27FC236}">
              <a16:creationId xmlns:a16="http://schemas.microsoft.com/office/drawing/2014/main" id="{A59C6E3C-2500-4151-A86B-150DA4884848}"/>
            </a:ext>
          </a:extLst>
        </xdr:cNvPr>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72" name="【体育館・プール】&#10;有形固定資産減価償却率最小値テキスト">
          <a:extLst>
            <a:ext uri="{FF2B5EF4-FFF2-40B4-BE49-F238E27FC236}">
              <a16:creationId xmlns:a16="http://schemas.microsoft.com/office/drawing/2014/main" id="{34A65973-DE60-42F3-B806-C8AABE4CC111}"/>
            </a:ext>
          </a:extLst>
        </xdr:cNvPr>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73" name="直線コネクタ 72">
          <a:extLst>
            <a:ext uri="{FF2B5EF4-FFF2-40B4-BE49-F238E27FC236}">
              <a16:creationId xmlns:a16="http://schemas.microsoft.com/office/drawing/2014/main" id="{3C83E94F-29A1-46F9-AF41-E8448175B316}"/>
            </a:ext>
          </a:extLst>
        </xdr:cNvPr>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E8DB1B2D-C350-46D1-A876-81DF511BECEC}"/>
            </a:ext>
          </a:extLst>
        </xdr:cNvPr>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75" name="直線コネクタ 74">
          <a:extLst>
            <a:ext uri="{FF2B5EF4-FFF2-40B4-BE49-F238E27FC236}">
              <a16:creationId xmlns:a16="http://schemas.microsoft.com/office/drawing/2014/main" id="{5A3A80C3-E24B-40CD-BAFA-899C8897147C}"/>
            </a:ext>
          </a:extLst>
        </xdr:cNvPr>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6AAE8A08-683C-4722-8C49-D7A5A585E9D3}"/>
            </a:ext>
          </a:extLst>
        </xdr:cNvPr>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77" name="フローチャート : 判断 76">
          <a:extLst>
            <a:ext uri="{FF2B5EF4-FFF2-40B4-BE49-F238E27FC236}">
              <a16:creationId xmlns:a16="http://schemas.microsoft.com/office/drawing/2014/main" id="{C9956A44-BBD4-4AB8-BC1A-835F3CE9A9D2}"/>
            </a:ext>
          </a:extLst>
        </xdr:cNvPr>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78" name="フローチャート : 判断 77">
          <a:extLst>
            <a:ext uri="{FF2B5EF4-FFF2-40B4-BE49-F238E27FC236}">
              <a16:creationId xmlns:a16="http://schemas.microsoft.com/office/drawing/2014/main" id="{EDD5624B-B3B7-4E6D-9EC9-395FCC96B887}"/>
            </a:ext>
          </a:extLst>
        </xdr:cNvPr>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14749</xdr:rowOff>
    </xdr:from>
    <xdr:ext cx="405111" cy="259045"/>
    <xdr:sp macro="" textlink="">
      <xdr:nvSpPr>
        <xdr:cNvPr id="79" name="n_1aveValue【体育館・プール】&#10;有形固定資産減価償却率">
          <a:extLst>
            <a:ext uri="{FF2B5EF4-FFF2-40B4-BE49-F238E27FC236}">
              <a16:creationId xmlns:a16="http://schemas.microsoft.com/office/drawing/2014/main" id="{4D8DB8BB-965B-4799-8919-5B1D8A2DFC73}"/>
            </a:ext>
          </a:extLst>
        </xdr:cNvPr>
        <xdr:cNvSpPr txBox="1"/>
      </xdr:nvSpPr>
      <xdr:spPr>
        <a:xfrm>
          <a:off x="3582043" y="1013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a:extLst>
            <a:ext uri="{FF2B5EF4-FFF2-40B4-BE49-F238E27FC236}">
              <a16:creationId xmlns:a16="http://schemas.microsoft.com/office/drawing/2014/main" id="{FA917824-E9FA-4CC2-8C64-FCB6B1B1889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a:extLst>
            <a:ext uri="{FF2B5EF4-FFF2-40B4-BE49-F238E27FC236}">
              <a16:creationId xmlns:a16="http://schemas.microsoft.com/office/drawing/2014/main" id="{5C1851C4-5C54-4DAC-8F3E-08E903100BD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a:extLst>
            <a:ext uri="{FF2B5EF4-FFF2-40B4-BE49-F238E27FC236}">
              <a16:creationId xmlns:a16="http://schemas.microsoft.com/office/drawing/2014/main" id="{FD57587D-8582-49B8-A271-A4346E31C55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a:extLst>
            <a:ext uri="{FF2B5EF4-FFF2-40B4-BE49-F238E27FC236}">
              <a16:creationId xmlns:a16="http://schemas.microsoft.com/office/drawing/2014/main" id="{3B51A75D-494A-4561-8616-5073F5D2F26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a:extLst>
            <a:ext uri="{FF2B5EF4-FFF2-40B4-BE49-F238E27FC236}">
              <a16:creationId xmlns:a16="http://schemas.microsoft.com/office/drawing/2014/main" id="{C77063A7-2278-4E47-993D-447657000C8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6350</xdr:rowOff>
    </xdr:from>
    <xdr:to>
      <xdr:col>5</xdr:col>
      <xdr:colOff>409575</xdr:colOff>
      <xdr:row>63</xdr:row>
      <xdr:rowOff>107950</xdr:rowOff>
    </xdr:to>
    <xdr:sp macro="" textlink="">
      <xdr:nvSpPr>
        <xdr:cNvPr id="85" name="円/楕円 84">
          <a:extLst>
            <a:ext uri="{FF2B5EF4-FFF2-40B4-BE49-F238E27FC236}">
              <a16:creationId xmlns:a16="http://schemas.microsoft.com/office/drawing/2014/main" id="{C9813498-E1B1-4697-BB55-08449ACB0C8E}"/>
            </a:ext>
          </a:extLst>
        </xdr:cNvPr>
        <xdr:cNvSpPr/>
      </xdr:nvSpPr>
      <xdr:spPr>
        <a:xfrm>
          <a:off x="3746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99077</xdr:rowOff>
    </xdr:from>
    <xdr:ext cx="405111" cy="259045"/>
    <xdr:sp macro="" textlink="">
      <xdr:nvSpPr>
        <xdr:cNvPr id="86" name="n_1mainValue【体育館・プール】&#10;有形固定資産減価償却率">
          <a:extLst>
            <a:ext uri="{FF2B5EF4-FFF2-40B4-BE49-F238E27FC236}">
              <a16:creationId xmlns:a16="http://schemas.microsoft.com/office/drawing/2014/main" id="{42271807-C8BB-4EB3-9B19-A05B1F211B35}"/>
            </a:ext>
          </a:extLst>
        </xdr:cNvPr>
        <xdr:cNvSpPr txBox="1"/>
      </xdr:nvSpPr>
      <xdr:spPr>
        <a:xfrm>
          <a:off x="3582043"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a:extLst>
            <a:ext uri="{FF2B5EF4-FFF2-40B4-BE49-F238E27FC236}">
              <a16:creationId xmlns:a16="http://schemas.microsoft.com/office/drawing/2014/main" id="{8F3CDEF8-4F02-4CCD-84DA-C25800EB016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a:extLst>
            <a:ext uri="{FF2B5EF4-FFF2-40B4-BE49-F238E27FC236}">
              <a16:creationId xmlns:a16="http://schemas.microsoft.com/office/drawing/2014/main" id="{8B0DE761-221F-440E-A0FE-9E8A32FC2BB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a:extLst>
            <a:ext uri="{FF2B5EF4-FFF2-40B4-BE49-F238E27FC236}">
              <a16:creationId xmlns:a16="http://schemas.microsoft.com/office/drawing/2014/main" id="{32691F5E-BEF1-47B0-B31E-1567EF05838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a:extLst>
            <a:ext uri="{FF2B5EF4-FFF2-40B4-BE49-F238E27FC236}">
              <a16:creationId xmlns:a16="http://schemas.microsoft.com/office/drawing/2014/main" id="{6104A8D6-3AB5-48D2-AD04-34172BC7E58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a:extLst>
            <a:ext uri="{FF2B5EF4-FFF2-40B4-BE49-F238E27FC236}">
              <a16:creationId xmlns:a16="http://schemas.microsoft.com/office/drawing/2014/main" id="{649A7277-3DE7-469D-B698-E116221A2B6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a:extLst>
            <a:ext uri="{FF2B5EF4-FFF2-40B4-BE49-F238E27FC236}">
              <a16:creationId xmlns:a16="http://schemas.microsoft.com/office/drawing/2014/main" id="{FF52BCD3-1809-4FF9-A77A-628253488CA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a:extLst>
            <a:ext uri="{FF2B5EF4-FFF2-40B4-BE49-F238E27FC236}">
              <a16:creationId xmlns:a16="http://schemas.microsoft.com/office/drawing/2014/main" id="{2AB82DE8-2AEC-4B68-B27A-0E6887A9F2B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a:extLst>
            <a:ext uri="{FF2B5EF4-FFF2-40B4-BE49-F238E27FC236}">
              <a16:creationId xmlns:a16="http://schemas.microsoft.com/office/drawing/2014/main" id="{26210C4B-32C7-4A84-91C2-EBF7EC95012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a:extLst>
            <a:ext uri="{FF2B5EF4-FFF2-40B4-BE49-F238E27FC236}">
              <a16:creationId xmlns:a16="http://schemas.microsoft.com/office/drawing/2014/main" id="{E7A3F268-F759-4E82-845E-530564E86FE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a:extLst>
            <a:ext uri="{FF2B5EF4-FFF2-40B4-BE49-F238E27FC236}">
              <a16:creationId xmlns:a16="http://schemas.microsoft.com/office/drawing/2014/main" id="{90DF855B-4C9F-457A-949B-9ABAC6CBA12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a:extLst>
            <a:ext uri="{FF2B5EF4-FFF2-40B4-BE49-F238E27FC236}">
              <a16:creationId xmlns:a16="http://schemas.microsoft.com/office/drawing/2014/main" id="{368BBA10-568A-4DFE-A653-2474DD5DEE3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a:extLst>
            <a:ext uri="{FF2B5EF4-FFF2-40B4-BE49-F238E27FC236}">
              <a16:creationId xmlns:a16="http://schemas.microsoft.com/office/drawing/2014/main" id="{183A5F5D-BE09-49D2-AB53-994E330316E1}"/>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a:extLst>
            <a:ext uri="{FF2B5EF4-FFF2-40B4-BE49-F238E27FC236}">
              <a16:creationId xmlns:a16="http://schemas.microsoft.com/office/drawing/2014/main" id="{B2C5ABC0-823B-4DA7-9F49-399AABA8CB7B}"/>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a:extLst>
            <a:ext uri="{FF2B5EF4-FFF2-40B4-BE49-F238E27FC236}">
              <a16:creationId xmlns:a16="http://schemas.microsoft.com/office/drawing/2014/main" id="{0DF1412A-420B-475C-8B62-F464B4D35243}"/>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a:extLst>
            <a:ext uri="{FF2B5EF4-FFF2-40B4-BE49-F238E27FC236}">
              <a16:creationId xmlns:a16="http://schemas.microsoft.com/office/drawing/2014/main" id="{F3B984ED-E81B-4C7D-B9DD-8F6E107F816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a:extLst>
            <a:ext uri="{FF2B5EF4-FFF2-40B4-BE49-F238E27FC236}">
              <a16:creationId xmlns:a16="http://schemas.microsoft.com/office/drawing/2014/main" id="{241A0D27-1217-45AD-9508-48080AF4A443}"/>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a:extLst>
            <a:ext uri="{FF2B5EF4-FFF2-40B4-BE49-F238E27FC236}">
              <a16:creationId xmlns:a16="http://schemas.microsoft.com/office/drawing/2014/main" id="{C1ADBC6A-21CA-4DD0-8F79-7CC19FDFCF4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a:extLst>
            <a:ext uri="{FF2B5EF4-FFF2-40B4-BE49-F238E27FC236}">
              <a16:creationId xmlns:a16="http://schemas.microsoft.com/office/drawing/2014/main" id="{D06B7203-1B8F-4B7C-B790-587F0306CBC2}"/>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a:extLst>
            <a:ext uri="{FF2B5EF4-FFF2-40B4-BE49-F238E27FC236}">
              <a16:creationId xmlns:a16="http://schemas.microsoft.com/office/drawing/2014/main" id="{4A11017D-F491-476E-A0AA-A1792929CD8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a:extLst>
            <a:ext uri="{FF2B5EF4-FFF2-40B4-BE49-F238E27FC236}">
              <a16:creationId xmlns:a16="http://schemas.microsoft.com/office/drawing/2014/main" id="{6B5E61B0-9FDB-4ABF-ACAE-11D76D74E725}"/>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a:extLst>
            <a:ext uri="{FF2B5EF4-FFF2-40B4-BE49-F238E27FC236}">
              <a16:creationId xmlns:a16="http://schemas.microsoft.com/office/drawing/2014/main" id="{C863005B-E9D6-4ABF-99D4-B3BE4038EE4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a:extLst>
            <a:ext uri="{FF2B5EF4-FFF2-40B4-BE49-F238E27FC236}">
              <a16:creationId xmlns:a16="http://schemas.microsoft.com/office/drawing/2014/main" id="{8A3E6B6B-4B93-4E4E-B27A-DCB0BE1BC52B}"/>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a:extLst>
            <a:ext uri="{FF2B5EF4-FFF2-40B4-BE49-F238E27FC236}">
              <a16:creationId xmlns:a16="http://schemas.microsoft.com/office/drawing/2014/main" id="{A291A927-A1AD-479C-B19E-06BC5E27A24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a:extLst>
            <a:ext uri="{FF2B5EF4-FFF2-40B4-BE49-F238E27FC236}">
              <a16:creationId xmlns:a16="http://schemas.microsoft.com/office/drawing/2014/main" id="{CA45E466-61F1-4805-BC41-E0E90E94F99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a:extLst>
            <a:ext uri="{FF2B5EF4-FFF2-40B4-BE49-F238E27FC236}">
              <a16:creationId xmlns:a16="http://schemas.microsoft.com/office/drawing/2014/main" id="{64613200-5937-4196-AEB0-3654C947163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12" name="直線コネクタ 111">
          <a:extLst>
            <a:ext uri="{FF2B5EF4-FFF2-40B4-BE49-F238E27FC236}">
              <a16:creationId xmlns:a16="http://schemas.microsoft.com/office/drawing/2014/main" id="{3D69098C-F401-490B-89B3-EC377A710F71}"/>
            </a:ext>
          </a:extLst>
        </xdr:cNvPr>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13" name="【体育館・プール】&#10;一人当たり面積最小値テキスト">
          <a:extLst>
            <a:ext uri="{FF2B5EF4-FFF2-40B4-BE49-F238E27FC236}">
              <a16:creationId xmlns:a16="http://schemas.microsoft.com/office/drawing/2014/main" id="{E467C649-0B1A-4427-BB07-6FA36B682CF3}"/>
            </a:ext>
          </a:extLst>
        </xdr:cNvPr>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14" name="直線コネクタ 113">
          <a:extLst>
            <a:ext uri="{FF2B5EF4-FFF2-40B4-BE49-F238E27FC236}">
              <a16:creationId xmlns:a16="http://schemas.microsoft.com/office/drawing/2014/main" id="{5CFAC752-B4B5-49C5-9697-7CDABE15CDF3}"/>
            </a:ext>
          </a:extLst>
        </xdr:cNvPr>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15" name="【体育館・プール】&#10;一人当たり面積最大値テキスト">
          <a:extLst>
            <a:ext uri="{FF2B5EF4-FFF2-40B4-BE49-F238E27FC236}">
              <a16:creationId xmlns:a16="http://schemas.microsoft.com/office/drawing/2014/main" id="{5BE8A1A4-3A88-4611-9CC1-335F849EFB71}"/>
            </a:ext>
          </a:extLst>
        </xdr:cNvPr>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16" name="直線コネクタ 115">
          <a:extLst>
            <a:ext uri="{FF2B5EF4-FFF2-40B4-BE49-F238E27FC236}">
              <a16:creationId xmlns:a16="http://schemas.microsoft.com/office/drawing/2014/main" id="{79138E14-4D0A-4801-8B98-7B1455BA83BA}"/>
            </a:ext>
          </a:extLst>
        </xdr:cNvPr>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17" name="【体育館・プール】&#10;一人当たり面積平均値テキスト">
          <a:extLst>
            <a:ext uri="{FF2B5EF4-FFF2-40B4-BE49-F238E27FC236}">
              <a16:creationId xmlns:a16="http://schemas.microsoft.com/office/drawing/2014/main" id="{56B4E285-E979-4914-A690-609C7ACCEEAD}"/>
            </a:ext>
          </a:extLst>
        </xdr:cNvPr>
        <xdr:cNvSpPr txBox="1"/>
      </xdr:nvSpPr>
      <xdr:spPr>
        <a:xfrm>
          <a:off x="1056640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18" name="フローチャート : 判断 117">
          <a:extLst>
            <a:ext uri="{FF2B5EF4-FFF2-40B4-BE49-F238E27FC236}">
              <a16:creationId xmlns:a16="http://schemas.microsoft.com/office/drawing/2014/main" id="{F0A911F3-4C4E-4091-9E09-9F1CA7754B01}"/>
            </a:ext>
          </a:extLst>
        </xdr:cNvPr>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19" name="フローチャート : 判断 118">
          <a:extLst>
            <a:ext uri="{FF2B5EF4-FFF2-40B4-BE49-F238E27FC236}">
              <a16:creationId xmlns:a16="http://schemas.microsoft.com/office/drawing/2014/main" id="{0F5D560C-AC88-4A2B-999C-6E907AE01BF2}"/>
            </a:ext>
          </a:extLst>
        </xdr:cNvPr>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51398</xdr:rowOff>
    </xdr:from>
    <xdr:ext cx="469744" cy="259045"/>
    <xdr:sp macro="" textlink="">
      <xdr:nvSpPr>
        <xdr:cNvPr id="120" name="n_1aveValue【体育館・プール】&#10;一人当たり面積">
          <a:extLst>
            <a:ext uri="{FF2B5EF4-FFF2-40B4-BE49-F238E27FC236}">
              <a16:creationId xmlns:a16="http://schemas.microsoft.com/office/drawing/2014/main" id="{59BED239-CEA9-4E29-B9DE-9AA41C02C06E}"/>
            </a:ext>
          </a:extLst>
        </xdr:cNvPr>
        <xdr:cNvSpPr txBox="1"/>
      </xdr:nvSpPr>
      <xdr:spPr>
        <a:xfrm>
          <a:off x="9391727" y="1085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a:extLst>
            <a:ext uri="{FF2B5EF4-FFF2-40B4-BE49-F238E27FC236}">
              <a16:creationId xmlns:a16="http://schemas.microsoft.com/office/drawing/2014/main" id="{214DD234-C579-4AEA-9C51-C695E9FA961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a:extLst>
            <a:ext uri="{FF2B5EF4-FFF2-40B4-BE49-F238E27FC236}">
              <a16:creationId xmlns:a16="http://schemas.microsoft.com/office/drawing/2014/main" id="{3A2A485A-6200-463B-8F81-D0475B0AF76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a:extLst>
            <a:ext uri="{FF2B5EF4-FFF2-40B4-BE49-F238E27FC236}">
              <a16:creationId xmlns:a16="http://schemas.microsoft.com/office/drawing/2014/main" id="{22B267F0-50B5-4B59-B50F-137BFB9AAE0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a:extLst>
            <a:ext uri="{FF2B5EF4-FFF2-40B4-BE49-F238E27FC236}">
              <a16:creationId xmlns:a16="http://schemas.microsoft.com/office/drawing/2014/main" id="{DE006351-3180-4559-901D-A6CBB20C96E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a:extLst>
            <a:ext uri="{FF2B5EF4-FFF2-40B4-BE49-F238E27FC236}">
              <a16:creationId xmlns:a16="http://schemas.microsoft.com/office/drawing/2014/main" id="{31F266BE-8F6C-4BA2-B549-866B9266108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131753</xdr:rowOff>
    </xdr:from>
    <xdr:to>
      <xdr:col>14</xdr:col>
      <xdr:colOff>79375</xdr:colOff>
      <xdr:row>57</xdr:row>
      <xdr:rowOff>61903</xdr:rowOff>
    </xdr:to>
    <xdr:sp macro="" textlink="">
      <xdr:nvSpPr>
        <xdr:cNvPr id="126" name="円/楕円 125">
          <a:extLst>
            <a:ext uri="{FF2B5EF4-FFF2-40B4-BE49-F238E27FC236}">
              <a16:creationId xmlns:a16="http://schemas.microsoft.com/office/drawing/2014/main" id="{D1AFB184-A896-49D0-A04B-21D129EF95FB}"/>
            </a:ext>
          </a:extLst>
        </xdr:cNvPr>
        <xdr:cNvSpPr/>
      </xdr:nvSpPr>
      <xdr:spPr>
        <a:xfrm>
          <a:off x="9588500" y="973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55</xdr:row>
      <xdr:rowOff>78430</xdr:rowOff>
    </xdr:from>
    <xdr:ext cx="469744" cy="259045"/>
    <xdr:sp macro="" textlink="">
      <xdr:nvSpPr>
        <xdr:cNvPr id="127" name="n_1mainValue【体育館・プール】&#10;一人当たり面積">
          <a:extLst>
            <a:ext uri="{FF2B5EF4-FFF2-40B4-BE49-F238E27FC236}">
              <a16:creationId xmlns:a16="http://schemas.microsoft.com/office/drawing/2014/main" id="{3BDF612D-C4FC-4F7C-BCC0-4CD42B34F352}"/>
            </a:ext>
          </a:extLst>
        </xdr:cNvPr>
        <xdr:cNvSpPr txBox="1"/>
      </xdr:nvSpPr>
      <xdr:spPr>
        <a:xfrm>
          <a:off x="9391727" y="950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a:extLst>
            <a:ext uri="{FF2B5EF4-FFF2-40B4-BE49-F238E27FC236}">
              <a16:creationId xmlns:a16="http://schemas.microsoft.com/office/drawing/2014/main" id="{FE84C819-F6AA-493B-BBCA-C54234963D3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a:extLst>
            <a:ext uri="{FF2B5EF4-FFF2-40B4-BE49-F238E27FC236}">
              <a16:creationId xmlns:a16="http://schemas.microsoft.com/office/drawing/2014/main" id="{81707F09-3B84-4217-BA40-C1C20B0B311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a:extLst>
            <a:ext uri="{FF2B5EF4-FFF2-40B4-BE49-F238E27FC236}">
              <a16:creationId xmlns:a16="http://schemas.microsoft.com/office/drawing/2014/main" id="{5F4AF784-2EB2-460E-A141-24AC4A08D94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a:extLst>
            <a:ext uri="{FF2B5EF4-FFF2-40B4-BE49-F238E27FC236}">
              <a16:creationId xmlns:a16="http://schemas.microsoft.com/office/drawing/2014/main" id="{51A6404D-99E4-4D88-A1F1-2ABED389910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a:extLst>
            <a:ext uri="{FF2B5EF4-FFF2-40B4-BE49-F238E27FC236}">
              <a16:creationId xmlns:a16="http://schemas.microsoft.com/office/drawing/2014/main" id="{8AFA56DF-6409-47F4-BFDC-213D858878A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a:extLst>
            <a:ext uri="{FF2B5EF4-FFF2-40B4-BE49-F238E27FC236}">
              <a16:creationId xmlns:a16="http://schemas.microsoft.com/office/drawing/2014/main" id="{E7FAC24E-B843-414F-96A4-70809FA2319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a:extLst>
            <a:ext uri="{FF2B5EF4-FFF2-40B4-BE49-F238E27FC236}">
              <a16:creationId xmlns:a16="http://schemas.microsoft.com/office/drawing/2014/main" id="{5CB7DBDD-382F-4F5D-A7C2-AC6E76B3169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a:extLst>
            <a:ext uri="{FF2B5EF4-FFF2-40B4-BE49-F238E27FC236}">
              <a16:creationId xmlns:a16="http://schemas.microsoft.com/office/drawing/2014/main" id="{3846E94B-DDCA-4B5E-B74F-8D423D8F8BB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a:extLst>
            <a:ext uri="{FF2B5EF4-FFF2-40B4-BE49-F238E27FC236}">
              <a16:creationId xmlns:a16="http://schemas.microsoft.com/office/drawing/2014/main" id="{B845CBBD-D5DB-44BC-97ED-679B8F558D9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a:extLst>
            <a:ext uri="{FF2B5EF4-FFF2-40B4-BE49-F238E27FC236}">
              <a16:creationId xmlns:a16="http://schemas.microsoft.com/office/drawing/2014/main" id="{D29EBEA2-F08D-485F-B340-E0CADB3241F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8" name="テキスト ボックス 137">
          <a:extLst>
            <a:ext uri="{FF2B5EF4-FFF2-40B4-BE49-F238E27FC236}">
              <a16:creationId xmlns:a16="http://schemas.microsoft.com/office/drawing/2014/main" id="{BDAD88BB-E897-4723-A8DD-B47A8F52791A}"/>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9" name="直線コネクタ 138">
          <a:extLst>
            <a:ext uri="{FF2B5EF4-FFF2-40B4-BE49-F238E27FC236}">
              <a16:creationId xmlns:a16="http://schemas.microsoft.com/office/drawing/2014/main" id="{D8133FEE-4136-4C50-AFED-DF3D053C533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0" name="テキスト ボックス 139">
          <a:extLst>
            <a:ext uri="{FF2B5EF4-FFF2-40B4-BE49-F238E27FC236}">
              <a16:creationId xmlns:a16="http://schemas.microsoft.com/office/drawing/2014/main" id="{97B8734A-39E3-4972-B9CB-C42DE3367E21}"/>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1" name="直線コネクタ 140">
          <a:extLst>
            <a:ext uri="{FF2B5EF4-FFF2-40B4-BE49-F238E27FC236}">
              <a16:creationId xmlns:a16="http://schemas.microsoft.com/office/drawing/2014/main" id="{F284F65E-5AB3-4145-8FFA-2741AAB2E0C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2" name="テキスト ボックス 141">
          <a:extLst>
            <a:ext uri="{FF2B5EF4-FFF2-40B4-BE49-F238E27FC236}">
              <a16:creationId xmlns:a16="http://schemas.microsoft.com/office/drawing/2014/main" id="{716D1D57-F3EC-4918-9B97-E2EA7F71609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3" name="直線コネクタ 142">
          <a:extLst>
            <a:ext uri="{FF2B5EF4-FFF2-40B4-BE49-F238E27FC236}">
              <a16:creationId xmlns:a16="http://schemas.microsoft.com/office/drawing/2014/main" id="{C7FA843B-FA70-4E38-865B-110F74E5A51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4" name="テキスト ボックス 143">
          <a:extLst>
            <a:ext uri="{FF2B5EF4-FFF2-40B4-BE49-F238E27FC236}">
              <a16:creationId xmlns:a16="http://schemas.microsoft.com/office/drawing/2014/main" id="{E36FEAE8-6385-4CEF-851C-0D2E797C0AF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5" name="直線コネクタ 144">
          <a:extLst>
            <a:ext uri="{FF2B5EF4-FFF2-40B4-BE49-F238E27FC236}">
              <a16:creationId xmlns:a16="http://schemas.microsoft.com/office/drawing/2014/main" id="{EB8E2710-7FD4-4A15-9202-60FC4FDDC76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6" name="テキスト ボックス 145">
          <a:extLst>
            <a:ext uri="{FF2B5EF4-FFF2-40B4-BE49-F238E27FC236}">
              <a16:creationId xmlns:a16="http://schemas.microsoft.com/office/drawing/2014/main" id="{111BF871-A310-418F-9038-2F11D946A50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7" name="直線コネクタ 146">
          <a:extLst>
            <a:ext uri="{FF2B5EF4-FFF2-40B4-BE49-F238E27FC236}">
              <a16:creationId xmlns:a16="http://schemas.microsoft.com/office/drawing/2014/main" id="{A24955B4-E225-4D02-8B4F-CA2FD264623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8" name="テキスト ボックス 147">
          <a:extLst>
            <a:ext uri="{FF2B5EF4-FFF2-40B4-BE49-F238E27FC236}">
              <a16:creationId xmlns:a16="http://schemas.microsoft.com/office/drawing/2014/main" id="{270F89F5-7EAB-42BC-8072-EF88A533F943}"/>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a:extLst>
            <a:ext uri="{FF2B5EF4-FFF2-40B4-BE49-F238E27FC236}">
              <a16:creationId xmlns:a16="http://schemas.microsoft.com/office/drawing/2014/main" id="{4EEA85B7-DD19-4855-8170-917F49FBB9E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a:extLst>
            <a:ext uri="{FF2B5EF4-FFF2-40B4-BE49-F238E27FC236}">
              <a16:creationId xmlns:a16="http://schemas.microsoft.com/office/drawing/2014/main" id="{EE43BD05-4478-4D02-ACA3-1EFAAF6F209D}"/>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a:extLst>
            <a:ext uri="{FF2B5EF4-FFF2-40B4-BE49-F238E27FC236}">
              <a16:creationId xmlns:a16="http://schemas.microsoft.com/office/drawing/2014/main" id="{4405B11F-F5D8-428A-BDFF-C15F7366839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19050</xdr:rowOff>
    </xdr:to>
    <xdr:cxnSp macro="">
      <xdr:nvCxnSpPr>
        <xdr:cNvPr id="152" name="直線コネクタ 151">
          <a:extLst>
            <a:ext uri="{FF2B5EF4-FFF2-40B4-BE49-F238E27FC236}">
              <a16:creationId xmlns:a16="http://schemas.microsoft.com/office/drawing/2014/main" id="{41862118-87E0-48C3-AD81-09DB23724547}"/>
            </a:ext>
          </a:extLst>
        </xdr:cNvPr>
        <xdr:cNvCxnSpPr/>
      </xdr:nvCxnSpPr>
      <xdr:spPr>
        <a:xfrm flipV="1">
          <a:off x="4634865" y="133350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22877</xdr:rowOff>
    </xdr:from>
    <xdr:ext cx="405111" cy="259045"/>
    <xdr:sp macro="" textlink="">
      <xdr:nvSpPr>
        <xdr:cNvPr id="153" name="【福祉施設】&#10;有形固定資産減価償却率最小値テキスト">
          <a:extLst>
            <a:ext uri="{FF2B5EF4-FFF2-40B4-BE49-F238E27FC236}">
              <a16:creationId xmlns:a16="http://schemas.microsoft.com/office/drawing/2014/main" id="{EE8895CF-E043-477A-987A-D31AC6F6E5CD}"/>
            </a:ext>
          </a:extLst>
        </xdr:cNvPr>
        <xdr:cNvSpPr txBox="1"/>
      </xdr:nvSpPr>
      <xdr:spPr>
        <a:xfrm>
          <a:off x="4724400"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422275</xdr:colOff>
      <xdr:row>86</xdr:row>
      <xdr:rowOff>19050</xdr:rowOff>
    </xdr:from>
    <xdr:to>
      <xdr:col>6</xdr:col>
      <xdr:colOff>600075</xdr:colOff>
      <xdr:row>86</xdr:row>
      <xdr:rowOff>19050</xdr:rowOff>
    </xdr:to>
    <xdr:cxnSp macro="">
      <xdr:nvCxnSpPr>
        <xdr:cNvPr id="154" name="直線コネクタ 153">
          <a:extLst>
            <a:ext uri="{FF2B5EF4-FFF2-40B4-BE49-F238E27FC236}">
              <a16:creationId xmlns:a16="http://schemas.microsoft.com/office/drawing/2014/main" id="{68A9707C-E886-4BF3-BC82-7814239F3BA5}"/>
            </a:ext>
          </a:extLst>
        </xdr:cNvPr>
        <xdr:cNvCxnSpPr/>
      </xdr:nvCxnSpPr>
      <xdr:spPr>
        <a:xfrm>
          <a:off x="4546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5" name="【福祉施設】&#10;有形固定資産減価償却率最大値テキスト">
          <a:extLst>
            <a:ext uri="{FF2B5EF4-FFF2-40B4-BE49-F238E27FC236}">
              <a16:creationId xmlns:a16="http://schemas.microsoft.com/office/drawing/2014/main" id="{3E10CC19-D1C9-4546-BFDE-B662B0F85AA2}"/>
            </a:ext>
          </a:extLst>
        </xdr:cNvPr>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6" name="直線コネクタ 155">
          <a:extLst>
            <a:ext uri="{FF2B5EF4-FFF2-40B4-BE49-F238E27FC236}">
              <a16:creationId xmlns:a16="http://schemas.microsoft.com/office/drawing/2014/main" id="{ACFC90C3-6EAF-49E8-9BEE-628544BA2224}"/>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78122</xdr:rowOff>
    </xdr:from>
    <xdr:ext cx="405111" cy="259045"/>
    <xdr:sp macro="" textlink="">
      <xdr:nvSpPr>
        <xdr:cNvPr id="157" name="【福祉施設】&#10;有形固定資産減価償却率平均値テキスト">
          <a:extLst>
            <a:ext uri="{FF2B5EF4-FFF2-40B4-BE49-F238E27FC236}">
              <a16:creationId xmlns:a16="http://schemas.microsoft.com/office/drawing/2014/main" id="{122D7EAF-C2B5-4400-B2C8-5AE6090DFB02}"/>
            </a:ext>
          </a:extLst>
        </xdr:cNvPr>
        <xdr:cNvSpPr txBox="1"/>
      </xdr:nvSpPr>
      <xdr:spPr>
        <a:xfrm>
          <a:off x="4724400" y="14308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99695</xdr:rowOff>
    </xdr:from>
    <xdr:to>
      <xdr:col>6</xdr:col>
      <xdr:colOff>561975</xdr:colOff>
      <xdr:row>84</xdr:row>
      <xdr:rowOff>29845</xdr:rowOff>
    </xdr:to>
    <xdr:sp macro="" textlink="">
      <xdr:nvSpPr>
        <xdr:cNvPr id="158" name="フローチャート : 判断 157">
          <a:extLst>
            <a:ext uri="{FF2B5EF4-FFF2-40B4-BE49-F238E27FC236}">
              <a16:creationId xmlns:a16="http://schemas.microsoft.com/office/drawing/2014/main" id="{E3A6FB95-1CD2-4D8B-817E-24A9F92D8D73}"/>
            </a:ext>
          </a:extLst>
        </xdr:cNvPr>
        <xdr:cNvSpPr/>
      </xdr:nvSpPr>
      <xdr:spPr>
        <a:xfrm>
          <a:off x="45847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69214</xdr:rowOff>
    </xdr:from>
    <xdr:to>
      <xdr:col>5</xdr:col>
      <xdr:colOff>409575</xdr:colOff>
      <xdr:row>83</xdr:row>
      <xdr:rowOff>170814</xdr:rowOff>
    </xdr:to>
    <xdr:sp macro="" textlink="">
      <xdr:nvSpPr>
        <xdr:cNvPr id="159" name="フローチャート : 判断 158">
          <a:extLst>
            <a:ext uri="{FF2B5EF4-FFF2-40B4-BE49-F238E27FC236}">
              <a16:creationId xmlns:a16="http://schemas.microsoft.com/office/drawing/2014/main" id="{3C44EEE6-8604-4974-9A31-B23B397FD7C1}"/>
            </a:ext>
          </a:extLst>
        </xdr:cNvPr>
        <xdr:cNvSpPr/>
      </xdr:nvSpPr>
      <xdr:spPr>
        <a:xfrm>
          <a:off x="3746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161941</xdr:rowOff>
    </xdr:from>
    <xdr:ext cx="405111" cy="259045"/>
    <xdr:sp macro="" textlink="">
      <xdr:nvSpPr>
        <xdr:cNvPr id="160" name="n_1aveValue【福祉施設】&#10;有形固定資産減価償却率">
          <a:extLst>
            <a:ext uri="{FF2B5EF4-FFF2-40B4-BE49-F238E27FC236}">
              <a16:creationId xmlns:a16="http://schemas.microsoft.com/office/drawing/2014/main" id="{EA75C6D6-800E-46AB-9CCF-EE8026A9D11C}"/>
            </a:ext>
          </a:extLst>
        </xdr:cNvPr>
        <xdr:cNvSpPr txBox="1"/>
      </xdr:nvSpPr>
      <xdr:spPr>
        <a:xfrm>
          <a:off x="3582043"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a:extLst>
            <a:ext uri="{FF2B5EF4-FFF2-40B4-BE49-F238E27FC236}">
              <a16:creationId xmlns:a16="http://schemas.microsoft.com/office/drawing/2014/main" id="{631267FE-4F72-4021-BDAC-5F20BF911FA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a:extLst>
            <a:ext uri="{FF2B5EF4-FFF2-40B4-BE49-F238E27FC236}">
              <a16:creationId xmlns:a16="http://schemas.microsoft.com/office/drawing/2014/main" id="{7DADED2F-29A5-400D-9765-FDCF0991FA5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a:extLst>
            <a:ext uri="{FF2B5EF4-FFF2-40B4-BE49-F238E27FC236}">
              <a16:creationId xmlns:a16="http://schemas.microsoft.com/office/drawing/2014/main" id="{95305ECA-B3ED-465F-8A6B-5BA46C68883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a:extLst>
            <a:ext uri="{FF2B5EF4-FFF2-40B4-BE49-F238E27FC236}">
              <a16:creationId xmlns:a16="http://schemas.microsoft.com/office/drawing/2014/main" id="{AB4AF21C-D637-4DB4-B913-8EF6CABD5CC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a:extLst>
            <a:ext uri="{FF2B5EF4-FFF2-40B4-BE49-F238E27FC236}">
              <a16:creationId xmlns:a16="http://schemas.microsoft.com/office/drawing/2014/main" id="{DF779973-9279-4175-ABC8-AA9A1964B80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36830</xdr:rowOff>
    </xdr:from>
    <xdr:to>
      <xdr:col>5</xdr:col>
      <xdr:colOff>409575</xdr:colOff>
      <xdr:row>83</xdr:row>
      <xdr:rowOff>138430</xdr:rowOff>
    </xdr:to>
    <xdr:sp macro="" textlink="">
      <xdr:nvSpPr>
        <xdr:cNvPr id="166" name="円/楕円 165">
          <a:extLst>
            <a:ext uri="{FF2B5EF4-FFF2-40B4-BE49-F238E27FC236}">
              <a16:creationId xmlns:a16="http://schemas.microsoft.com/office/drawing/2014/main" id="{A546A440-E8BD-4197-9A30-A2E1FF3BE53A}"/>
            </a:ext>
          </a:extLst>
        </xdr:cNvPr>
        <xdr:cNvSpPr/>
      </xdr:nvSpPr>
      <xdr:spPr>
        <a:xfrm>
          <a:off x="3746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154957</xdr:rowOff>
    </xdr:from>
    <xdr:ext cx="405111" cy="259045"/>
    <xdr:sp macro="" textlink="">
      <xdr:nvSpPr>
        <xdr:cNvPr id="167" name="n_1mainValue【福祉施設】&#10;有形固定資産減価償却率">
          <a:extLst>
            <a:ext uri="{FF2B5EF4-FFF2-40B4-BE49-F238E27FC236}">
              <a16:creationId xmlns:a16="http://schemas.microsoft.com/office/drawing/2014/main" id="{D1A348EE-47B7-4BE0-9A39-C4E4BF4B8BC5}"/>
            </a:ext>
          </a:extLst>
        </xdr:cNvPr>
        <xdr:cNvSpPr txBox="1"/>
      </xdr:nvSpPr>
      <xdr:spPr>
        <a:xfrm>
          <a:off x="3582043"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a:extLst>
            <a:ext uri="{FF2B5EF4-FFF2-40B4-BE49-F238E27FC236}">
              <a16:creationId xmlns:a16="http://schemas.microsoft.com/office/drawing/2014/main" id="{7D28D55E-6327-4004-A4B1-8F14CDD9EFE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a:extLst>
            <a:ext uri="{FF2B5EF4-FFF2-40B4-BE49-F238E27FC236}">
              <a16:creationId xmlns:a16="http://schemas.microsoft.com/office/drawing/2014/main" id="{F79B166F-105B-4144-9573-9EA22C13226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a:extLst>
            <a:ext uri="{FF2B5EF4-FFF2-40B4-BE49-F238E27FC236}">
              <a16:creationId xmlns:a16="http://schemas.microsoft.com/office/drawing/2014/main" id="{0A30560C-A9A2-494D-BF64-73862D2A506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a:extLst>
            <a:ext uri="{FF2B5EF4-FFF2-40B4-BE49-F238E27FC236}">
              <a16:creationId xmlns:a16="http://schemas.microsoft.com/office/drawing/2014/main" id="{511999F9-F44D-4F43-B8DC-4290101E4F1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a:extLst>
            <a:ext uri="{FF2B5EF4-FFF2-40B4-BE49-F238E27FC236}">
              <a16:creationId xmlns:a16="http://schemas.microsoft.com/office/drawing/2014/main" id="{7D620A0A-E845-469E-8A4A-DE25BD9EA88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a:extLst>
            <a:ext uri="{FF2B5EF4-FFF2-40B4-BE49-F238E27FC236}">
              <a16:creationId xmlns:a16="http://schemas.microsoft.com/office/drawing/2014/main" id="{35EFE239-706E-4CB6-AE39-0CE5DDC5702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a:extLst>
            <a:ext uri="{FF2B5EF4-FFF2-40B4-BE49-F238E27FC236}">
              <a16:creationId xmlns:a16="http://schemas.microsoft.com/office/drawing/2014/main" id="{83FC588A-F24B-4DFA-A5C5-D07600EFA82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a:extLst>
            <a:ext uri="{FF2B5EF4-FFF2-40B4-BE49-F238E27FC236}">
              <a16:creationId xmlns:a16="http://schemas.microsoft.com/office/drawing/2014/main" id="{D95A29AF-10E4-4994-9D68-309F0C32B44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a:extLst>
            <a:ext uri="{FF2B5EF4-FFF2-40B4-BE49-F238E27FC236}">
              <a16:creationId xmlns:a16="http://schemas.microsoft.com/office/drawing/2014/main" id="{7BE0C3CC-F519-4052-B733-A7FB5910834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a:extLst>
            <a:ext uri="{FF2B5EF4-FFF2-40B4-BE49-F238E27FC236}">
              <a16:creationId xmlns:a16="http://schemas.microsoft.com/office/drawing/2014/main" id="{989471B1-2953-4D48-90B2-5E9FCF79FAF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78" name="テキスト ボックス 177">
          <a:extLst>
            <a:ext uri="{FF2B5EF4-FFF2-40B4-BE49-F238E27FC236}">
              <a16:creationId xmlns:a16="http://schemas.microsoft.com/office/drawing/2014/main" id="{67B02547-45C5-4998-81CE-3B122A8994B3}"/>
            </a:ext>
          </a:extLst>
        </xdr:cNvPr>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179" name="直線コネクタ 178">
          <a:extLst>
            <a:ext uri="{FF2B5EF4-FFF2-40B4-BE49-F238E27FC236}">
              <a16:creationId xmlns:a16="http://schemas.microsoft.com/office/drawing/2014/main" id="{AEC4CF95-093B-4E2C-A02A-87178791D8D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80" name="テキスト ボックス 179">
          <a:extLst>
            <a:ext uri="{FF2B5EF4-FFF2-40B4-BE49-F238E27FC236}">
              <a16:creationId xmlns:a16="http://schemas.microsoft.com/office/drawing/2014/main" id="{96CD3A57-C549-425F-B3DC-B732BD6AEC6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81" name="直線コネクタ 180">
          <a:extLst>
            <a:ext uri="{FF2B5EF4-FFF2-40B4-BE49-F238E27FC236}">
              <a16:creationId xmlns:a16="http://schemas.microsoft.com/office/drawing/2014/main" id="{AD23BA32-5B61-4674-BA31-A19D644116E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82" name="テキスト ボックス 181">
          <a:extLst>
            <a:ext uri="{FF2B5EF4-FFF2-40B4-BE49-F238E27FC236}">
              <a16:creationId xmlns:a16="http://schemas.microsoft.com/office/drawing/2014/main" id="{19E0E240-5816-49CD-A182-68CC860D1BE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3" name="直線コネクタ 182">
          <a:extLst>
            <a:ext uri="{FF2B5EF4-FFF2-40B4-BE49-F238E27FC236}">
              <a16:creationId xmlns:a16="http://schemas.microsoft.com/office/drawing/2014/main" id="{D59C1584-627E-4B64-97A3-D6764963CF9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4" name="テキスト ボックス 183">
          <a:extLst>
            <a:ext uri="{FF2B5EF4-FFF2-40B4-BE49-F238E27FC236}">
              <a16:creationId xmlns:a16="http://schemas.microsoft.com/office/drawing/2014/main" id="{5DBC880C-5227-4996-86D2-69288684932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85" name="直線コネクタ 184">
          <a:extLst>
            <a:ext uri="{FF2B5EF4-FFF2-40B4-BE49-F238E27FC236}">
              <a16:creationId xmlns:a16="http://schemas.microsoft.com/office/drawing/2014/main" id="{F54FEF7E-9C6D-4075-8699-4E51563A06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6" name="テキスト ボックス 185">
          <a:extLst>
            <a:ext uri="{FF2B5EF4-FFF2-40B4-BE49-F238E27FC236}">
              <a16:creationId xmlns:a16="http://schemas.microsoft.com/office/drawing/2014/main" id="{1DB4AC79-F9CB-4EA7-9896-F0A29711F4D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7" name="直線コネクタ 186">
          <a:extLst>
            <a:ext uri="{FF2B5EF4-FFF2-40B4-BE49-F238E27FC236}">
              <a16:creationId xmlns:a16="http://schemas.microsoft.com/office/drawing/2014/main" id="{2BDCD56C-EBC8-4FE8-8C78-1D6E56104D9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8" name="テキスト ボックス 187">
          <a:extLst>
            <a:ext uri="{FF2B5EF4-FFF2-40B4-BE49-F238E27FC236}">
              <a16:creationId xmlns:a16="http://schemas.microsoft.com/office/drawing/2014/main" id="{58B878D2-2CEF-4D1D-8101-9E1AAC8A8B5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9" name="直線コネクタ 188">
          <a:extLst>
            <a:ext uri="{FF2B5EF4-FFF2-40B4-BE49-F238E27FC236}">
              <a16:creationId xmlns:a16="http://schemas.microsoft.com/office/drawing/2014/main" id="{4814E29F-A8AB-4609-9D0A-858A6340EFA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0" name="テキスト ボックス 189">
          <a:extLst>
            <a:ext uri="{FF2B5EF4-FFF2-40B4-BE49-F238E27FC236}">
              <a16:creationId xmlns:a16="http://schemas.microsoft.com/office/drawing/2014/main" id="{D1C04F94-EDA1-4249-811F-E5BED6A3512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1" name="【福祉施設】&#10;一人当たり面積グラフ枠">
          <a:extLst>
            <a:ext uri="{FF2B5EF4-FFF2-40B4-BE49-F238E27FC236}">
              <a16:creationId xmlns:a16="http://schemas.microsoft.com/office/drawing/2014/main" id="{F596EDD5-BD6E-46EE-83B2-8359BCB36CF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41911</xdr:rowOff>
    </xdr:from>
    <xdr:to>
      <xdr:col>15</xdr:col>
      <xdr:colOff>180340</xdr:colOff>
      <xdr:row>86</xdr:row>
      <xdr:rowOff>24385</xdr:rowOff>
    </xdr:to>
    <xdr:cxnSp macro="">
      <xdr:nvCxnSpPr>
        <xdr:cNvPr id="192" name="直線コネクタ 191">
          <a:extLst>
            <a:ext uri="{FF2B5EF4-FFF2-40B4-BE49-F238E27FC236}">
              <a16:creationId xmlns:a16="http://schemas.microsoft.com/office/drawing/2014/main" id="{91974606-1996-4E7A-AEBC-978073B83596}"/>
            </a:ext>
          </a:extLst>
        </xdr:cNvPr>
        <xdr:cNvCxnSpPr/>
      </xdr:nvCxnSpPr>
      <xdr:spPr>
        <a:xfrm flipV="1">
          <a:off x="10476865" y="13415011"/>
          <a:ext cx="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28212</xdr:rowOff>
    </xdr:from>
    <xdr:ext cx="469744" cy="259045"/>
    <xdr:sp macro="" textlink="">
      <xdr:nvSpPr>
        <xdr:cNvPr id="193" name="【福祉施設】&#10;一人当たり面積最小値テキスト">
          <a:extLst>
            <a:ext uri="{FF2B5EF4-FFF2-40B4-BE49-F238E27FC236}">
              <a16:creationId xmlns:a16="http://schemas.microsoft.com/office/drawing/2014/main" id="{4E330BC5-4741-4662-B57E-148ED9E00ACA}"/>
            </a:ext>
          </a:extLst>
        </xdr:cNvPr>
        <xdr:cNvSpPr txBox="1"/>
      </xdr:nvSpPr>
      <xdr:spPr>
        <a:xfrm>
          <a:off x="105664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0.618</a:t>
          </a:r>
          <a:endParaRPr kumimoji="1" lang="ja-JP" altLang="en-US" sz="1000" b="1">
            <a:latin typeface="ＭＳ Ｐゴシック"/>
          </a:endParaRPr>
        </a:p>
      </xdr:txBody>
    </xdr:sp>
    <xdr:clientData/>
  </xdr:oneCellAnchor>
  <xdr:twoCellAnchor>
    <xdr:from>
      <xdr:col>15</xdr:col>
      <xdr:colOff>92075</xdr:colOff>
      <xdr:row>86</xdr:row>
      <xdr:rowOff>24385</xdr:rowOff>
    </xdr:from>
    <xdr:to>
      <xdr:col>15</xdr:col>
      <xdr:colOff>269875</xdr:colOff>
      <xdr:row>86</xdr:row>
      <xdr:rowOff>24385</xdr:rowOff>
    </xdr:to>
    <xdr:cxnSp macro="">
      <xdr:nvCxnSpPr>
        <xdr:cNvPr id="194" name="直線コネクタ 193">
          <a:extLst>
            <a:ext uri="{FF2B5EF4-FFF2-40B4-BE49-F238E27FC236}">
              <a16:creationId xmlns:a16="http://schemas.microsoft.com/office/drawing/2014/main" id="{EAA50060-CA8A-4292-A327-3BD1791F9911}"/>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160038</xdr:rowOff>
    </xdr:from>
    <xdr:ext cx="469744" cy="259045"/>
    <xdr:sp macro="" textlink="">
      <xdr:nvSpPr>
        <xdr:cNvPr id="195" name="【福祉施設】&#10;一人当たり面積最大値テキスト">
          <a:extLst>
            <a:ext uri="{FF2B5EF4-FFF2-40B4-BE49-F238E27FC236}">
              <a16:creationId xmlns:a16="http://schemas.microsoft.com/office/drawing/2014/main" id="{2C9EDE65-803C-45FE-B410-F0211F568B54}"/>
            </a:ext>
          </a:extLst>
        </xdr:cNvPr>
        <xdr:cNvSpPr txBox="1"/>
      </xdr:nvSpPr>
      <xdr:spPr>
        <a:xfrm>
          <a:off x="10566400" y="1319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2.395</a:t>
          </a:r>
          <a:endParaRPr kumimoji="1" lang="ja-JP" altLang="en-US" sz="1000" b="1">
            <a:latin typeface="ＭＳ Ｐゴシック"/>
          </a:endParaRPr>
        </a:p>
      </xdr:txBody>
    </xdr:sp>
    <xdr:clientData/>
  </xdr:oneCellAnchor>
  <xdr:twoCellAnchor>
    <xdr:from>
      <xdr:col>15</xdr:col>
      <xdr:colOff>92075</xdr:colOff>
      <xdr:row>78</xdr:row>
      <xdr:rowOff>41911</xdr:rowOff>
    </xdr:from>
    <xdr:to>
      <xdr:col>15</xdr:col>
      <xdr:colOff>269875</xdr:colOff>
      <xdr:row>78</xdr:row>
      <xdr:rowOff>41911</xdr:rowOff>
    </xdr:to>
    <xdr:cxnSp macro="">
      <xdr:nvCxnSpPr>
        <xdr:cNvPr id="196" name="直線コネクタ 195">
          <a:extLst>
            <a:ext uri="{FF2B5EF4-FFF2-40B4-BE49-F238E27FC236}">
              <a16:creationId xmlns:a16="http://schemas.microsoft.com/office/drawing/2014/main" id="{8C0D0F18-AFF2-4EB9-B3E3-72EA244DC834}"/>
            </a:ext>
          </a:extLst>
        </xdr:cNvPr>
        <xdr:cNvCxnSpPr/>
      </xdr:nvCxnSpPr>
      <xdr:spPr>
        <a:xfrm>
          <a:off x="10388600" y="1341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62501</xdr:rowOff>
    </xdr:from>
    <xdr:ext cx="469744" cy="259045"/>
    <xdr:sp macro="" textlink="">
      <xdr:nvSpPr>
        <xdr:cNvPr id="197" name="【福祉施設】&#10;一人当たり面積平均値テキスト">
          <a:extLst>
            <a:ext uri="{FF2B5EF4-FFF2-40B4-BE49-F238E27FC236}">
              <a16:creationId xmlns:a16="http://schemas.microsoft.com/office/drawing/2014/main" id="{D0045A2D-8F65-4313-89B0-A55058430A32}"/>
            </a:ext>
          </a:extLst>
        </xdr:cNvPr>
        <xdr:cNvSpPr txBox="1"/>
      </xdr:nvSpPr>
      <xdr:spPr>
        <a:xfrm>
          <a:off x="10566400" y="1412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84074</xdr:rowOff>
    </xdr:from>
    <xdr:to>
      <xdr:col>15</xdr:col>
      <xdr:colOff>231775</xdr:colOff>
      <xdr:row>83</xdr:row>
      <xdr:rowOff>14224</xdr:rowOff>
    </xdr:to>
    <xdr:sp macro="" textlink="">
      <xdr:nvSpPr>
        <xdr:cNvPr id="198" name="フローチャート : 判断 197">
          <a:extLst>
            <a:ext uri="{FF2B5EF4-FFF2-40B4-BE49-F238E27FC236}">
              <a16:creationId xmlns:a16="http://schemas.microsoft.com/office/drawing/2014/main" id="{DFCCC705-D0E3-4E85-AEF5-8BFC60D585DE}"/>
            </a:ext>
          </a:extLst>
        </xdr:cNvPr>
        <xdr:cNvSpPr/>
      </xdr:nvSpPr>
      <xdr:spPr>
        <a:xfrm>
          <a:off x="10426700" y="141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19304</xdr:rowOff>
    </xdr:from>
    <xdr:to>
      <xdr:col>14</xdr:col>
      <xdr:colOff>79375</xdr:colOff>
      <xdr:row>85</xdr:row>
      <xdr:rowOff>120904</xdr:rowOff>
    </xdr:to>
    <xdr:sp macro="" textlink="">
      <xdr:nvSpPr>
        <xdr:cNvPr id="199" name="フローチャート : 判断 198">
          <a:extLst>
            <a:ext uri="{FF2B5EF4-FFF2-40B4-BE49-F238E27FC236}">
              <a16:creationId xmlns:a16="http://schemas.microsoft.com/office/drawing/2014/main" id="{CD01A180-E113-448E-BCA3-5FD409B6503C}"/>
            </a:ext>
          </a:extLst>
        </xdr:cNvPr>
        <xdr:cNvSpPr/>
      </xdr:nvSpPr>
      <xdr:spPr>
        <a:xfrm>
          <a:off x="9588500" y="1459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112031</xdr:rowOff>
    </xdr:from>
    <xdr:ext cx="469744" cy="259045"/>
    <xdr:sp macro="" textlink="">
      <xdr:nvSpPr>
        <xdr:cNvPr id="200" name="n_1aveValue【福祉施設】&#10;一人当たり面積">
          <a:extLst>
            <a:ext uri="{FF2B5EF4-FFF2-40B4-BE49-F238E27FC236}">
              <a16:creationId xmlns:a16="http://schemas.microsoft.com/office/drawing/2014/main" id="{6B888124-C3EC-4EFB-B503-F1648B72C5B6}"/>
            </a:ext>
          </a:extLst>
        </xdr:cNvPr>
        <xdr:cNvSpPr txBox="1"/>
      </xdr:nvSpPr>
      <xdr:spPr>
        <a:xfrm>
          <a:off x="93917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0.783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4F3C087C-3C39-4300-8771-58AC888AC33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71BE347A-7243-4147-BA68-0CA50BD8770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B93D1DDB-5B10-44F0-8719-CDFF710B3C8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6860638A-C06E-4C41-97BA-BC88D8203DC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E56657C5-0144-4660-8278-35A313DBA40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90932</xdr:rowOff>
    </xdr:from>
    <xdr:to>
      <xdr:col>14</xdr:col>
      <xdr:colOff>79375</xdr:colOff>
      <xdr:row>80</xdr:row>
      <xdr:rowOff>21082</xdr:rowOff>
    </xdr:to>
    <xdr:sp macro="" textlink="">
      <xdr:nvSpPr>
        <xdr:cNvPr id="206" name="円/楕円 205">
          <a:extLst>
            <a:ext uri="{FF2B5EF4-FFF2-40B4-BE49-F238E27FC236}">
              <a16:creationId xmlns:a16="http://schemas.microsoft.com/office/drawing/2014/main" id="{228F44CC-38A8-4587-9C54-5217BC33B540}"/>
            </a:ext>
          </a:extLst>
        </xdr:cNvPr>
        <xdr:cNvSpPr/>
      </xdr:nvSpPr>
      <xdr:spPr>
        <a:xfrm>
          <a:off x="9588500" y="1363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78</xdr:row>
      <xdr:rowOff>37609</xdr:rowOff>
    </xdr:from>
    <xdr:ext cx="469744" cy="259045"/>
    <xdr:sp macro="" textlink="">
      <xdr:nvSpPr>
        <xdr:cNvPr id="207" name="n_1mainValue【福祉施設】&#10;一人当たり面積">
          <a:extLst>
            <a:ext uri="{FF2B5EF4-FFF2-40B4-BE49-F238E27FC236}">
              <a16:creationId xmlns:a16="http://schemas.microsoft.com/office/drawing/2014/main" id="{D796867C-613C-4118-A19D-F1727C3D96EA}"/>
            </a:ext>
          </a:extLst>
        </xdr:cNvPr>
        <xdr:cNvSpPr txBox="1"/>
      </xdr:nvSpPr>
      <xdr:spPr>
        <a:xfrm>
          <a:off x="9391727" y="1341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8" name="正方形/長方形 207">
          <a:extLst>
            <a:ext uri="{FF2B5EF4-FFF2-40B4-BE49-F238E27FC236}">
              <a16:creationId xmlns:a16="http://schemas.microsoft.com/office/drawing/2014/main" id="{3F61D864-1689-4C18-8BBA-DE50AC30126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9" name="正方形/長方形 208">
          <a:extLst>
            <a:ext uri="{FF2B5EF4-FFF2-40B4-BE49-F238E27FC236}">
              <a16:creationId xmlns:a16="http://schemas.microsoft.com/office/drawing/2014/main" id="{491D6DC0-E4ED-435B-B8B4-CE5E2D500C3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0" name="正方形/長方形 209">
          <a:extLst>
            <a:ext uri="{FF2B5EF4-FFF2-40B4-BE49-F238E27FC236}">
              <a16:creationId xmlns:a16="http://schemas.microsoft.com/office/drawing/2014/main" id="{1A9328B7-CA75-4D43-B4D0-3A386ED8810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1" name="正方形/長方形 210">
          <a:extLst>
            <a:ext uri="{FF2B5EF4-FFF2-40B4-BE49-F238E27FC236}">
              <a16:creationId xmlns:a16="http://schemas.microsoft.com/office/drawing/2014/main" id="{F1A04670-F591-40D9-825E-2746776CEB6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2" name="正方形/長方形 211">
          <a:extLst>
            <a:ext uri="{FF2B5EF4-FFF2-40B4-BE49-F238E27FC236}">
              <a16:creationId xmlns:a16="http://schemas.microsoft.com/office/drawing/2014/main" id="{7E7BCB0B-0913-4B8A-9020-0AD89530BD5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3" name="正方形/長方形 212">
          <a:extLst>
            <a:ext uri="{FF2B5EF4-FFF2-40B4-BE49-F238E27FC236}">
              <a16:creationId xmlns:a16="http://schemas.microsoft.com/office/drawing/2014/main" id="{D786E5BA-AF71-4A20-8196-7B622BE09CA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4" name="正方形/長方形 213">
          <a:extLst>
            <a:ext uri="{FF2B5EF4-FFF2-40B4-BE49-F238E27FC236}">
              <a16:creationId xmlns:a16="http://schemas.microsoft.com/office/drawing/2014/main" id="{C639FF4F-5E4D-4901-ABE3-753F643D477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5" name="正方形/長方形 214">
          <a:extLst>
            <a:ext uri="{FF2B5EF4-FFF2-40B4-BE49-F238E27FC236}">
              <a16:creationId xmlns:a16="http://schemas.microsoft.com/office/drawing/2014/main" id="{927FEFA6-D1C4-4C9A-8B91-43CDBBC4C82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6" name="正方形/長方形 215">
          <a:extLst>
            <a:ext uri="{FF2B5EF4-FFF2-40B4-BE49-F238E27FC236}">
              <a16:creationId xmlns:a16="http://schemas.microsoft.com/office/drawing/2014/main" id="{CF7F6BE5-4EF3-4050-BB91-FF99A647C07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7" name="正方形/長方形 216">
          <a:extLst>
            <a:ext uri="{FF2B5EF4-FFF2-40B4-BE49-F238E27FC236}">
              <a16:creationId xmlns:a16="http://schemas.microsoft.com/office/drawing/2014/main" id="{02E152A0-8F4E-423A-AD3B-C9A7BC2A795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8" name="正方形/長方形 217">
          <a:extLst>
            <a:ext uri="{FF2B5EF4-FFF2-40B4-BE49-F238E27FC236}">
              <a16:creationId xmlns:a16="http://schemas.microsoft.com/office/drawing/2014/main" id="{C9A67B1E-F5E1-47CA-81A8-92EC2F5F1F7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9" name="正方形/長方形 218">
          <a:extLst>
            <a:ext uri="{FF2B5EF4-FFF2-40B4-BE49-F238E27FC236}">
              <a16:creationId xmlns:a16="http://schemas.microsoft.com/office/drawing/2014/main" id="{7CE87D55-F1F3-4D48-817E-B2C4E541B8B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0" name="正方形/長方形 219">
          <a:extLst>
            <a:ext uri="{FF2B5EF4-FFF2-40B4-BE49-F238E27FC236}">
              <a16:creationId xmlns:a16="http://schemas.microsoft.com/office/drawing/2014/main" id="{95A27EC5-900A-40B3-B3E2-65C31743E0C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1" name="正方形/長方形 220">
          <a:extLst>
            <a:ext uri="{FF2B5EF4-FFF2-40B4-BE49-F238E27FC236}">
              <a16:creationId xmlns:a16="http://schemas.microsoft.com/office/drawing/2014/main" id="{D14F2A35-AFF7-47E3-85B1-91475803E78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2" name="正方形/長方形 221">
          <a:extLst>
            <a:ext uri="{FF2B5EF4-FFF2-40B4-BE49-F238E27FC236}">
              <a16:creationId xmlns:a16="http://schemas.microsoft.com/office/drawing/2014/main" id="{F3A62137-E799-4F0B-8E62-5683415F9B4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3" name="正方形/長方形 222">
          <a:extLst>
            <a:ext uri="{FF2B5EF4-FFF2-40B4-BE49-F238E27FC236}">
              <a16:creationId xmlns:a16="http://schemas.microsoft.com/office/drawing/2014/main" id="{59222E01-1984-4221-8B1D-5E45B6687D1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4" name="正方形/長方形 223">
          <a:extLst>
            <a:ext uri="{FF2B5EF4-FFF2-40B4-BE49-F238E27FC236}">
              <a16:creationId xmlns:a16="http://schemas.microsoft.com/office/drawing/2014/main" id="{870F6528-8457-4654-BA61-8E26FAC4634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5" name="正方形/長方形 224">
          <a:extLst>
            <a:ext uri="{FF2B5EF4-FFF2-40B4-BE49-F238E27FC236}">
              <a16:creationId xmlns:a16="http://schemas.microsoft.com/office/drawing/2014/main" id="{73805A6B-F88F-4E3E-8D99-F960676C9A0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6" name="正方形/長方形 225">
          <a:extLst>
            <a:ext uri="{FF2B5EF4-FFF2-40B4-BE49-F238E27FC236}">
              <a16:creationId xmlns:a16="http://schemas.microsoft.com/office/drawing/2014/main" id="{0DB2BCA2-5255-4C81-A277-D38CD952B06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7" name="正方形/長方形 226">
          <a:extLst>
            <a:ext uri="{FF2B5EF4-FFF2-40B4-BE49-F238E27FC236}">
              <a16:creationId xmlns:a16="http://schemas.microsoft.com/office/drawing/2014/main" id="{53FBB2AE-54D2-4C29-B5CF-5CE862C7319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8" name="正方形/長方形 227">
          <a:extLst>
            <a:ext uri="{FF2B5EF4-FFF2-40B4-BE49-F238E27FC236}">
              <a16:creationId xmlns:a16="http://schemas.microsoft.com/office/drawing/2014/main" id="{7637D8EC-D74C-4CE2-A2E7-5B198A050F5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9" name="正方形/長方形 228">
          <a:extLst>
            <a:ext uri="{FF2B5EF4-FFF2-40B4-BE49-F238E27FC236}">
              <a16:creationId xmlns:a16="http://schemas.microsoft.com/office/drawing/2014/main" id="{98258BBB-4D29-45E9-AFCB-3F9D9D8D085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0" name="正方形/長方形 229">
          <a:extLst>
            <a:ext uri="{FF2B5EF4-FFF2-40B4-BE49-F238E27FC236}">
              <a16:creationId xmlns:a16="http://schemas.microsoft.com/office/drawing/2014/main" id="{36E589D7-9CB7-44E0-B7D7-3BE624BD784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1" name="正方形/長方形 230">
          <a:extLst>
            <a:ext uri="{FF2B5EF4-FFF2-40B4-BE49-F238E27FC236}">
              <a16:creationId xmlns:a16="http://schemas.microsoft.com/office/drawing/2014/main" id="{390A3ED5-198A-4AB2-87D1-77910D13E43E}"/>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32" name="正方形/長方形 231">
          <a:extLst>
            <a:ext uri="{FF2B5EF4-FFF2-40B4-BE49-F238E27FC236}">
              <a16:creationId xmlns:a16="http://schemas.microsoft.com/office/drawing/2014/main" id="{7691A4CD-2393-430B-A74E-0AEC2A6030B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3" name="正方形/長方形 232">
          <a:extLst>
            <a:ext uri="{FF2B5EF4-FFF2-40B4-BE49-F238E27FC236}">
              <a16:creationId xmlns:a16="http://schemas.microsoft.com/office/drawing/2014/main" id="{1CD75F31-C1FF-4B91-9262-96975C3EDEA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4" name="正方形/長方形 233">
          <a:extLst>
            <a:ext uri="{FF2B5EF4-FFF2-40B4-BE49-F238E27FC236}">
              <a16:creationId xmlns:a16="http://schemas.microsoft.com/office/drawing/2014/main" id="{19BF1F12-F48F-4494-827A-213F31F5CBA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5" name="正方形/長方形 234">
          <a:extLst>
            <a:ext uri="{FF2B5EF4-FFF2-40B4-BE49-F238E27FC236}">
              <a16:creationId xmlns:a16="http://schemas.microsoft.com/office/drawing/2014/main" id="{951DC206-82E9-4A02-8D16-AA7CCBA36D5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6" name="正方形/長方形 235">
          <a:extLst>
            <a:ext uri="{FF2B5EF4-FFF2-40B4-BE49-F238E27FC236}">
              <a16:creationId xmlns:a16="http://schemas.microsoft.com/office/drawing/2014/main" id="{9AA87991-E382-4698-BD7A-13613A8AA49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7" name="正方形/長方形 236">
          <a:extLst>
            <a:ext uri="{FF2B5EF4-FFF2-40B4-BE49-F238E27FC236}">
              <a16:creationId xmlns:a16="http://schemas.microsoft.com/office/drawing/2014/main" id="{B965C848-BC9D-46DA-9616-323FDB42FE1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8" name="正方形/長方形 237">
          <a:extLst>
            <a:ext uri="{FF2B5EF4-FFF2-40B4-BE49-F238E27FC236}">
              <a16:creationId xmlns:a16="http://schemas.microsoft.com/office/drawing/2014/main" id="{2B53B996-CC4D-4809-AD95-F3A826D853C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9" name="正方形/長方形 238">
          <a:extLst>
            <a:ext uri="{FF2B5EF4-FFF2-40B4-BE49-F238E27FC236}">
              <a16:creationId xmlns:a16="http://schemas.microsoft.com/office/drawing/2014/main" id="{88ADFF14-F3B0-443A-A5C8-75755F98A11E}"/>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40" name="正方形/長方形 239">
          <a:extLst>
            <a:ext uri="{FF2B5EF4-FFF2-40B4-BE49-F238E27FC236}">
              <a16:creationId xmlns:a16="http://schemas.microsoft.com/office/drawing/2014/main" id="{757B7097-17AC-4B0C-B2D1-013BC09FD5D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41" name="正方形/長方形 240">
          <a:extLst>
            <a:ext uri="{FF2B5EF4-FFF2-40B4-BE49-F238E27FC236}">
              <a16:creationId xmlns:a16="http://schemas.microsoft.com/office/drawing/2014/main" id="{5C4D424D-06CD-4050-80F3-B791BF626A2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2" name="正方形/長方形 241">
          <a:extLst>
            <a:ext uri="{FF2B5EF4-FFF2-40B4-BE49-F238E27FC236}">
              <a16:creationId xmlns:a16="http://schemas.microsoft.com/office/drawing/2014/main" id="{F2D0D521-CE9F-466D-A81F-01B38DA4CDE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3" name="正方形/長方形 242">
          <a:extLst>
            <a:ext uri="{FF2B5EF4-FFF2-40B4-BE49-F238E27FC236}">
              <a16:creationId xmlns:a16="http://schemas.microsoft.com/office/drawing/2014/main" id="{6E63AD97-B26A-4D96-807E-BEC6DA17708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4" name="正方形/長方形 243">
          <a:extLst>
            <a:ext uri="{FF2B5EF4-FFF2-40B4-BE49-F238E27FC236}">
              <a16:creationId xmlns:a16="http://schemas.microsoft.com/office/drawing/2014/main" id="{A607CF46-5117-4DD1-A6B4-03EA697A560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5" name="正方形/長方形 244">
          <a:extLst>
            <a:ext uri="{FF2B5EF4-FFF2-40B4-BE49-F238E27FC236}">
              <a16:creationId xmlns:a16="http://schemas.microsoft.com/office/drawing/2014/main" id="{186C38B5-EE46-41A2-A7EF-0B2C3B3CAE4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6" name="正方形/長方形 245">
          <a:extLst>
            <a:ext uri="{FF2B5EF4-FFF2-40B4-BE49-F238E27FC236}">
              <a16:creationId xmlns:a16="http://schemas.microsoft.com/office/drawing/2014/main" id="{39384738-99AB-4B9E-8C5B-796D2AD3721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7" name="正方形/長方形 246">
          <a:extLst>
            <a:ext uri="{FF2B5EF4-FFF2-40B4-BE49-F238E27FC236}">
              <a16:creationId xmlns:a16="http://schemas.microsoft.com/office/drawing/2014/main" id="{2B0E23D8-9D65-463E-A822-14C0DCE9CD4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48" name="正方形/長方形 247">
          <a:extLst>
            <a:ext uri="{FF2B5EF4-FFF2-40B4-BE49-F238E27FC236}">
              <a16:creationId xmlns:a16="http://schemas.microsoft.com/office/drawing/2014/main" id="{0661713C-A73B-4F76-A566-5063BA51D6C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49" name="正方形/長方形 248">
          <a:extLst>
            <a:ext uri="{FF2B5EF4-FFF2-40B4-BE49-F238E27FC236}">
              <a16:creationId xmlns:a16="http://schemas.microsoft.com/office/drawing/2014/main" id="{B03713CA-0136-453F-96FA-43843D17D2C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50" name="正方形/長方形 249">
          <a:extLst>
            <a:ext uri="{FF2B5EF4-FFF2-40B4-BE49-F238E27FC236}">
              <a16:creationId xmlns:a16="http://schemas.microsoft.com/office/drawing/2014/main" id="{1354E160-10EF-43C3-85A4-7B1FE61DE5E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51" name="正方形/長方形 250">
          <a:extLst>
            <a:ext uri="{FF2B5EF4-FFF2-40B4-BE49-F238E27FC236}">
              <a16:creationId xmlns:a16="http://schemas.microsoft.com/office/drawing/2014/main" id="{E74692A8-841B-4CEB-A744-9F9484892FA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52" name="正方形/長方形 251">
          <a:extLst>
            <a:ext uri="{FF2B5EF4-FFF2-40B4-BE49-F238E27FC236}">
              <a16:creationId xmlns:a16="http://schemas.microsoft.com/office/drawing/2014/main" id="{5D546489-F8DD-438F-8365-B595556DB36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53" name="正方形/長方形 252">
          <a:extLst>
            <a:ext uri="{FF2B5EF4-FFF2-40B4-BE49-F238E27FC236}">
              <a16:creationId xmlns:a16="http://schemas.microsoft.com/office/drawing/2014/main" id="{DA09E6E4-05E3-4DC0-A300-B33A263E3AE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54" name="正方形/長方形 253">
          <a:extLst>
            <a:ext uri="{FF2B5EF4-FFF2-40B4-BE49-F238E27FC236}">
              <a16:creationId xmlns:a16="http://schemas.microsoft.com/office/drawing/2014/main" id="{18F19693-6619-4A8C-B885-7B261D213FB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55" name="正方形/長方形 254">
          <a:extLst>
            <a:ext uri="{FF2B5EF4-FFF2-40B4-BE49-F238E27FC236}">
              <a16:creationId xmlns:a16="http://schemas.microsoft.com/office/drawing/2014/main" id="{DAC701F8-332C-480E-8927-8D342CD954ED}"/>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56" name="正方形/長方形 255">
          <a:extLst>
            <a:ext uri="{FF2B5EF4-FFF2-40B4-BE49-F238E27FC236}">
              <a16:creationId xmlns:a16="http://schemas.microsoft.com/office/drawing/2014/main" id="{1B15FAA0-A061-4859-BDD8-DD25BA6C5E9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7" name="正方形/長方形 256">
          <a:extLst>
            <a:ext uri="{FF2B5EF4-FFF2-40B4-BE49-F238E27FC236}">
              <a16:creationId xmlns:a16="http://schemas.microsoft.com/office/drawing/2014/main" id="{0C2140D0-1126-4BD3-A8EB-42EC8871AD6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58" name="正方形/長方形 257">
          <a:extLst>
            <a:ext uri="{FF2B5EF4-FFF2-40B4-BE49-F238E27FC236}">
              <a16:creationId xmlns:a16="http://schemas.microsoft.com/office/drawing/2014/main" id="{87BC67F8-726F-4144-824C-A348297B583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59" name="正方形/長方形 258">
          <a:extLst>
            <a:ext uri="{FF2B5EF4-FFF2-40B4-BE49-F238E27FC236}">
              <a16:creationId xmlns:a16="http://schemas.microsoft.com/office/drawing/2014/main" id="{B5CEB7BD-1E58-47DD-8D9A-4745D76C99C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60" name="正方形/長方形 259">
          <a:extLst>
            <a:ext uri="{FF2B5EF4-FFF2-40B4-BE49-F238E27FC236}">
              <a16:creationId xmlns:a16="http://schemas.microsoft.com/office/drawing/2014/main" id="{BCB9F8B2-E823-4CD2-9350-84412996361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61" name="正方形/長方形 260">
          <a:extLst>
            <a:ext uri="{FF2B5EF4-FFF2-40B4-BE49-F238E27FC236}">
              <a16:creationId xmlns:a16="http://schemas.microsoft.com/office/drawing/2014/main" id="{5AC193E6-A020-4439-9218-750F913D471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62" name="正方形/長方形 261">
          <a:extLst>
            <a:ext uri="{FF2B5EF4-FFF2-40B4-BE49-F238E27FC236}">
              <a16:creationId xmlns:a16="http://schemas.microsoft.com/office/drawing/2014/main" id="{BD3A71C9-0184-425E-81C9-3164C09FBA5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63" name="正方形/長方形 262">
          <a:extLst>
            <a:ext uri="{FF2B5EF4-FFF2-40B4-BE49-F238E27FC236}">
              <a16:creationId xmlns:a16="http://schemas.microsoft.com/office/drawing/2014/main" id="{2541F2FC-9611-43DB-AD3F-42EF77DAD49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264" name="正方形/長方形 263">
          <a:extLst>
            <a:ext uri="{FF2B5EF4-FFF2-40B4-BE49-F238E27FC236}">
              <a16:creationId xmlns:a16="http://schemas.microsoft.com/office/drawing/2014/main" id="{F2AF1E79-72EF-4FFB-9D06-3AF0B14B3EA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65" name="正方形/長方形 264">
          <a:extLst>
            <a:ext uri="{FF2B5EF4-FFF2-40B4-BE49-F238E27FC236}">
              <a16:creationId xmlns:a16="http://schemas.microsoft.com/office/drawing/2014/main" id="{CF8E53C3-4F45-49CF-8B83-1EFF7431A84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66" name="正方形/長方形 265">
          <a:extLst>
            <a:ext uri="{FF2B5EF4-FFF2-40B4-BE49-F238E27FC236}">
              <a16:creationId xmlns:a16="http://schemas.microsoft.com/office/drawing/2014/main" id="{85C13F4D-F576-4833-A8E2-02D70AB11B1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67" name="正方形/長方形 266">
          <a:extLst>
            <a:ext uri="{FF2B5EF4-FFF2-40B4-BE49-F238E27FC236}">
              <a16:creationId xmlns:a16="http://schemas.microsoft.com/office/drawing/2014/main" id="{36BD5210-EA70-4378-B612-0A3AD9C3AA7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68" name="正方形/長方形 267">
          <a:extLst>
            <a:ext uri="{FF2B5EF4-FFF2-40B4-BE49-F238E27FC236}">
              <a16:creationId xmlns:a16="http://schemas.microsoft.com/office/drawing/2014/main" id="{460E2F20-9C9E-4ECF-BEC9-A758E8CDFAA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69" name="正方形/長方形 268">
          <a:extLst>
            <a:ext uri="{FF2B5EF4-FFF2-40B4-BE49-F238E27FC236}">
              <a16:creationId xmlns:a16="http://schemas.microsoft.com/office/drawing/2014/main" id="{BE467319-AAEA-4A78-BC70-4B9839E425E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70" name="正方形/長方形 269">
          <a:extLst>
            <a:ext uri="{FF2B5EF4-FFF2-40B4-BE49-F238E27FC236}">
              <a16:creationId xmlns:a16="http://schemas.microsoft.com/office/drawing/2014/main" id="{7574F482-630C-4F60-B96C-70B1FA738B4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71" name="正方形/長方形 270">
          <a:extLst>
            <a:ext uri="{FF2B5EF4-FFF2-40B4-BE49-F238E27FC236}">
              <a16:creationId xmlns:a16="http://schemas.microsoft.com/office/drawing/2014/main" id="{AC635F26-7FDA-4DD2-B6E5-270AA7DC4F2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272" name="正方形/長方形 271">
          <a:extLst>
            <a:ext uri="{FF2B5EF4-FFF2-40B4-BE49-F238E27FC236}">
              <a16:creationId xmlns:a16="http://schemas.microsoft.com/office/drawing/2014/main" id="{758A8CB0-F62B-42BF-9A2B-FCB53862BBC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73" name="正方形/長方形 272">
          <a:extLst>
            <a:ext uri="{FF2B5EF4-FFF2-40B4-BE49-F238E27FC236}">
              <a16:creationId xmlns:a16="http://schemas.microsoft.com/office/drawing/2014/main" id="{1D4413D9-1AA4-4939-B702-DE429C7DE8B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74" name="正方形/長方形 273">
          <a:extLst>
            <a:ext uri="{FF2B5EF4-FFF2-40B4-BE49-F238E27FC236}">
              <a16:creationId xmlns:a16="http://schemas.microsoft.com/office/drawing/2014/main" id="{E6268F48-A858-4AA5-A843-56103A7C988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75" name="正方形/長方形 274">
          <a:extLst>
            <a:ext uri="{FF2B5EF4-FFF2-40B4-BE49-F238E27FC236}">
              <a16:creationId xmlns:a16="http://schemas.microsoft.com/office/drawing/2014/main" id="{F25E988C-C880-4A9E-96E4-971C234E2E2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76" name="正方形/長方形 275">
          <a:extLst>
            <a:ext uri="{FF2B5EF4-FFF2-40B4-BE49-F238E27FC236}">
              <a16:creationId xmlns:a16="http://schemas.microsoft.com/office/drawing/2014/main" id="{9183FE28-D676-4FD1-95A2-DFE1E45378A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77" name="正方形/長方形 276">
          <a:extLst>
            <a:ext uri="{FF2B5EF4-FFF2-40B4-BE49-F238E27FC236}">
              <a16:creationId xmlns:a16="http://schemas.microsoft.com/office/drawing/2014/main" id="{D43036D1-B908-4E03-8017-FC3746EC58D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78" name="正方形/長方形 277">
          <a:extLst>
            <a:ext uri="{FF2B5EF4-FFF2-40B4-BE49-F238E27FC236}">
              <a16:creationId xmlns:a16="http://schemas.microsoft.com/office/drawing/2014/main" id="{6CC94EB6-E24C-43D7-A5C4-BEBF0A1839B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279" name="正方形/長方形 278">
          <a:extLst>
            <a:ext uri="{FF2B5EF4-FFF2-40B4-BE49-F238E27FC236}">
              <a16:creationId xmlns:a16="http://schemas.microsoft.com/office/drawing/2014/main" id="{89F23252-A6EF-4BE4-82B2-81A1F4404DD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80" name="テキスト ボックス 279">
          <a:extLst>
            <a:ext uri="{FF2B5EF4-FFF2-40B4-BE49-F238E27FC236}">
              <a16:creationId xmlns:a16="http://schemas.microsoft.com/office/drawing/2014/main" id="{F4A8B048-FB91-4B2B-AA26-ED5CF8929BE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81" name="直線コネクタ 280">
          <a:extLst>
            <a:ext uri="{FF2B5EF4-FFF2-40B4-BE49-F238E27FC236}">
              <a16:creationId xmlns:a16="http://schemas.microsoft.com/office/drawing/2014/main" id="{22F4EC59-F2B0-4EF5-8D51-E21381D57C8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282" name="テキスト ボックス 281">
          <a:extLst>
            <a:ext uri="{FF2B5EF4-FFF2-40B4-BE49-F238E27FC236}">
              <a16:creationId xmlns:a16="http://schemas.microsoft.com/office/drawing/2014/main" id="{C62498F5-DCD7-4562-AC40-820BACD3C24F}"/>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283" name="直線コネクタ 282">
          <a:extLst>
            <a:ext uri="{FF2B5EF4-FFF2-40B4-BE49-F238E27FC236}">
              <a16:creationId xmlns:a16="http://schemas.microsoft.com/office/drawing/2014/main" id="{CD80653D-A88B-43BF-89C6-7EABA70BC2C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284" name="テキスト ボックス 283">
          <a:extLst>
            <a:ext uri="{FF2B5EF4-FFF2-40B4-BE49-F238E27FC236}">
              <a16:creationId xmlns:a16="http://schemas.microsoft.com/office/drawing/2014/main" id="{771ED004-2F72-46F4-A817-56DFD3CA4234}"/>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285" name="直線コネクタ 284">
          <a:extLst>
            <a:ext uri="{FF2B5EF4-FFF2-40B4-BE49-F238E27FC236}">
              <a16:creationId xmlns:a16="http://schemas.microsoft.com/office/drawing/2014/main" id="{E1CBB907-66DD-490C-A919-1EF76BAEBBA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286" name="テキスト ボックス 285">
          <a:extLst>
            <a:ext uri="{FF2B5EF4-FFF2-40B4-BE49-F238E27FC236}">
              <a16:creationId xmlns:a16="http://schemas.microsoft.com/office/drawing/2014/main" id="{CD41112B-58F7-4B9E-B0F3-517ED35D43B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287" name="直線コネクタ 286">
          <a:extLst>
            <a:ext uri="{FF2B5EF4-FFF2-40B4-BE49-F238E27FC236}">
              <a16:creationId xmlns:a16="http://schemas.microsoft.com/office/drawing/2014/main" id="{399ECCB0-9581-4612-ABC2-A46A9928389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288" name="テキスト ボックス 287">
          <a:extLst>
            <a:ext uri="{FF2B5EF4-FFF2-40B4-BE49-F238E27FC236}">
              <a16:creationId xmlns:a16="http://schemas.microsoft.com/office/drawing/2014/main" id="{5A6F6F5A-D892-4205-B9C4-8F64FCEE83F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289" name="直線コネクタ 288">
          <a:extLst>
            <a:ext uri="{FF2B5EF4-FFF2-40B4-BE49-F238E27FC236}">
              <a16:creationId xmlns:a16="http://schemas.microsoft.com/office/drawing/2014/main" id="{ACE4DAE6-F420-41A8-9F16-D9B66C76A8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290" name="テキスト ボックス 289">
          <a:extLst>
            <a:ext uri="{FF2B5EF4-FFF2-40B4-BE49-F238E27FC236}">
              <a16:creationId xmlns:a16="http://schemas.microsoft.com/office/drawing/2014/main" id="{06727945-7F4E-43C5-8B8E-4D9AC8A1B93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291" name="直線コネクタ 290">
          <a:extLst>
            <a:ext uri="{FF2B5EF4-FFF2-40B4-BE49-F238E27FC236}">
              <a16:creationId xmlns:a16="http://schemas.microsoft.com/office/drawing/2014/main" id="{F243FF3E-0850-49A4-93B3-95B77861218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292" name="テキスト ボックス 291">
          <a:extLst>
            <a:ext uri="{FF2B5EF4-FFF2-40B4-BE49-F238E27FC236}">
              <a16:creationId xmlns:a16="http://schemas.microsoft.com/office/drawing/2014/main" id="{AA461D28-E07B-4145-A6DC-A39F28EE276E}"/>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93" name="直線コネクタ 292">
          <a:extLst>
            <a:ext uri="{FF2B5EF4-FFF2-40B4-BE49-F238E27FC236}">
              <a16:creationId xmlns:a16="http://schemas.microsoft.com/office/drawing/2014/main" id="{4ACE0B7E-A656-4ED5-ACA1-D8B56D9CE41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294" name="テキスト ボックス 293">
          <a:extLst>
            <a:ext uri="{FF2B5EF4-FFF2-40B4-BE49-F238E27FC236}">
              <a16:creationId xmlns:a16="http://schemas.microsoft.com/office/drawing/2014/main" id="{2EA75C3C-81CF-4886-AD2E-53D575A5D05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295" name="【庁舎】&#10;有形固定資産減価償却率グラフ枠">
          <a:extLst>
            <a:ext uri="{FF2B5EF4-FFF2-40B4-BE49-F238E27FC236}">
              <a16:creationId xmlns:a16="http://schemas.microsoft.com/office/drawing/2014/main" id="{9C0D7BCA-713B-45C5-9357-F4F2FF3E8A5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296" name="直線コネクタ 295">
          <a:extLst>
            <a:ext uri="{FF2B5EF4-FFF2-40B4-BE49-F238E27FC236}">
              <a16:creationId xmlns:a16="http://schemas.microsoft.com/office/drawing/2014/main" id="{F7AEDC1E-B1FE-4328-977A-47849C8249A4}"/>
            </a:ext>
          </a:extLst>
        </xdr:cNvPr>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297" name="【庁舎】&#10;有形固定資産減価償却率最小値テキスト">
          <a:extLst>
            <a:ext uri="{FF2B5EF4-FFF2-40B4-BE49-F238E27FC236}">
              <a16:creationId xmlns:a16="http://schemas.microsoft.com/office/drawing/2014/main" id="{95C7C34C-904D-439C-A896-E8458D3B86C2}"/>
            </a:ext>
          </a:extLst>
        </xdr:cNvPr>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298" name="直線コネクタ 297">
          <a:extLst>
            <a:ext uri="{FF2B5EF4-FFF2-40B4-BE49-F238E27FC236}">
              <a16:creationId xmlns:a16="http://schemas.microsoft.com/office/drawing/2014/main" id="{A2E6FE95-CCC3-4C9F-B07F-7C4391A9BE45}"/>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299" name="【庁舎】&#10;有形固定資産減価償却率最大値テキスト">
          <a:extLst>
            <a:ext uri="{FF2B5EF4-FFF2-40B4-BE49-F238E27FC236}">
              <a16:creationId xmlns:a16="http://schemas.microsoft.com/office/drawing/2014/main" id="{57E8CB47-1752-40A7-9772-AA00E339A08E}"/>
            </a:ext>
          </a:extLst>
        </xdr:cNvPr>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300" name="直線コネクタ 299">
          <a:extLst>
            <a:ext uri="{FF2B5EF4-FFF2-40B4-BE49-F238E27FC236}">
              <a16:creationId xmlns:a16="http://schemas.microsoft.com/office/drawing/2014/main" id="{289E3FBF-5DD4-451D-82CE-720BFE317D49}"/>
            </a:ext>
          </a:extLst>
        </xdr:cNvPr>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301" name="【庁舎】&#10;有形固定資産減価償却率平均値テキスト">
          <a:extLst>
            <a:ext uri="{FF2B5EF4-FFF2-40B4-BE49-F238E27FC236}">
              <a16:creationId xmlns:a16="http://schemas.microsoft.com/office/drawing/2014/main" id="{F15A04F5-3F95-4AAC-88DB-7FF35A2E1DE7}"/>
            </a:ext>
          </a:extLst>
        </xdr:cNvPr>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302" name="フローチャート : 判断 301">
          <a:extLst>
            <a:ext uri="{FF2B5EF4-FFF2-40B4-BE49-F238E27FC236}">
              <a16:creationId xmlns:a16="http://schemas.microsoft.com/office/drawing/2014/main" id="{995EDE64-DAAC-46E0-BEE0-8130E144ACFC}"/>
            </a:ext>
          </a:extLst>
        </xdr:cNvPr>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303" name="フローチャート : 判断 302">
          <a:extLst>
            <a:ext uri="{FF2B5EF4-FFF2-40B4-BE49-F238E27FC236}">
              <a16:creationId xmlns:a16="http://schemas.microsoft.com/office/drawing/2014/main" id="{91670778-5739-41C2-86A6-64D5F2CC7AD4}"/>
            </a:ext>
          </a:extLst>
        </xdr:cNvPr>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137177</xdr:rowOff>
    </xdr:from>
    <xdr:ext cx="405111" cy="259045"/>
    <xdr:sp macro="" textlink="">
      <xdr:nvSpPr>
        <xdr:cNvPr id="304" name="n_1aveValue【庁舎】&#10;有形固定資産減価償却率">
          <a:extLst>
            <a:ext uri="{FF2B5EF4-FFF2-40B4-BE49-F238E27FC236}">
              <a16:creationId xmlns:a16="http://schemas.microsoft.com/office/drawing/2014/main" id="{77CCBB54-9ACF-445F-A9BF-92EB4FA3B24A}"/>
            </a:ext>
          </a:extLst>
        </xdr:cNvPr>
        <xdr:cNvSpPr txBox="1"/>
      </xdr:nvSpPr>
      <xdr:spPr>
        <a:xfrm>
          <a:off x="15266043"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26B1EA58-B7C5-47A7-A199-54950CE3B34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691C8A8A-5493-4B20-932E-4FE3B13354F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BAC43D76-2427-40BE-B1DA-75BF5C080CD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3A247A52-587B-4BF4-82CC-68170F41EBD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E77BA115-74C8-4B8A-9775-CF3B9C778A4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36830</xdr:rowOff>
    </xdr:from>
    <xdr:to>
      <xdr:col>22</xdr:col>
      <xdr:colOff>415925</xdr:colOff>
      <xdr:row>103</xdr:row>
      <xdr:rowOff>138430</xdr:rowOff>
    </xdr:to>
    <xdr:sp macro="" textlink="">
      <xdr:nvSpPr>
        <xdr:cNvPr id="310" name="円/楕円 309">
          <a:extLst>
            <a:ext uri="{FF2B5EF4-FFF2-40B4-BE49-F238E27FC236}">
              <a16:creationId xmlns:a16="http://schemas.microsoft.com/office/drawing/2014/main" id="{871F0C03-82C3-49FC-B771-357318BB072E}"/>
            </a:ext>
          </a:extLst>
        </xdr:cNvPr>
        <xdr:cNvSpPr/>
      </xdr:nvSpPr>
      <xdr:spPr>
        <a:xfrm>
          <a:off x="15430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154957</xdr:rowOff>
    </xdr:from>
    <xdr:ext cx="405111" cy="259045"/>
    <xdr:sp macro="" textlink="">
      <xdr:nvSpPr>
        <xdr:cNvPr id="311" name="n_1mainValue【庁舎】&#10;有形固定資産減価償却率">
          <a:extLst>
            <a:ext uri="{FF2B5EF4-FFF2-40B4-BE49-F238E27FC236}">
              <a16:creationId xmlns:a16="http://schemas.microsoft.com/office/drawing/2014/main" id="{E81CA24F-EDA6-4249-A000-9CF0291C0CE3}"/>
            </a:ext>
          </a:extLst>
        </xdr:cNvPr>
        <xdr:cNvSpPr txBox="1"/>
      </xdr:nvSpPr>
      <xdr:spPr>
        <a:xfrm>
          <a:off x="15266043"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12" name="正方形/長方形 311">
          <a:extLst>
            <a:ext uri="{FF2B5EF4-FFF2-40B4-BE49-F238E27FC236}">
              <a16:creationId xmlns:a16="http://schemas.microsoft.com/office/drawing/2014/main" id="{0A868F7E-73C8-444D-866E-76EA0728A34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13" name="正方形/長方形 312">
          <a:extLst>
            <a:ext uri="{FF2B5EF4-FFF2-40B4-BE49-F238E27FC236}">
              <a16:creationId xmlns:a16="http://schemas.microsoft.com/office/drawing/2014/main" id="{53A32796-3A08-4216-ACEB-D32CDA797C2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14" name="正方形/長方形 313">
          <a:extLst>
            <a:ext uri="{FF2B5EF4-FFF2-40B4-BE49-F238E27FC236}">
              <a16:creationId xmlns:a16="http://schemas.microsoft.com/office/drawing/2014/main" id="{B45BDFB6-F3E9-4E72-9337-3C9C0E1B882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15" name="正方形/長方形 314">
          <a:extLst>
            <a:ext uri="{FF2B5EF4-FFF2-40B4-BE49-F238E27FC236}">
              <a16:creationId xmlns:a16="http://schemas.microsoft.com/office/drawing/2014/main" id="{D2672206-672C-41FB-8498-B3A88D09723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16" name="正方形/長方形 315">
          <a:extLst>
            <a:ext uri="{FF2B5EF4-FFF2-40B4-BE49-F238E27FC236}">
              <a16:creationId xmlns:a16="http://schemas.microsoft.com/office/drawing/2014/main" id="{46775906-EB64-4A46-B6C9-84CC3AB5983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17" name="正方形/長方形 316">
          <a:extLst>
            <a:ext uri="{FF2B5EF4-FFF2-40B4-BE49-F238E27FC236}">
              <a16:creationId xmlns:a16="http://schemas.microsoft.com/office/drawing/2014/main" id="{313B2D26-3ED9-4933-9976-FA52232D524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18" name="正方形/長方形 317">
          <a:extLst>
            <a:ext uri="{FF2B5EF4-FFF2-40B4-BE49-F238E27FC236}">
              <a16:creationId xmlns:a16="http://schemas.microsoft.com/office/drawing/2014/main" id="{C78F5C46-1D84-4BFC-9762-5A96F05CE53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19" name="正方形/長方形 318">
          <a:extLst>
            <a:ext uri="{FF2B5EF4-FFF2-40B4-BE49-F238E27FC236}">
              <a16:creationId xmlns:a16="http://schemas.microsoft.com/office/drawing/2014/main" id="{1F7FFE6C-05B1-4798-8F46-0D223D79E91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20" name="テキスト ボックス 319">
          <a:extLst>
            <a:ext uri="{FF2B5EF4-FFF2-40B4-BE49-F238E27FC236}">
              <a16:creationId xmlns:a16="http://schemas.microsoft.com/office/drawing/2014/main" id="{20F82786-A5E9-4CBA-A934-6BD731A0948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21" name="直線コネクタ 320">
          <a:extLst>
            <a:ext uri="{FF2B5EF4-FFF2-40B4-BE49-F238E27FC236}">
              <a16:creationId xmlns:a16="http://schemas.microsoft.com/office/drawing/2014/main" id="{C0A0EC81-1E99-4795-B6E7-2E94C50BA96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22" name="直線コネクタ 321">
          <a:extLst>
            <a:ext uri="{FF2B5EF4-FFF2-40B4-BE49-F238E27FC236}">
              <a16:creationId xmlns:a16="http://schemas.microsoft.com/office/drawing/2014/main" id="{6F9AEE89-C55E-488C-8792-672AA3C9C11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23" name="テキスト ボックス 322">
          <a:extLst>
            <a:ext uri="{FF2B5EF4-FFF2-40B4-BE49-F238E27FC236}">
              <a16:creationId xmlns:a16="http://schemas.microsoft.com/office/drawing/2014/main" id="{B91F51E7-4DD6-41E8-91D8-05442133AD05}"/>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24" name="直線コネクタ 323">
          <a:extLst>
            <a:ext uri="{FF2B5EF4-FFF2-40B4-BE49-F238E27FC236}">
              <a16:creationId xmlns:a16="http://schemas.microsoft.com/office/drawing/2014/main" id="{30E81C65-FD4B-4354-BBFF-91D53213509A}"/>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25" name="テキスト ボックス 324">
          <a:extLst>
            <a:ext uri="{FF2B5EF4-FFF2-40B4-BE49-F238E27FC236}">
              <a16:creationId xmlns:a16="http://schemas.microsoft.com/office/drawing/2014/main" id="{EDB9DD93-00DA-4942-8269-9ACA382FBDF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26" name="直線コネクタ 325">
          <a:extLst>
            <a:ext uri="{FF2B5EF4-FFF2-40B4-BE49-F238E27FC236}">
              <a16:creationId xmlns:a16="http://schemas.microsoft.com/office/drawing/2014/main" id="{2BE7C758-8E77-419E-8E09-18EFD81F934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27" name="テキスト ボックス 326">
          <a:extLst>
            <a:ext uri="{FF2B5EF4-FFF2-40B4-BE49-F238E27FC236}">
              <a16:creationId xmlns:a16="http://schemas.microsoft.com/office/drawing/2014/main" id="{51FE2E22-8111-4B2C-8AC8-0E1C7B9E4445}"/>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28" name="直線コネクタ 327">
          <a:extLst>
            <a:ext uri="{FF2B5EF4-FFF2-40B4-BE49-F238E27FC236}">
              <a16:creationId xmlns:a16="http://schemas.microsoft.com/office/drawing/2014/main" id="{2FDC0698-2D17-4A17-B57E-B19EB77FEFFB}"/>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29" name="テキスト ボックス 328">
          <a:extLst>
            <a:ext uri="{FF2B5EF4-FFF2-40B4-BE49-F238E27FC236}">
              <a16:creationId xmlns:a16="http://schemas.microsoft.com/office/drawing/2014/main" id="{CED9CB9B-183E-4277-BF7D-BDDE49C52183}"/>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30" name="直線コネクタ 329">
          <a:extLst>
            <a:ext uri="{FF2B5EF4-FFF2-40B4-BE49-F238E27FC236}">
              <a16:creationId xmlns:a16="http://schemas.microsoft.com/office/drawing/2014/main" id="{8D6B053E-0D80-46F7-8070-648A5103A59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31" name="テキスト ボックス 330">
          <a:extLst>
            <a:ext uri="{FF2B5EF4-FFF2-40B4-BE49-F238E27FC236}">
              <a16:creationId xmlns:a16="http://schemas.microsoft.com/office/drawing/2014/main" id="{C7512A8A-3068-4900-ACA1-698C6905628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32" name="【庁舎】&#10;一人当たり面積グラフ枠">
          <a:extLst>
            <a:ext uri="{FF2B5EF4-FFF2-40B4-BE49-F238E27FC236}">
              <a16:creationId xmlns:a16="http://schemas.microsoft.com/office/drawing/2014/main" id="{2C503BA7-8B44-4A57-A7D8-C13321E18A7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333" name="直線コネクタ 332">
          <a:extLst>
            <a:ext uri="{FF2B5EF4-FFF2-40B4-BE49-F238E27FC236}">
              <a16:creationId xmlns:a16="http://schemas.microsoft.com/office/drawing/2014/main" id="{5B266859-FDE1-4985-B828-34F406D72BE1}"/>
            </a:ext>
          </a:extLst>
        </xdr:cNvPr>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334" name="【庁舎】&#10;一人当たり面積最小値テキスト">
          <a:extLst>
            <a:ext uri="{FF2B5EF4-FFF2-40B4-BE49-F238E27FC236}">
              <a16:creationId xmlns:a16="http://schemas.microsoft.com/office/drawing/2014/main" id="{97373ADD-417C-483B-BEB8-600F66B0DBF6}"/>
            </a:ext>
          </a:extLst>
        </xdr:cNvPr>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335" name="直線コネクタ 334">
          <a:extLst>
            <a:ext uri="{FF2B5EF4-FFF2-40B4-BE49-F238E27FC236}">
              <a16:creationId xmlns:a16="http://schemas.microsoft.com/office/drawing/2014/main" id="{2D9503C1-28AF-4AE7-9864-36CC92CE8D22}"/>
            </a:ext>
          </a:extLst>
        </xdr:cNvPr>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336" name="【庁舎】&#10;一人当たり面積最大値テキスト">
          <a:extLst>
            <a:ext uri="{FF2B5EF4-FFF2-40B4-BE49-F238E27FC236}">
              <a16:creationId xmlns:a16="http://schemas.microsoft.com/office/drawing/2014/main" id="{CFCA0D22-0CE8-4756-9588-3ABC5FDB44E0}"/>
            </a:ext>
          </a:extLst>
        </xdr:cNvPr>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337" name="直線コネクタ 336">
          <a:extLst>
            <a:ext uri="{FF2B5EF4-FFF2-40B4-BE49-F238E27FC236}">
              <a16:creationId xmlns:a16="http://schemas.microsoft.com/office/drawing/2014/main" id="{2F645709-CECF-4B4D-AFCD-3B6FAF042788}"/>
            </a:ext>
          </a:extLst>
        </xdr:cNvPr>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338" name="【庁舎】&#10;一人当たり面積平均値テキスト">
          <a:extLst>
            <a:ext uri="{FF2B5EF4-FFF2-40B4-BE49-F238E27FC236}">
              <a16:creationId xmlns:a16="http://schemas.microsoft.com/office/drawing/2014/main" id="{2ADD86D3-1DAE-4F1F-AA5B-B80D72B77608}"/>
            </a:ext>
          </a:extLst>
        </xdr:cNvPr>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339" name="フローチャート : 判断 338">
          <a:extLst>
            <a:ext uri="{FF2B5EF4-FFF2-40B4-BE49-F238E27FC236}">
              <a16:creationId xmlns:a16="http://schemas.microsoft.com/office/drawing/2014/main" id="{C98B15B7-8E57-40B7-9300-5D8D5C837064}"/>
            </a:ext>
          </a:extLst>
        </xdr:cNvPr>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340" name="フローチャート : 判断 339">
          <a:extLst>
            <a:ext uri="{FF2B5EF4-FFF2-40B4-BE49-F238E27FC236}">
              <a16:creationId xmlns:a16="http://schemas.microsoft.com/office/drawing/2014/main" id="{2401DAE9-5756-4707-8AA5-4F1119C863F0}"/>
            </a:ext>
          </a:extLst>
        </xdr:cNvPr>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83838</xdr:rowOff>
    </xdr:from>
    <xdr:ext cx="469744" cy="259045"/>
    <xdr:sp macro="" textlink="">
      <xdr:nvSpPr>
        <xdr:cNvPr id="341" name="n_1aveValue【庁舎】&#10;一人当たり面積">
          <a:extLst>
            <a:ext uri="{FF2B5EF4-FFF2-40B4-BE49-F238E27FC236}">
              <a16:creationId xmlns:a16="http://schemas.microsoft.com/office/drawing/2014/main" id="{2AC29DB5-7516-4FE1-AAAF-FC436C07A651}"/>
            </a:ext>
          </a:extLst>
        </xdr:cNvPr>
        <xdr:cNvSpPr txBox="1"/>
      </xdr:nvSpPr>
      <xdr:spPr>
        <a:xfrm>
          <a:off x="21075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79A72261-2DF0-450D-9659-1E32B246BD7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351587F4-6521-4CDE-BA6D-25C6FD952CD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B629D5C6-A1FA-4E3E-B0C3-5556BD9CE4F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F60047DB-7438-4362-9572-64FDF2EC477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4E8196F3-662C-4154-A879-B9C459DD0FF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44145</xdr:rowOff>
    </xdr:from>
    <xdr:to>
      <xdr:col>31</xdr:col>
      <xdr:colOff>85725</xdr:colOff>
      <xdr:row>105</xdr:row>
      <xdr:rowOff>145745</xdr:rowOff>
    </xdr:to>
    <xdr:sp macro="" textlink="">
      <xdr:nvSpPr>
        <xdr:cNvPr id="347" name="円/楕円 346">
          <a:extLst>
            <a:ext uri="{FF2B5EF4-FFF2-40B4-BE49-F238E27FC236}">
              <a16:creationId xmlns:a16="http://schemas.microsoft.com/office/drawing/2014/main" id="{7A70FCC9-559C-4A9E-9B2D-D9F84F1D18D7}"/>
            </a:ext>
          </a:extLst>
        </xdr:cNvPr>
        <xdr:cNvSpPr/>
      </xdr:nvSpPr>
      <xdr:spPr>
        <a:xfrm>
          <a:off x="21272500" y="1804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162272</xdr:rowOff>
    </xdr:from>
    <xdr:ext cx="469744" cy="259045"/>
    <xdr:sp macro="" textlink="">
      <xdr:nvSpPr>
        <xdr:cNvPr id="348" name="n_1mainValue【庁舎】&#10;一人当たり面積">
          <a:extLst>
            <a:ext uri="{FF2B5EF4-FFF2-40B4-BE49-F238E27FC236}">
              <a16:creationId xmlns:a16="http://schemas.microsoft.com/office/drawing/2014/main" id="{AA816E87-1F98-4D14-AB89-0899FD718F45}"/>
            </a:ext>
          </a:extLst>
        </xdr:cNvPr>
        <xdr:cNvSpPr txBox="1"/>
      </xdr:nvSpPr>
      <xdr:spPr>
        <a:xfrm>
          <a:off x="21075727" y="1782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349" name="正方形/長方形 348">
          <a:extLst>
            <a:ext uri="{FF2B5EF4-FFF2-40B4-BE49-F238E27FC236}">
              <a16:creationId xmlns:a16="http://schemas.microsoft.com/office/drawing/2014/main" id="{56F4FAF8-775E-4AC2-90E4-D96F16A6270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50" name="正方形/長方形 349">
          <a:extLst>
            <a:ext uri="{FF2B5EF4-FFF2-40B4-BE49-F238E27FC236}">
              <a16:creationId xmlns:a16="http://schemas.microsoft.com/office/drawing/2014/main" id="{F1A3C52C-0E21-4F61-9CFE-23AF793E94C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351" name="テキスト ボックス 350">
          <a:extLst>
            <a:ext uri="{FF2B5EF4-FFF2-40B4-BE49-F238E27FC236}">
              <a16:creationId xmlns:a16="http://schemas.microsoft.com/office/drawing/2014/main" id="{312DBA62-A591-45F1-B80E-E68B2D79DD5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体育館の一人当たり面積が類似団体に比べて大きくなっているが、保有しているのは１施設であり多目的のホールのため見かけ上の面積が大きくなっている。</a:t>
          </a:r>
        </a:p>
        <a:p>
          <a:r>
            <a:rPr kumimoji="1" lang="ja-JP" altLang="en-US" sz="1300">
              <a:latin typeface="ＭＳ Ｐゴシック"/>
            </a:rPr>
            <a:t>有形固定資産減価償却率は４５％と耐用年数の半分以下であり、当面更新の必要はない。ただ、施設の規模は大きく将来の更新に当たっては計画的な財源確保や規模縮小などによる負担軽減を検討する必要がある。</a:t>
          </a:r>
        </a:p>
        <a:p>
          <a:r>
            <a:rPr kumimoji="1" lang="ja-JP" altLang="en-US" sz="1300">
              <a:latin typeface="ＭＳ Ｐゴシック"/>
            </a:rPr>
            <a:t>福祉施設の一人当たり面積が大きくなっているのは、高齢化が進んでいるため全人口に対する施設数が相対的に多くなっているのと、近隣に民間の施設がないため村営の施設が必要なためである。</a:t>
          </a:r>
        </a:p>
        <a:p>
          <a:r>
            <a:rPr kumimoji="1" lang="ja-JP" altLang="en-US" sz="1300">
              <a:latin typeface="ＭＳ Ｐゴシック"/>
            </a:rPr>
            <a:t>庁舎は、７５年度の建築で耐用年数が近くなっているが、改修や耐震工事などを実施して延命を図っており、当面の建て替えは予定していない。</a:t>
          </a: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長野県北相木村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786
775
56.32
1,424,265
1,287,001
66,473
902,350
1,548,108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人口減少や全国平均を上回る高齢化に加え、村内に産業がないことなどにより、税収が乏しく、自主財源が少なく財源基盤が弱い。引き続き行政の効率化に努めることにより、財政の健全化を図る。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a:extLst>
            <a:ext uri="{FF2B5EF4-FFF2-40B4-BE49-F238E27FC236}">
              <a16:creationId xmlns:a16="http://schemas.microsoft.com/office/drawing/2014/main" id="{00000000-0008-0000-0300-00003B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a:extLst>
            <a:ext uri="{FF2B5EF4-FFF2-40B4-BE49-F238E27FC236}">
              <a16:creationId xmlns:a16="http://schemas.microsoft.com/office/drawing/2014/main" id="{00000000-0008-0000-0300-00003D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a:extLst>
            <a:ext uri="{FF2B5EF4-FFF2-40B4-BE49-F238E27FC236}">
              <a16:creationId xmlns:a16="http://schemas.microsoft.com/office/drawing/2014/main" id="{00000000-0008-0000-0300-00003F000000}"/>
            </a:ext>
          </a:extLst>
        </xdr:cNvPr>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20320</xdr:rowOff>
    </xdr:from>
    <xdr:to>
      <xdr:col>7</xdr:col>
      <xdr:colOff>152400</xdr:colOff>
      <xdr:row>44</xdr:row>
      <xdr:rowOff>20320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114800" y="756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a:extLst>
            <a:ext uri="{FF2B5EF4-FFF2-40B4-BE49-F238E27FC236}">
              <a16:creationId xmlns:a16="http://schemas.microsoft.com/office/drawing/2014/main" id="{00000000-0008-0000-0300-000042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a:extLst>
            <a:ext uri="{FF2B5EF4-FFF2-40B4-BE49-F238E27FC236}">
              <a16:creationId xmlns:a16="http://schemas.microsoft.com/office/drawing/2014/main" id="{00000000-0008-0000-0300-000043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20320</xdr:rowOff>
    </xdr:from>
    <xdr:to>
      <xdr:col>6</xdr:col>
      <xdr:colOff>0</xdr:colOff>
      <xdr:row>44</xdr:row>
      <xdr:rowOff>20320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3225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a:extLst>
            <a:ext uri="{FF2B5EF4-FFF2-40B4-BE49-F238E27FC236}">
              <a16:creationId xmlns:a16="http://schemas.microsoft.com/office/drawing/2014/main" id="{00000000-0008-0000-0300-000045000000}"/>
            </a:ext>
          </a:extLst>
        </xdr:cNvPr>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a:extLst>
            <a:ext uri="{FF2B5EF4-FFF2-40B4-BE49-F238E27FC236}">
              <a16:creationId xmlns:a16="http://schemas.microsoft.com/office/drawing/2014/main" id="{00000000-0008-0000-0300-000046000000}"/>
            </a:ext>
          </a:extLst>
        </xdr:cNvPr>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10668</xdr:rowOff>
    </xdr:from>
    <xdr:to>
      <xdr:col>4</xdr:col>
      <xdr:colOff>482600</xdr:colOff>
      <xdr:row>44</xdr:row>
      <xdr:rowOff>20320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2336800" y="755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10668</xdr:rowOff>
    </xdr:from>
    <xdr:to>
      <xdr:col>3</xdr:col>
      <xdr:colOff>279400</xdr:colOff>
      <xdr:row>44</xdr:row>
      <xdr:rowOff>10668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1447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46245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84" name="円/楕円 83">
          <a:extLst>
            <a:ext uri="{FF2B5EF4-FFF2-40B4-BE49-F238E27FC236}">
              <a16:creationId xmlns:a16="http://schemas.microsoft.com/office/drawing/2014/main" id="{00000000-0008-0000-0300-000054000000}"/>
            </a:ext>
          </a:extLst>
        </xdr:cNvPr>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a:extLst>
            <a:ext uri="{FF2B5EF4-FFF2-40B4-BE49-F238E27FC236}">
              <a16:creationId xmlns:a16="http://schemas.microsoft.com/office/drawing/2014/main" id="{00000000-0008-0000-0300-000055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140970</xdr:rowOff>
    </xdr:from>
    <xdr:to>
      <xdr:col>6</xdr:col>
      <xdr:colOff>50800</xdr:colOff>
      <xdr:row>44</xdr:row>
      <xdr:rowOff>71120</xdr:rowOff>
    </xdr:to>
    <xdr:sp macro="" textlink="">
      <xdr:nvSpPr>
        <xdr:cNvPr id="86" name="円/楕円 85">
          <a:extLst>
            <a:ext uri="{FF2B5EF4-FFF2-40B4-BE49-F238E27FC236}">
              <a16:creationId xmlns:a16="http://schemas.microsoft.com/office/drawing/2014/main" id="{00000000-0008-0000-0300-000056000000}"/>
            </a:ext>
          </a:extLst>
        </xdr:cNvPr>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55897</xdr:rowOff>
    </xdr:from>
    <xdr:ext cx="7366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140970</xdr:rowOff>
    </xdr:from>
    <xdr:to>
      <xdr:col>4</xdr:col>
      <xdr:colOff>533400</xdr:colOff>
      <xdr:row>44</xdr:row>
      <xdr:rowOff>71120</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55897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131318</xdr:rowOff>
    </xdr:from>
    <xdr:to>
      <xdr:col>3</xdr:col>
      <xdr:colOff>330200</xdr:colOff>
      <xdr:row>44</xdr:row>
      <xdr:rowOff>61468</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2286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131318</xdr:rowOff>
    </xdr:from>
    <xdr:to>
      <xdr:col>2</xdr:col>
      <xdr:colOff>127000</xdr:colOff>
      <xdr:row>44</xdr:row>
      <xdr:rowOff>61468</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1397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46245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a:extLst>
            <a:ext uri="{FF2B5EF4-FFF2-40B4-BE49-F238E27FC236}">
              <a16:creationId xmlns:a16="http://schemas.microsoft.com/office/drawing/2014/main" id="{00000000-0008-0000-0300-00005E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昨年と比較し</a:t>
          </a:r>
          <a:r>
            <a:rPr kumimoji="1" lang="en-US" altLang="ja-JP" sz="1300">
              <a:latin typeface="ＭＳ Ｐゴシック"/>
            </a:rPr>
            <a:t>5.2%</a:t>
          </a:r>
          <a:r>
            <a:rPr kumimoji="1" lang="ja-JP" altLang="en-US" sz="1300">
              <a:latin typeface="ＭＳ Ｐゴシック"/>
            </a:rPr>
            <a:t>の差となり、依然と高い水準である。人件費の削減や職員採用などで取り組んでいるところであるが、このような行政改革を通じて義務的経費の削減に努め、現在の水準改善に努める。</a:t>
          </a:r>
        </a:p>
      </xdr:txBody>
    </xdr:sp>
    <xdr:clientData/>
  </xdr:twoCellAnchor>
  <xdr:oneCellAnchor>
    <xdr:from>
      <xdr:col>1</xdr:col>
      <xdr:colOff>38100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147865</xdr:rowOff>
    </xdr:from>
    <xdr:to>
      <xdr:col>7</xdr:col>
      <xdr:colOff>152400</xdr:colOff>
      <xdr:row>63</xdr:row>
      <xdr:rowOff>155666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777765"/>
          <a:ext cx="8382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147865</xdr:rowOff>
    </xdr:from>
    <xdr:to>
      <xdr:col>6</xdr:col>
      <xdr:colOff>0</xdr:colOff>
      <xdr:row>63</xdr:row>
      <xdr:rowOff>28122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7776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9451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27215</xdr:rowOff>
    </xdr:from>
    <xdr:to>
      <xdr:col>4</xdr:col>
      <xdr:colOff>482600</xdr:colOff>
      <xdr:row>63</xdr:row>
      <xdr:rowOff>28122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65711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27215</xdr:rowOff>
    </xdr:from>
    <xdr:to>
      <xdr:col>3</xdr:col>
      <xdr:colOff>279400</xdr:colOff>
      <xdr:row>62</xdr:row>
      <xdr:rowOff>106499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657115"/>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a:extLst>
            <a:ext uri="{FF2B5EF4-FFF2-40B4-BE49-F238E27FC236}">
              <a16:creationId xmlns:a16="http://schemas.microsoft.com/office/drawing/2014/main" id="{00000000-0008-0000-0300-00008E000000}"/>
            </a:ext>
          </a:extLst>
        </xdr:cNvPr>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104866</xdr:rowOff>
    </xdr:from>
    <xdr:to>
      <xdr:col>7</xdr:col>
      <xdr:colOff>203200</xdr:colOff>
      <xdr:row>64</xdr:row>
      <xdr:rowOff>35016</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9022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121393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97065</xdr:rowOff>
    </xdr:from>
    <xdr:to>
      <xdr:col>6</xdr:col>
      <xdr:colOff>50800</xdr:colOff>
      <xdr:row>63</xdr:row>
      <xdr:rowOff>27215</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40640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37392</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9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148772</xdr:rowOff>
    </xdr:from>
    <xdr:to>
      <xdr:col>4</xdr:col>
      <xdr:colOff>533400</xdr:colOff>
      <xdr:row>63</xdr:row>
      <xdr:rowOff>78922</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3175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89099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147865</xdr:rowOff>
    </xdr:from>
    <xdr:to>
      <xdr:col>3</xdr:col>
      <xdr:colOff>330200</xdr:colOff>
      <xdr:row>62</xdr:row>
      <xdr:rowOff>78015</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2286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88192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55699</xdr:rowOff>
    </xdr:from>
    <xdr:to>
      <xdr:col>2</xdr:col>
      <xdr:colOff>127000</xdr:colOff>
      <xdr:row>62</xdr:row>
      <xdr:rowOff>157299</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1397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167476</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[668,613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及び維持改修費の合計額の人口一人当たりの金額が類似団体平均を上回っているのは、主に人件費が要因となっている。これは住民サービスの低下をさせずに行うためには、他の市町村のように民間で実施可能な部分も、自前で必要な人員を確保するため、人口約</a:t>
          </a:r>
          <a:r>
            <a:rPr kumimoji="1" lang="en-US" altLang="ja-JP" sz="1300">
              <a:latin typeface="ＭＳ Ｐゴシック"/>
            </a:rPr>
            <a:t>800</a:t>
          </a:r>
          <a:r>
            <a:rPr kumimoji="1" lang="ja-JP" altLang="en-US" sz="1300">
              <a:latin typeface="ＭＳ Ｐゴシック"/>
            </a:rPr>
            <a:t>人では村民一人当たりの経費が高くなってしまうが、今後さらにコスト削減に努める。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109683</xdr:rowOff>
    </xdr:from>
    <xdr:to>
      <xdr:col>7</xdr:col>
      <xdr:colOff>152400</xdr:colOff>
      <xdr:row>84</xdr:row>
      <xdr:rowOff>157198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511483"/>
          <a:ext cx="838200" cy="4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a:extLst>
            <a:ext uri="{FF2B5EF4-FFF2-40B4-BE49-F238E27FC236}">
              <a16:creationId xmlns:a16="http://schemas.microsoft.com/office/drawing/2014/main" id="{00000000-0008-0000-0300-0000C4000000}"/>
            </a:ext>
          </a:extLst>
        </xdr:cNvPr>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52065</xdr:rowOff>
    </xdr:from>
    <xdr:to>
      <xdr:col>6</xdr:col>
      <xdr:colOff>0</xdr:colOff>
      <xdr:row>84</xdr:row>
      <xdr:rowOff>157198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453865"/>
          <a:ext cx="889000" cy="10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15813</xdr:rowOff>
    </xdr:from>
    <xdr:to>
      <xdr:col>4</xdr:col>
      <xdr:colOff>482600</xdr:colOff>
      <xdr:row>84</xdr:row>
      <xdr:rowOff>52065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417613"/>
          <a:ext cx="889000" cy="3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a:extLst>
            <a:ext uri="{FF2B5EF4-FFF2-40B4-BE49-F238E27FC236}">
              <a16:creationId xmlns:a16="http://schemas.microsoft.com/office/drawing/2014/main" id="{00000000-0008-0000-0300-0000C9000000}"/>
            </a:ext>
          </a:extLst>
        </xdr:cNvPr>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15813</xdr:rowOff>
    </xdr:from>
    <xdr:to>
      <xdr:col>3</xdr:col>
      <xdr:colOff>279400</xdr:colOff>
      <xdr:row>84</xdr:row>
      <xdr:rowOff>17893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417613"/>
          <a:ext cx="8890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a:extLst>
            <a:ext uri="{FF2B5EF4-FFF2-40B4-BE49-F238E27FC236}">
              <a16:creationId xmlns:a16="http://schemas.microsoft.com/office/drawing/2014/main" id="{00000000-0008-0000-0300-0000CE000000}"/>
            </a:ext>
          </a:extLst>
        </xdr:cNvPr>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58883</xdr:rowOff>
    </xdr:from>
    <xdr:to>
      <xdr:col>7</xdr:col>
      <xdr:colOff>203200</xdr:colOff>
      <xdr:row>84</xdr:row>
      <xdr:rowOff>160483</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4902200" y="1446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30960</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432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668,613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106398</xdr:rowOff>
    </xdr:from>
    <xdr:to>
      <xdr:col>6</xdr:col>
      <xdr:colOff>50800</xdr:colOff>
      <xdr:row>85</xdr:row>
      <xdr:rowOff>36548</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4064000" y="1450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21325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594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709,965</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1265</xdr:rowOff>
    </xdr:from>
    <xdr:to>
      <xdr:col>4</xdr:col>
      <xdr:colOff>533400</xdr:colOff>
      <xdr:row>84</xdr:row>
      <xdr:rowOff>102865</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3175000" y="144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87642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489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618,469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136463</xdr:rowOff>
    </xdr:from>
    <xdr:to>
      <xdr:col>3</xdr:col>
      <xdr:colOff>330200</xdr:colOff>
      <xdr:row>84</xdr:row>
      <xdr:rowOff>66613</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2286000" y="1436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51390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45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586,920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138543</xdr:rowOff>
    </xdr:from>
    <xdr:to>
      <xdr:col>2</xdr:col>
      <xdr:colOff>127000</xdr:colOff>
      <xdr:row>84</xdr:row>
      <xdr:rowOff>68693</xdr:rowOff>
    </xdr:to>
    <xdr:sp macro="" textlink="">
      <xdr:nvSpPr>
        <xdr:cNvPr id="221" name="円/楕円 220">
          <a:extLst>
            <a:ext uri="{FF2B5EF4-FFF2-40B4-BE49-F238E27FC236}">
              <a16:creationId xmlns:a16="http://schemas.microsoft.com/office/drawing/2014/main" id="{00000000-0008-0000-0300-0000DD000000}"/>
            </a:ext>
          </a:extLst>
        </xdr:cNvPr>
        <xdr:cNvSpPr/>
      </xdr:nvSpPr>
      <xdr:spPr>
        <a:xfrm>
          <a:off x="1397000" y="1436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53470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45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588,731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職員の給与カットを行う中、類似団体の中でも低水準にある。今後も適正な定員管理と併せ、妥当な水準を維持できるよう総点検を行うなど、より一層の給与の適正化に努める。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89</xdr:row>
      <xdr:rowOff>63818</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35895</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63818</xdr:rowOff>
    </xdr:from>
    <xdr:to>
      <xdr:col>24</xdr:col>
      <xdr:colOff>647700</xdr:colOff>
      <xdr:row>89</xdr:row>
      <xdr:rowOff>63818</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37782</xdr:rowOff>
    </xdr:from>
    <xdr:to>
      <xdr:col>24</xdr:col>
      <xdr:colOff>558800</xdr:colOff>
      <xdr:row>85</xdr:row>
      <xdr:rowOff>140336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611032"/>
          <a:ext cx="838200" cy="10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95266</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839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54" name="フローチャート : 判断 253">
          <a:extLst>
            <a:ext uri="{FF2B5EF4-FFF2-40B4-BE49-F238E27FC236}">
              <a16:creationId xmlns:a16="http://schemas.microsoft.com/office/drawing/2014/main" id="{00000000-0008-0000-0300-0000FE000000}"/>
            </a:ext>
          </a:extLst>
        </xdr:cNvPr>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1588</xdr:rowOff>
    </xdr:from>
    <xdr:to>
      <xdr:col>23</xdr:col>
      <xdr:colOff>406400</xdr:colOff>
      <xdr:row>85</xdr:row>
      <xdr:rowOff>37782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57483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135255</xdr:rowOff>
    </xdr:from>
    <xdr:to>
      <xdr:col>23</xdr:col>
      <xdr:colOff>457200</xdr:colOff>
      <xdr:row>87</xdr:row>
      <xdr:rowOff>65405</xdr:rowOff>
    </xdr:to>
    <xdr:sp macro="" textlink="">
      <xdr:nvSpPr>
        <xdr:cNvPr id="256" name="フローチャート : 判断 255">
          <a:extLst>
            <a:ext uri="{FF2B5EF4-FFF2-40B4-BE49-F238E27FC236}">
              <a16:creationId xmlns:a16="http://schemas.microsoft.com/office/drawing/2014/main" id="{00000000-0008-0000-0300-000000010000}"/>
            </a:ext>
          </a:extLst>
        </xdr:cNvPr>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50182</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1588</xdr:rowOff>
    </xdr:from>
    <xdr:to>
      <xdr:col>22</xdr:col>
      <xdr:colOff>203200</xdr:colOff>
      <xdr:row>85</xdr:row>
      <xdr:rowOff>158432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4574838"/>
          <a:ext cx="8890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111125</xdr:rowOff>
    </xdr:from>
    <xdr:to>
      <xdr:col>22</xdr:col>
      <xdr:colOff>254000</xdr:colOff>
      <xdr:row>87</xdr:row>
      <xdr:rowOff>41275</xdr:rowOff>
    </xdr:to>
    <xdr:sp macro="" textlink="">
      <xdr:nvSpPr>
        <xdr:cNvPr id="259" name="フローチャート : 判断 258">
          <a:extLst>
            <a:ext uri="{FF2B5EF4-FFF2-40B4-BE49-F238E27FC236}">
              <a16:creationId xmlns:a16="http://schemas.microsoft.com/office/drawing/2014/main" id="{00000000-0008-0000-0300-000003010000}"/>
            </a:ext>
          </a:extLst>
        </xdr:cNvPr>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26052</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158432</xdr:rowOff>
    </xdr:from>
    <xdr:to>
      <xdr:col>21</xdr:col>
      <xdr:colOff>0</xdr:colOff>
      <xdr:row>88</xdr:row>
      <xdr:rowOff>144780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731682"/>
          <a:ext cx="889000" cy="50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3462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89536</xdr:rowOff>
    </xdr:from>
    <xdr:to>
      <xdr:col>24</xdr:col>
      <xdr:colOff>609600</xdr:colOff>
      <xdr:row>86</xdr:row>
      <xdr:rowOff>19686</xdr:rowOff>
    </xdr:to>
    <xdr:sp macro="" textlink="">
      <xdr:nvSpPr>
        <xdr:cNvPr id="271" name="円/楕円 270">
          <a:extLst>
            <a:ext uri="{FF2B5EF4-FFF2-40B4-BE49-F238E27FC236}">
              <a16:creationId xmlns:a16="http://schemas.microsoft.com/office/drawing/2014/main" id="{00000000-0008-0000-0300-00000F010000}"/>
            </a:ext>
          </a:extLst>
        </xdr:cNvPr>
        <xdr:cNvSpPr/>
      </xdr:nvSpPr>
      <xdr:spPr>
        <a:xfrm>
          <a:off x="169672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106063</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50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158432</xdr:rowOff>
    </xdr:from>
    <xdr:to>
      <xdr:col>23</xdr:col>
      <xdr:colOff>457200</xdr:colOff>
      <xdr:row>85</xdr:row>
      <xdr:rowOff>88582</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6129000" y="1456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98759</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32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122238</xdr:rowOff>
    </xdr:from>
    <xdr:to>
      <xdr:col>22</xdr:col>
      <xdr:colOff>254000</xdr:colOff>
      <xdr:row>85</xdr:row>
      <xdr:rowOff>52388</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5240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62565</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107632</xdr:rowOff>
    </xdr:from>
    <xdr:to>
      <xdr:col>21</xdr:col>
      <xdr:colOff>50800</xdr:colOff>
      <xdr:row>86</xdr:row>
      <xdr:rowOff>37782</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4351000" y="1468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47959</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44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93980</xdr:rowOff>
    </xdr:from>
    <xdr:to>
      <xdr:col>19</xdr:col>
      <xdr:colOff>533400</xdr:colOff>
      <xdr:row>89</xdr:row>
      <xdr:rowOff>24130</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3462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34307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95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類似団体平均より上回っているが、採用により前年より増加となった。現行の行政サービス水準を維持していくためには人員削減は厳しい面があるが、今後も効果的な業務分担、人員配置に努める。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167030</xdr:rowOff>
    </xdr:from>
    <xdr:to>
      <xdr:col>24</xdr:col>
      <xdr:colOff>558800</xdr:colOff>
      <xdr:row>63</xdr:row>
      <xdr:rowOff>98616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179800" y="10796930"/>
          <a:ext cx="838200" cy="10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4" name="フローチャート : 判断 313">
          <a:extLst>
            <a:ext uri="{FF2B5EF4-FFF2-40B4-BE49-F238E27FC236}">
              <a16:creationId xmlns:a16="http://schemas.microsoft.com/office/drawing/2014/main" id="{00000000-0008-0000-0300-00003A010000}"/>
            </a:ext>
          </a:extLst>
        </xdr:cNvPr>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167030</xdr:rowOff>
    </xdr:from>
    <xdr:to>
      <xdr:col>23</xdr:col>
      <xdr:colOff>406400</xdr:colOff>
      <xdr:row>63</xdr:row>
      <xdr:rowOff>25743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5290800" y="1079693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6" name="フローチャート : 判断 315">
          <a:extLst>
            <a:ext uri="{FF2B5EF4-FFF2-40B4-BE49-F238E27FC236}">
              <a16:creationId xmlns:a16="http://schemas.microsoft.com/office/drawing/2014/main" id="{00000000-0008-0000-0300-00003C010000}"/>
            </a:ext>
          </a:extLst>
        </xdr:cNvPr>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9817</xdr:rowOff>
    </xdr:from>
    <xdr:to>
      <xdr:col>22</xdr:col>
      <xdr:colOff>203200</xdr:colOff>
      <xdr:row>63</xdr:row>
      <xdr:rowOff>25743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4401800" y="10811167"/>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19" name="フローチャート : 判断 318">
          <a:extLst>
            <a:ext uri="{FF2B5EF4-FFF2-40B4-BE49-F238E27FC236}">
              <a16:creationId xmlns:a16="http://schemas.microsoft.com/office/drawing/2014/main" id="{00000000-0008-0000-0300-00003F010000}"/>
            </a:ext>
          </a:extLst>
        </xdr:cNvPr>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139764</xdr:rowOff>
    </xdr:from>
    <xdr:to>
      <xdr:col>21</xdr:col>
      <xdr:colOff>0</xdr:colOff>
      <xdr:row>63</xdr:row>
      <xdr:rowOff>9817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512800" y="10769664"/>
          <a:ext cx="889000" cy="4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47816</xdr:rowOff>
    </xdr:from>
    <xdr:to>
      <xdr:col>24</xdr:col>
      <xdr:colOff>609600</xdr:colOff>
      <xdr:row>63</xdr:row>
      <xdr:rowOff>149416</xdr:rowOff>
    </xdr:to>
    <xdr:sp macro="" textlink="">
      <xdr:nvSpPr>
        <xdr:cNvPr id="331" name="円/楕円 330">
          <a:extLst>
            <a:ext uri="{FF2B5EF4-FFF2-40B4-BE49-F238E27FC236}">
              <a16:creationId xmlns:a16="http://schemas.microsoft.com/office/drawing/2014/main" id="{00000000-0008-0000-0300-00004B010000}"/>
            </a:ext>
          </a:extLst>
        </xdr:cNvPr>
        <xdr:cNvSpPr/>
      </xdr:nvSpPr>
      <xdr:spPr>
        <a:xfrm>
          <a:off x="16967200" y="1084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19893</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082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34.35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116230</xdr:rowOff>
    </xdr:from>
    <xdr:to>
      <xdr:col>23</xdr:col>
      <xdr:colOff>457200</xdr:colOff>
      <xdr:row>63</xdr:row>
      <xdr:rowOff>46380</xdr:rowOff>
    </xdr:to>
    <xdr:sp macro="" textlink="">
      <xdr:nvSpPr>
        <xdr:cNvPr id="333" name="円/楕円 332">
          <a:extLst>
            <a:ext uri="{FF2B5EF4-FFF2-40B4-BE49-F238E27FC236}">
              <a16:creationId xmlns:a16="http://schemas.microsoft.com/office/drawing/2014/main" id="{00000000-0008-0000-0300-00004D010000}"/>
            </a:ext>
          </a:extLst>
        </xdr:cNvPr>
        <xdr:cNvSpPr/>
      </xdr:nvSpPr>
      <xdr:spPr>
        <a:xfrm>
          <a:off x="16129000" y="1074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31157</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10832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146393</xdr:rowOff>
    </xdr:from>
    <xdr:to>
      <xdr:col>22</xdr:col>
      <xdr:colOff>254000</xdr:colOff>
      <xdr:row>63</xdr:row>
      <xdr:rowOff>76543</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5240000" y="1077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61320</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086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130467</xdr:rowOff>
    </xdr:from>
    <xdr:to>
      <xdr:col>21</xdr:col>
      <xdr:colOff>50800</xdr:colOff>
      <xdr:row>63</xdr:row>
      <xdr:rowOff>60617</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4351000" y="1076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45394</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1084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88964</xdr:rowOff>
    </xdr:from>
    <xdr:to>
      <xdr:col>19</xdr:col>
      <xdr:colOff>533400</xdr:colOff>
      <xdr:row>63</xdr:row>
      <xdr:rowOff>19114</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3462000" y="1071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3891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1080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前年度とほぼ同じ推移となり、元利償還の償還完了があったことも要因ではあるが、新たに償還が始まるものもあるため、今後も引き続き新規発行の抑制等計画的な発行に努める。</a:t>
          </a:r>
        </a:p>
      </xdr:txBody>
    </xdr:sp>
    <xdr:clientData/>
  </xdr:twoCellAnchor>
  <xdr:oneCellAnchor>
    <xdr:from>
      <xdr:col>18</xdr:col>
      <xdr:colOff>444500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40132</xdr:rowOff>
    </xdr:from>
    <xdr:to>
      <xdr:col>24</xdr:col>
      <xdr:colOff>558800</xdr:colOff>
      <xdr:row>40</xdr:row>
      <xdr:rowOff>59436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179800" y="689813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3" name="フローチャート : 判断 372">
          <a:extLst>
            <a:ext uri="{FF2B5EF4-FFF2-40B4-BE49-F238E27FC236}">
              <a16:creationId xmlns:a16="http://schemas.microsoft.com/office/drawing/2014/main" id="{00000000-0008-0000-0300-000075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40132</xdr:rowOff>
    </xdr:from>
    <xdr:to>
      <xdr:col>23</xdr:col>
      <xdr:colOff>406400</xdr:colOff>
      <xdr:row>40</xdr:row>
      <xdr:rowOff>44958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689813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5" name="フローチャート : 判断 374">
          <a:extLst>
            <a:ext uri="{FF2B5EF4-FFF2-40B4-BE49-F238E27FC236}">
              <a16:creationId xmlns:a16="http://schemas.microsoft.com/office/drawing/2014/main" id="{00000000-0008-0000-0300-000077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44958</xdr:rowOff>
    </xdr:from>
    <xdr:to>
      <xdr:col>22</xdr:col>
      <xdr:colOff>203200</xdr:colOff>
      <xdr:row>40</xdr:row>
      <xdr:rowOff>73914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401800" y="690295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78" name="フローチャート : 判断 377">
          <a:extLst>
            <a:ext uri="{FF2B5EF4-FFF2-40B4-BE49-F238E27FC236}">
              <a16:creationId xmlns:a16="http://schemas.microsoft.com/office/drawing/2014/main" id="{00000000-0008-0000-0300-00007A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73914</xdr:rowOff>
    </xdr:from>
    <xdr:to>
      <xdr:col>21</xdr:col>
      <xdr:colOff>0</xdr:colOff>
      <xdr:row>40</xdr:row>
      <xdr:rowOff>122174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693191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1" name="フローチャート : 判断 380">
          <a:extLst>
            <a:ext uri="{FF2B5EF4-FFF2-40B4-BE49-F238E27FC236}">
              <a16:creationId xmlns:a16="http://schemas.microsoft.com/office/drawing/2014/main" id="{00000000-0008-0000-0300-00007D010000}"/>
            </a:ext>
          </a:extLst>
        </xdr:cNvPr>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90" name="円/楕円 389">
          <a:extLst>
            <a:ext uri="{FF2B5EF4-FFF2-40B4-BE49-F238E27FC236}">
              <a16:creationId xmlns:a16="http://schemas.microsoft.com/office/drawing/2014/main" id="{00000000-0008-0000-0300-000086010000}"/>
            </a:ext>
          </a:extLst>
        </xdr:cNvPr>
        <xdr:cNvSpPr/>
      </xdr:nvSpPr>
      <xdr:spPr>
        <a:xfrm>
          <a:off x="169672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25163</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671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160782</xdr:rowOff>
    </xdr:from>
    <xdr:to>
      <xdr:col>23</xdr:col>
      <xdr:colOff>457200</xdr:colOff>
      <xdr:row>40</xdr:row>
      <xdr:rowOff>90932</xdr:rowOff>
    </xdr:to>
    <xdr:sp macro="" textlink="">
      <xdr:nvSpPr>
        <xdr:cNvPr id="392" name="円/楕円 391">
          <a:extLst>
            <a:ext uri="{FF2B5EF4-FFF2-40B4-BE49-F238E27FC236}">
              <a16:creationId xmlns:a16="http://schemas.microsoft.com/office/drawing/2014/main" id="{00000000-0008-0000-0300-000088010000}"/>
            </a:ext>
          </a:extLst>
        </xdr:cNvPr>
        <xdr:cNvSpPr/>
      </xdr:nvSpPr>
      <xdr:spPr>
        <a:xfrm>
          <a:off x="16129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101109</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165608</xdr:rowOff>
    </xdr:from>
    <xdr:to>
      <xdr:col>22</xdr:col>
      <xdr:colOff>254000</xdr:colOff>
      <xdr:row>40</xdr:row>
      <xdr:rowOff>95758</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5240000" y="68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105935</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62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23114</xdr:rowOff>
    </xdr:from>
    <xdr:to>
      <xdr:col>21</xdr:col>
      <xdr:colOff>50800</xdr:colOff>
      <xdr:row>40</xdr:row>
      <xdr:rowOff>124714</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4351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134891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71374</xdr:rowOff>
    </xdr:from>
    <xdr:to>
      <xdr:col>19</xdr:col>
      <xdr:colOff>533400</xdr:colOff>
      <xdr:row>41</xdr:row>
      <xdr:rowOff>1524</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3462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11701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今後も公債費等義務的経費の削減を中心とする行政改革を進め、財政の健全化に努める。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6" name="フローチャート : 判断 435">
          <a:extLst>
            <a:ext uri="{FF2B5EF4-FFF2-40B4-BE49-F238E27FC236}">
              <a16:creationId xmlns:a16="http://schemas.microsoft.com/office/drawing/2014/main" id="{00000000-0008-0000-0300-0000B4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7" name="フローチャート : 判断 436">
          <a:extLst>
            <a:ext uri="{FF2B5EF4-FFF2-40B4-BE49-F238E27FC236}">
              <a16:creationId xmlns:a16="http://schemas.microsoft.com/office/drawing/2014/main" id="{00000000-0008-0000-0300-0000B5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長野県北相木村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786
775
56.32
1,424,265
1,287,001
66,473
902,350
1,548,108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類似団体と比べ</a:t>
          </a:r>
          <a:r>
            <a:rPr kumimoji="1" lang="en-US" altLang="ja-JP" sz="1300">
              <a:latin typeface="ＭＳ Ｐゴシック"/>
            </a:rPr>
            <a:t>2.4%</a:t>
          </a:r>
          <a:r>
            <a:rPr kumimoji="1" lang="ja-JP" altLang="en-US" sz="1300">
              <a:latin typeface="ＭＳ Ｐゴシック"/>
            </a:rPr>
            <a:t>上回っている。これは他市町村では保育所、診療所、バス運営など民間でも実施可能な部分を直営で行っているために、職員数が類似団体平均と比較して多いことが主な要因である。今後は新規採用を調整しつつ、職員数の適正化を図り、行政改革への取り組みを通じて人件費削減につとめ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37</xdr:row>
      <xdr:rowOff>97282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135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37</xdr:row>
      <xdr:rowOff>120142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135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5842</xdr:rowOff>
    </xdr:from>
    <xdr:to>
      <xdr:col>4</xdr:col>
      <xdr:colOff>346075</xdr:colOff>
      <xdr:row>37</xdr:row>
      <xdr:rowOff>120142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4949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5842</xdr:rowOff>
    </xdr:from>
    <xdr:to>
      <xdr:col>3</xdr:col>
      <xdr:colOff>142875</xdr:colOff>
      <xdr:row>37</xdr:row>
      <xdr:rowOff>28702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49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46482</xdr:rowOff>
    </xdr:from>
    <xdr:to>
      <xdr:col>7</xdr:col>
      <xdr:colOff>66675</xdr:colOff>
      <xdr:row>37</xdr:row>
      <xdr:rowOff>148082</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18559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69342</xdr:rowOff>
    </xdr:from>
    <xdr:to>
      <xdr:col>4</xdr:col>
      <xdr:colOff>396875</xdr:colOff>
      <xdr:row>37</xdr:row>
      <xdr:rowOff>170942</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155719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126492</xdr:rowOff>
    </xdr:from>
    <xdr:to>
      <xdr:col>3</xdr:col>
      <xdr:colOff>193675</xdr:colOff>
      <xdr:row>37</xdr:row>
      <xdr:rowOff>56642</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149352</xdr:rowOff>
    </xdr:from>
    <xdr:to>
      <xdr:col>1</xdr:col>
      <xdr:colOff>676275</xdr:colOff>
      <xdr:row>37</xdr:row>
      <xdr:rowOff>79502</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64279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類似団体平均より下回っているが、適正な数値の維持に努める。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104140</xdr:rowOff>
    </xdr:from>
    <xdr:to>
      <xdr:col>24</xdr:col>
      <xdr:colOff>31750</xdr:colOff>
      <xdr:row>16</xdr:row>
      <xdr:rowOff>119380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847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a:extLst>
            <a:ext uri="{FF2B5EF4-FFF2-40B4-BE49-F238E27FC236}">
              <a16:creationId xmlns:a16="http://schemas.microsoft.com/office/drawing/2014/main" id="{00000000-0008-0000-0400-00007F000000}"/>
            </a:ext>
          </a:extLst>
        </xdr:cNvPr>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119380</xdr:rowOff>
    </xdr:from>
    <xdr:to>
      <xdr:col>22</xdr:col>
      <xdr:colOff>565150</xdr:colOff>
      <xdr:row>16</xdr:row>
      <xdr:rowOff>149860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862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146050</xdr:rowOff>
    </xdr:from>
    <xdr:to>
      <xdr:col>21</xdr:col>
      <xdr:colOff>361950</xdr:colOff>
      <xdr:row>16</xdr:row>
      <xdr:rowOff>149860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178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146050</xdr:rowOff>
    </xdr:from>
    <xdr:to>
      <xdr:col>20</xdr:col>
      <xdr:colOff>158750</xdr:colOff>
      <xdr:row>16</xdr:row>
      <xdr:rowOff>134620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7178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44" name="円/楕円 143">
          <a:extLst>
            <a:ext uri="{FF2B5EF4-FFF2-40B4-BE49-F238E27FC236}">
              <a16:creationId xmlns:a16="http://schemas.microsoft.com/office/drawing/2014/main" id="{00000000-0008-0000-0400-000090000000}"/>
            </a:ext>
          </a:extLst>
        </xdr:cNvPr>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69867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68580</xdr:rowOff>
    </xdr:from>
    <xdr:to>
      <xdr:col>22</xdr:col>
      <xdr:colOff>615950</xdr:colOff>
      <xdr:row>16</xdr:row>
      <xdr:rowOff>170180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99060</xdr:rowOff>
    </xdr:from>
    <xdr:to>
      <xdr:col>21</xdr:col>
      <xdr:colOff>412750</xdr:colOff>
      <xdr:row>17</xdr:row>
      <xdr:rowOff>29210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39387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95250</xdr:rowOff>
    </xdr:from>
    <xdr:to>
      <xdr:col>20</xdr:col>
      <xdr:colOff>209550</xdr:colOff>
      <xdr:row>16</xdr:row>
      <xdr:rowOff>25400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83820</xdr:rowOff>
    </xdr:from>
    <xdr:to>
      <xdr:col>19</xdr:col>
      <xdr:colOff>6350</xdr:colOff>
      <xdr:row>17</xdr:row>
      <xdr:rowOff>13970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170197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類似団体の平均値より低い数値であるが、高齢化等の影響により対前年</a:t>
          </a:r>
          <a:r>
            <a:rPr kumimoji="1" lang="en-US" altLang="ja-JP" sz="1300">
              <a:latin typeface="ＭＳ Ｐゴシック"/>
            </a:rPr>
            <a:t>0.6%</a:t>
          </a:r>
          <a:r>
            <a:rPr kumimoji="1" lang="ja-JP" altLang="en-US" sz="1300">
              <a:latin typeface="ＭＳ Ｐゴシック"/>
            </a:rPr>
            <a:t>上がっている。引き続き適正な数値の維持に努める。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54</xdr:row>
      <xdr:rowOff>94343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2546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a:extLst>
            <a:ext uri="{FF2B5EF4-FFF2-40B4-BE49-F238E27FC236}">
              <a16:creationId xmlns:a16="http://schemas.microsoft.com/office/drawing/2014/main" id="{00000000-0008-0000-0400-0000BD000000}"/>
            </a:ext>
          </a:extLst>
        </xdr:cNvPr>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54</xdr:row>
      <xdr:rowOff>29028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a:extLst>
            <a:ext uri="{FF2B5EF4-FFF2-40B4-BE49-F238E27FC236}">
              <a16:creationId xmlns:a16="http://schemas.microsoft.com/office/drawing/2014/main" id="{00000000-0008-0000-0400-0000BF000000}"/>
            </a:ext>
          </a:extLst>
        </xdr:cNvPr>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29028</xdr:rowOff>
    </xdr:from>
    <xdr:to>
      <xdr:col>4</xdr:col>
      <xdr:colOff>346075</xdr:colOff>
      <xdr:row>54</xdr:row>
      <xdr:rowOff>29028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287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86178</xdr:rowOff>
    </xdr:from>
    <xdr:to>
      <xdr:col>3</xdr:col>
      <xdr:colOff>142875</xdr:colOff>
      <xdr:row>54</xdr:row>
      <xdr:rowOff>29028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1730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43543</xdr:rowOff>
    </xdr:from>
    <xdr:to>
      <xdr:col>7</xdr:col>
      <xdr:colOff>66675</xdr:colOff>
      <xdr:row>54</xdr:row>
      <xdr:rowOff>145143</xdr:rowOff>
    </xdr:to>
    <xdr:sp macro="" textlink="">
      <xdr:nvSpPr>
        <xdr:cNvPr id="206" name="円/楕円 205">
          <a:extLst>
            <a:ext uri="{FF2B5EF4-FFF2-40B4-BE49-F238E27FC236}">
              <a16:creationId xmlns:a16="http://schemas.microsoft.com/office/drawing/2014/main" id="{00000000-0008-0000-0400-0000CE000000}"/>
            </a:ext>
          </a:extLst>
        </xdr:cNvPr>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60070</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08" name="円/楕円 207">
          <a:extLst>
            <a:ext uri="{FF2B5EF4-FFF2-40B4-BE49-F238E27FC236}">
              <a16:creationId xmlns:a16="http://schemas.microsoft.com/office/drawing/2014/main" id="{00000000-0008-0000-0400-0000D0000000}"/>
            </a:ext>
          </a:extLst>
        </xdr:cNvPr>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149678</xdr:rowOff>
    </xdr:from>
    <xdr:to>
      <xdr:col>4</xdr:col>
      <xdr:colOff>396875</xdr:colOff>
      <xdr:row>54</xdr:row>
      <xdr:rowOff>79828</xdr:rowOff>
    </xdr:to>
    <xdr:sp macro="" textlink="">
      <xdr:nvSpPr>
        <xdr:cNvPr id="210" name="円/楕円 209">
          <a:extLst>
            <a:ext uri="{FF2B5EF4-FFF2-40B4-BE49-F238E27FC236}">
              <a16:creationId xmlns:a16="http://schemas.microsoft.com/office/drawing/2014/main" id="{00000000-0008-0000-0400-0000D2000000}"/>
            </a:ext>
          </a:extLst>
        </xdr:cNvPr>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90005</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149678</xdr:rowOff>
    </xdr:from>
    <xdr:to>
      <xdr:col>3</xdr:col>
      <xdr:colOff>193675</xdr:colOff>
      <xdr:row>54</xdr:row>
      <xdr:rowOff>79828</xdr:rowOff>
    </xdr:to>
    <xdr:sp macro="" textlink="">
      <xdr:nvSpPr>
        <xdr:cNvPr id="212" name="円/楕円 211">
          <a:extLst>
            <a:ext uri="{FF2B5EF4-FFF2-40B4-BE49-F238E27FC236}">
              <a16:creationId xmlns:a16="http://schemas.microsoft.com/office/drawing/2014/main" id="{00000000-0008-0000-0400-0000D4000000}"/>
            </a:ext>
          </a:extLst>
        </xdr:cNvPr>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90005</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35378</xdr:rowOff>
    </xdr:from>
    <xdr:to>
      <xdr:col>1</xdr:col>
      <xdr:colOff>676275</xdr:colOff>
      <xdr:row>53</xdr:row>
      <xdr:rowOff>136978</xdr:rowOff>
    </xdr:to>
    <xdr:sp macro="" textlink="">
      <xdr:nvSpPr>
        <xdr:cNvPr id="214" name="円/楕円 213">
          <a:extLst>
            <a:ext uri="{FF2B5EF4-FFF2-40B4-BE49-F238E27FC236}">
              <a16:creationId xmlns:a16="http://schemas.microsoft.com/office/drawing/2014/main" id="{00000000-0008-0000-0400-0000D6000000}"/>
            </a:ext>
          </a:extLst>
        </xdr:cNvPr>
        <xdr:cNvSpPr/>
      </xdr:nvSpPr>
      <xdr:spPr>
        <a:xfrm>
          <a:off x="1270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147155</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類似団体平均より低い数値を維持している。引き続き適正な維持に努める。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170434</xdr:rowOff>
    </xdr:from>
    <xdr:to>
      <xdr:col>24</xdr:col>
      <xdr:colOff>31750</xdr:colOff>
      <xdr:row>56</xdr:row>
      <xdr:rowOff>17272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6001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a:extLst>
            <a:ext uri="{FF2B5EF4-FFF2-40B4-BE49-F238E27FC236}">
              <a16:creationId xmlns:a16="http://schemas.microsoft.com/office/drawing/2014/main" id="{00000000-0008-0000-0400-0000F7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165862</xdr:rowOff>
    </xdr:from>
    <xdr:to>
      <xdr:col>22</xdr:col>
      <xdr:colOff>565150</xdr:colOff>
      <xdr:row>55</xdr:row>
      <xdr:rowOff>170434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595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a:extLst>
            <a:ext uri="{FF2B5EF4-FFF2-40B4-BE49-F238E27FC236}">
              <a16:creationId xmlns:a16="http://schemas.microsoft.com/office/drawing/2014/main" id="{00000000-0008-0000-0400-0000F9000000}"/>
            </a:ext>
          </a:extLst>
        </xdr:cNvPr>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138430</xdr:rowOff>
    </xdr:from>
    <xdr:to>
      <xdr:col>21</xdr:col>
      <xdr:colOff>361950</xdr:colOff>
      <xdr:row>55</xdr:row>
      <xdr:rowOff>165862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5681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28702</xdr:rowOff>
    </xdr:from>
    <xdr:to>
      <xdr:col>20</xdr:col>
      <xdr:colOff>158750</xdr:colOff>
      <xdr:row>55</xdr:row>
      <xdr:rowOff>138430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4584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137922</xdr:rowOff>
    </xdr:from>
    <xdr:to>
      <xdr:col>24</xdr:col>
      <xdr:colOff>82550</xdr:colOff>
      <xdr:row>56</xdr:row>
      <xdr:rowOff>68072</xdr:rowOff>
    </xdr:to>
    <xdr:sp macro="" textlink="">
      <xdr:nvSpPr>
        <xdr:cNvPr id="264" name="円/楕円 263">
          <a:extLst>
            <a:ext uri="{FF2B5EF4-FFF2-40B4-BE49-F238E27FC236}">
              <a16:creationId xmlns:a16="http://schemas.microsoft.com/office/drawing/2014/main" id="{00000000-0008-0000-0400-000008010000}"/>
            </a:ext>
          </a:extLst>
        </xdr:cNvPr>
        <xdr:cNvSpPr/>
      </xdr:nvSpPr>
      <xdr:spPr>
        <a:xfrm>
          <a:off x="164592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154449</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41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119634</xdr:rowOff>
    </xdr:from>
    <xdr:to>
      <xdr:col>22</xdr:col>
      <xdr:colOff>615950</xdr:colOff>
      <xdr:row>56</xdr:row>
      <xdr:rowOff>49784</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5621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59961</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31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115062</xdr:rowOff>
    </xdr:from>
    <xdr:to>
      <xdr:col>21</xdr:col>
      <xdr:colOff>412750</xdr:colOff>
      <xdr:row>56</xdr:row>
      <xdr:rowOff>45212</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4732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55389</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87630</xdr:rowOff>
    </xdr:from>
    <xdr:to>
      <xdr:col>20</xdr:col>
      <xdr:colOff>209550</xdr:colOff>
      <xdr:row>56</xdr:row>
      <xdr:rowOff>17780</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27957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149352</xdr:rowOff>
    </xdr:from>
    <xdr:to>
      <xdr:col>19</xdr:col>
      <xdr:colOff>6350</xdr:colOff>
      <xdr:row>55</xdr:row>
      <xdr:rowOff>79502</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2954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89679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類似団体の平均と比べ</a:t>
          </a:r>
          <a:r>
            <a:rPr kumimoji="1" lang="en-US" altLang="ja-JP" sz="1300">
              <a:latin typeface="ＭＳ Ｐゴシック"/>
            </a:rPr>
            <a:t>3.7%</a:t>
          </a:r>
          <a:r>
            <a:rPr kumimoji="1" lang="ja-JP" altLang="en-US" sz="1300">
              <a:latin typeface="ＭＳ Ｐゴシック"/>
            </a:rPr>
            <a:t>、村の推移も以前から同程度で維持している。今後は効果等を検証し引き続き適正な数値の維持に努める。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56134</xdr:rowOff>
    </xdr:from>
    <xdr:to>
      <xdr:col>24</xdr:col>
      <xdr:colOff>31750</xdr:colOff>
      <xdr:row>35</xdr:row>
      <xdr:rowOff>110998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05688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a:extLst>
            <a:ext uri="{FF2B5EF4-FFF2-40B4-BE49-F238E27FC236}">
              <a16:creationId xmlns:a16="http://schemas.microsoft.com/office/drawing/2014/main" id="{00000000-0008-0000-0400-000031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56134</xdr:rowOff>
    </xdr:from>
    <xdr:to>
      <xdr:col>22</xdr:col>
      <xdr:colOff>565150</xdr:colOff>
      <xdr:row>35</xdr:row>
      <xdr:rowOff>78994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0568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a:extLst>
            <a:ext uri="{FF2B5EF4-FFF2-40B4-BE49-F238E27FC236}">
              <a16:creationId xmlns:a16="http://schemas.microsoft.com/office/drawing/2014/main" id="{00000000-0008-0000-0400-000033010000}"/>
            </a:ext>
          </a:extLst>
        </xdr:cNvPr>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74422</xdr:rowOff>
    </xdr:from>
    <xdr:to>
      <xdr:col>21</xdr:col>
      <xdr:colOff>361950</xdr:colOff>
      <xdr:row>35</xdr:row>
      <xdr:rowOff>78994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075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a:extLst>
            <a:ext uri="{FF2B5EF4-FFF2-40B4-BE49-F238E27FC236}">
              <a16:creationId xmlns:a16="http://schemas.microsoft.com/office/drawing/2014/main" id="{00000000-0008-0000-0400-000036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74422</xdr:rowOff>
    </xdr:from>
    <xdr:to>
      <xdr:col>20</xdr:col>
      <xdr:colOff>158750</xdr:colOff>
      <xdr:row>35</xdr:row>
      <xdr:rowOff>170434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07517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60198</xdr:rowOff>
    </xdr:from>
    <xdr:to>
      <xdr:col>24</xdr:col>
      <xdr:colOff>82550</xdr:colOff>
      <xdr:row>35</xdr:row>
      <xdr:rowOff>161798</xdr:rowOff>
    </xdr:to>
    <xdr:sp macro="" textlink="">
      <xdr:nvSpPr>
        <xdr:cNvPr id="322" name="円/楕円 321">
          <a:extLst>
            <a:ext uri="{FF2B5EF4-FFF2-40B4-BE49-F238E27FC236}">
              <a16:creationId xmlns:a16="http://schemas.microsoft.com/office/drawing/2014/main" id="{00000000-0008-0000-0400-000042010000}"/>
            </a:ext>
          </a:extLst>
        </xdr:cNvPr>
        <xdr:cNvSpPr/>
      </xdr:nvSpPr>
      <xdr:spPr>
        <a:xfrm>
          <a:off x="16459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76725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5334</xdr:rowOff>
    </xdr:from>
    <xdr:to>
      <xdr:col>22</xdr:col>
      <xdr:colOff>615950</xdr:colOff>
      <xdr:row>35</xdr:row>
      <xdr:rowOff>106934</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117111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28194</xdr:rowOff>
    </xdr:from>
    <xdr:to>
      <xdr:col>21</xdr:col>
      <xdr:colOff>412750</xdr:colOff>
      <xdr:row>35</xdr:row>
      <xdr:rowOff>129794</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4732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139971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23622</xdr:rowOff>
    </xdr:from>
    <xdr:to>
      <xdr:col>20</xdr:col>
      <xdr:colOff>209550</xdr:colOff>
      <xdr:row>35</xdr:row>
      <xdr:rowOff>125222</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135399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119634</xdr:rowOff>
    </xdr:from>
    <xdr:to>
      <xdr:col>19</xdr:col>
      <xdr:colOff>6350</xdr:colOff>
      <xdr:row>36</xdr:row>
      <xdr:rowOff>49784</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59961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の推移は停滞している。今後公共施設等の維持補修による事業の増加が危惧されるが、将来の負担軽減を図るためにも、大型事業等による多額な負債は、中長期計画によるものとし、財政状況に応じて繰上償還も行っていく。</a:t>
          </a: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157480</xdr:rowOff>
    </xdr:from>
    <xdr:to>
      <xdr:col>7</xdr:col>
      <xdr:colOff>15875</xdr:colOff>
      <xdr:row>77</xdr:row>
      <xdr:rowOff>85089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8768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123207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a:extLst>
            <a:ext uri="{FF2B5EF4-FFF2-40B4-BE49-F238E27FC236}">
              <a16:creationId xmlns:a16="http://schemas.microsoft.com/office/drawing/2014/main" id="{00000000-0008-0000-0400-00006D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134620</xdr:rowOff>
    </xdr:from>
    <xdr:to>
      <xdr:col>5</xdr:col>
      <xdr:colOff>549275</xdr:colOff>
      <xdr:row>76</xdr:row>
      <xdr:rowOff>157480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16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a:extLst>
            <a:ext uri="{FF2B5EF4-FFF2-40B4-BE49-F238E27FC236}">
              <a16:creationId xmlns:a16="http://schemas.microsoft.com/office/drawing/2014/main" id="{00000000-0008-0000-0400-00006F010000}"/>
            </a:ext>
          </a:extLst>
        </xdr:cNvPr>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134620</xdr:rowOff>
    </xdr:from>
    <xdr:to>
      <xdr:col>4</xdr:col>
      <xdr:colOff>346075</xdr:colOff>
      <xdr:row>76</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648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a:extLst>
            <a:ext uri="{FF2B5EF4-FFF2-40B4-BE49-F238E27FC236}">
              <a16:creationId xmlns:a16="http://schemas.microsoft.com/office/drawing/2014/main" id="{00000000-0008-0000-0400-000072010000}"/>
            </a:ext>
          </a:extLst>
        </xdr:cNvPr>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153670</xdr:rowOff>
    </xdr:from>
    <xdr:to>
      <xdr:col>3</xdr:col>
      <xdr:colOff>142875</xdr:colOff>
      <xdr:row>77</xdr:row>
      <xdr:rowOff>8889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838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a:extLst>
            <a:ext uri="{FF2B5EF4-FFF2-40B4-BE49-F238E27FC236}">
              <a16:creationId xmlns:a16="http://schemas.microsoft.com/office/drawing/2014/main" id="{00000000-0008-0000-0400-000077010000}"/>
            </a:ext>
          </a:extLst>
        </xdr:cNvPr>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34289</xdr:rowOff>
    </xdr:from>
    <xdr:to>
      <xdr:col>7</xdr:col>
      <xdr:colOff>66675</xdr:colOff>
      <xdr:row>77</xdr:row>
      <xdr:rowOff>135889</xdr:rowOff>
    </xdr:to>
    <xdr:sp macro="" textlink="">
      <xdr:nvSpPr>
        <xdr:cNvPr id="382" name="円/楕円 381">
          <a:extLst>
            <a:ext uri="{FF2B5EF4-FFF2-40B4-BE49-F238E27FC236}">
              <a16:creationId xmlns:a16="http://schemas.microsoft.com/office/drawing/2014/main" id="{00000000-0008-0000-0400-00007E010000}"/>
            </a:ext>
          </a:extLst>
        </xdr:cNvPr>
        <xdr:cNvSpPr/>
      </xdr:nvSpPr>
      <xdr:spPr>
        <a:xfrm>
          <a:off x="4775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6366</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106680</xdr:rowOff>
    </xdr:from>
    <xdr:to>
      <xdr:col>5</xdr:col>
      <xdr:colOff>600075</xdr:colOff>
      <xdr:row>77</xdr:row>
      <xdr:rowOff>36830</xdr:rowOff>
    </xdr:to>
    <xdr:sp macro="" textlink="">
      <xdr:nvSpPr>
        <xdr:cNvPr id="384" name="円/楕円 383">
          <a:extLst>
            <a:ext uri="{FF2B5EF4-FFF2-40B4-BE49-F238E27FC236}">
              <a16:creationId xmlns:a16="http://schemas.microsoft.com/office/drawing/2014/main" id="{00000000-0008-0000-0400-000080010000}"/>
            </a:ext>
          </a:extLst>
        </xdr:cNvPr>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21607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83820</xdr:rowOff>
    </xdr:from>
    <xdr:to>
      <xdr:col>4</xdr:col>
      <xdr:colOff>396875</xdr:colOff>
      <xdr:row>77</xdr:row>
      <xdr:rowOff>13970</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24147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102870</xdr:rowOff>
    </xdr:from>
    <xdr:to>
      <xdr:col>3</xdr:col>
      <xdr:colOff>193675</xdr:colOff>
      <xdr:row>77</xdr:row>
      <xdr:rowOff>33020</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2159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43197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1270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類似団体平均より低い数値を維持している。引き続き適正な維持に努める</a:t>
          </a:r>
          <a:r>
            <a:rPr kumimoji="1" lang="ja-JP" altLang="en-US" sz="13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141696</xdr:rowOff>
    </xdr:from>
    <xdr:to>
      <xdr:col>24</xdr:col>
      <xdr:colOff>31750</xdr:colOff>
      <xdr:row>76</xdr:row>
      <xdr:rowOff>55155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000446"/>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a:extLst>
            <a:ext uri="{FF2B5EF4-FFF2-40B4-BE49-F238E27FC236}">
              <a16:creationId xmlns:a16="http://schemas.microsoft.com/office/drawing/2014/main" id="{00000000-0008-0000-0400-0000AC010000}"/>
            </a:ext>
          </a:extLst>
        </xdr:cNvPr>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141696</xdr:rowOff>
    </xdr:from>
    <xdr:to>
      <xdr:col>22</xdr:col>
      <xdr:colOff>565150</xdr:colOff>
      <xdr:row>76</xdr:row>
      <xdr:rowOff>38826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00044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a:extLst>
            <a:ext uri="{FF2B5EF4-FFF2-40B4-BE49-F238E27FC236}">
              <a16:creationId xmlns:a16="http://schemas.microsoft.com/office/drawing/2014/main" id="{00000000-0008-0000-0400-0000AE010000}"/>
            </a:ext>
          </a:extLst>
        </xdr:cNvPr>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30662</xdr:rowOff>
    </xdr:from>
    <xdr:to>
      <xdr:col>21</xdr:col>
      <xdr:colOff>361950</xdr:colOff>
      <xdr:row>76</xdr:row>
      <xdr:rowOff>38826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2889412"/>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a:extLst>
            <a:ext uri="{FF2B5EF4-FFF2-40B4-BE49-F238E27FC236}">
              <a16:creationId xmlns:a16="http://schemas.microsoft.com/office/drawing/2014/main" id="{00000000-0008-0000-0400-0000B1010000}"/>
            </a:ext>
          </a:extLst>
        </xdr:cNvPr>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43378</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30662</xdr:rowOff>
    </xdr:from>
    <xdr:to>
      <xdr:col>20</xdr:col>
      <xdr:colOff>158750</xdr:colOff>
      <xdr:row>75</xdr:row>
      <xdr:rowOff>82913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288941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a:extLst>
            <a:ext uri="{FF2B5EF4-FFF2-40B4-BE49-F238E27FC236}">
              <a16:creationId xmlns:a16="http://schemas.microsoft.com/office/drawing/2014/main" id="{00000000-0008-0000-0400-0000B4010000}"/>
            </a:ext>
          </a:extLst>
        </xdr:cNvPr>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120122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a:extLst>
            <a:ext uri="{FF2B5EF4-FFF2-40B4-BE49-F238E27FC236}">
              <a16:creationId xmlns:a16="http://schemas.microsoft.com/office/drawing/2014/main" id="{00000000-0008-0000-0400-0000B6010000}"/>
            </a:ext>
          </a:extLst>
        </xdr:cNvPr>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4355</xdr:rowOff>
    </xdr:from>
    <xdr:to>
      <xdr:col>24</xdr:col>
      <xdr:colOff>82550</xdr:colOff>
      <xdr:row>76</xdr:row>
      <xdr:rowOff>105955</xdr:rowOff>
    </xdr:to>
    <xdr:sp macro="" textlink="">
      <xdr:nvSpPr>
        <xdr:cNvPr id="445" name="円/楕円 444">
          <a:extLst>
            <a:ext uri="{FF2B5EF4-FFF2-40B4-BE49-F238E27FC236}">
              <a16:creationId xmlns:a16="http://schemas.microsoft.com/office/drawing/2014/main" id="{00000000-0008-0000-0400-0000BD010000}"/>
            </a:ext>
          </a:extLst>
        </xdr:cNvPr>
        <xdr:cNvSpPr/>
      </xdr:nvSpPr>
      <xdr:spPr>
        <a:xfrm>
          <a:off x="16459200" y="130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20881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87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90896</xdr:rowOff>
    </xdr:from>
    <xdr:to>
      <xdr:col>22</xdr:col>
      <xdr:colOff>615950</xdr:colOff>
      <xdr:row>76</xdr:row>
      <xdr:rowOff>21047</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5621000" y="129496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31223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18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159476</xdr:rowOff>
    </xdr:from>
    <xdr:to>
      <xdr:col>21</xdr:col>
      <xdr:colOff>412750</xdr:colOff>
      <xdr:row>76</xdr:row>
      <xdr:rowOff>89626</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47320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99803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78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151312</xdr:rowOff>
    </xdr:from>
    <xdr:to>
      <xdr:col>20</xdr:col>
      <xdr:colOff>209550</xdr:colOff>
      <xdr:row>75</xdr:row>
      <xdr:rowOff>81462</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3843000" y="128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91639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60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32113</xdr:rowOff>
    </xdr:from>
    <xdr:to>
      <xdr:col>19</xdr:col>
      <xdr:colOff>6350</xdr:colOff>
      <xdr:row>75</xdr:row>
      <xdr:rowOff>133713</xdr:rowOff>
    </xdr:to>
    <xdr:sp macro="" textlink="">
      <xdr:nvSpPr>
        <xdr:cNvPr id="453" name="円/楕円 452">
          <a:extLst>
            <a:ext uri="{FF2B5EF4-FFF2-40B4-BE49-F238E27FC236}">
              <a16:creationId xmlns:a16="http://schemas.microsoft.com/office/drawing/2014/main" id="{00000000-0008-0000-0400-0000C5010000}"/>
            </a:ext>
          </a:extLst>
        </xdr:cNvPr>
        <xdr:cNvSpPr/>
      </xdr:nvSpPr>
      <xdr:spPr>
        <a:xfrm>
          <a:off x="12954000" y="128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143890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65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長野県北相木村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41468</xdr:rowOff>
    </xdr:from>
    <xdr:to>
      <xdr:col>4</xdr:col>
      <xdr:colOff>1117600</xdr:colOff>
      <xdr:row>14</xdr:row>
      <xdr:rowOff>60826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2489393"/>
          <a:ext cx="647700" cy="19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a:extLst>
            <a:ext uri="{FF2B5EF4-FFF2-40B4-BE49-F238E27FC236}">
              <a16:creationId xmlns:a16="http://schemas.microsoft.com/office/drawing/2014/main" id="{00000000-0008-0000-0500-000031000000}"/>
            </a:ext>
          </a:extLst>
        </xdr:cNvPr>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41468</xdr:rowOff>
    </xdr:from>
    <xdr:to>
      <xdr:col>4</xdr:col>
      <xdr:colOff>469900</xdr:colOff>
      <xdr:row>14</xdr:row>
      <xdr:rowOff>86998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489393"/>
          <a:ext cx="698500" cy="45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a:extLst>
            <a:ext uri="{FF2B5EF4-FFF2-40B4-BE49-F238E27FC236}">
              <a16:creationId xmlns:a16="http://schemas.microsoft.com/office/drawing/2014/main" id="{00000000-0008-0000-0500-000033000000}"/>
            </a:ext>
          </a:extLst>
        </xdr:cNvPr>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86998</xdr:rowOff>
    </xdr:from>
    <xdr:to>
      <xdr:col>3</xdr:col>
      <xdr:colOff>904875</xdr:colOff>
      <xdr:row>14</xdr:row>
      <xdr:rowOff>115372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534923"/>
          <a:ext cx="698500" cy="28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115372</xdr:rowOff>
    </xdr:from>
    <xdr:to>
      <xdr:col>3</xdr:col>
      <xdr:colOff>206375</xdr:colOff>
      <xdr:row>14</xdr:row>
      <xdr:rowOff>163346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563297"/>
          <a:ext cx="698500" cy="47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10026</xdr:rowOff>
    </xdr:from>
    <xdr:to>
      <xdr:col>5</xdr:col>
      <xdr:colOff>34925</xdr:colOff>
      <xdr:row>14</xdr:row>
      <xdr:rowOff>111626</xdr:rowOff>
    </xdr:to>
    <xdr:sp macro="" textlink="">
      <xdr:nvSpPr>
        <xdr:cNvPr id="66" name="円/楕円 65">
          <a:extLst>
            <a:ext uri="{FF2B5EF4-FFF2-40B4-BE49-F238E27FC236}">
              <a16:creationId xmlns:a16="http://schemas.microsoft.com/office/drawing/2014/main" id="{00000000-0008-0000-0500-000042000000}"/>
            </a:ext>
          </a:extLst>
        </xdr:cNvPr>
        <xdr:cNvSpPr/>
      </xdr:nvSpPr>
      <xdr:spPr bwMode="auto">
        <a:xfrm>
          <a:off x="5600700" y="2457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26553</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303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424,781</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162118</xdr:rowOff>
    </xdr:from>
    <xdr:to>
      <xdr:col>4</xdr:col>
      <xdr:colOff>520700</xdr:colOff>
      <xdr:row>14</xdr:row>
      <xdr:rowOff>92268</xdr:rowOff>
    </xdr:to>
    <xdr:sp macro="" textlink="">
      <xdr:nvSpPr>
        <xdr:cNvPr id="68" name="円/楕円 67">
          <a:extLst>
            <a:ext uri="{FF2B5EF4-FFF2-40B4-BE49-F238E27FC236}">
              <a16:creationId xmlns:a16="http://schemas.microsoft.com/office/drawing/2014/main" id="{00000000-0008-0000-0500-000044000000}"/>
            </a:ext>
          </a:extLst>
        </xdr:cNvPr>
        <xdr:cNvSpPr/>
      </xdr:nvSpPr>
      <xdr:spPr bwMode="auto">
        <a:xfrm>
          <a:off x="4953000" y="2438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102445</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20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433,249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36198</xdr:rowOff>
    </xdr:from>
    <xdr:to>
      <xdr:col>3</xdr:col>
      <xdr:colOff>955675</xdr:colOff>
      <xdr:row>14</xdr:row>
      <xdr:rowOff>137798</xdr:rowOff>
    </xdr:to>
    <xdr:sp macro="" textlink="">
      <xdr:nvSpPr>
        <xdr:cNvPr id="70" name="円/楕円 69">
          <a:extLst>
            <a:ext uri="{FF2B5EF4-FFF2-40B4-BE49-F238E27FC236}">
              <a16:creationId xmlns:a16="http://schemas.microsoft.com/office/drawing/2014/main" id="{00000000-0008-0000-0500-000046000000}"/>
            </a:ext>
          </a:extLst>
        </xdr:cNvPr>
        <xdr:cNvSpPr/>
      </xdr:nvSpPr>
      <xdr:spPr bwMode="auto">
        <a:xfrm>
          <a:off x="4254500" y="2484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147975</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25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413,332</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64572</xdr:rowOff>
    </xdr:from>
    <xdr:to>
      <xdr:col>3</xdr:col>
      <xdr:colOff>257175</xdr:colOff>
      <xdr:row>14</xdr:row>
      <xdr:rowOff>166172</xdr:rowOff>
    </xdr:to>
    <xdr:sp macro="" textlink="">
      <xdr:nvSpPr>
        <xdr:cNvPr id="72" name="円/楕円 71">
          <a:extLst>
            <a:ext uri="{FF2B5EF4-FFF2-40B4-BE49-F238E27FC236}">
              <a16:creationId xmlns:a16="http://schemas.microsoft.com/office/drawing/2014/main" id="{00000000-0008-0000-0500-000048000000}"/>
            </a:ext>
          </a:extLst>
        </xdr:cNvPr>
        <xdr:cNvSpPr/>
      </xdr:nvSpPr>
      <xdr:spPr bwMode="auto">
        <a:xfrm>
          <a:off x="3556000" y="2512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4899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28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400,920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112546</xdr:rowOff>
    </xdr:from>
    <xdr:to>
      <xdr:col>2</xdr:col>
      <xdr:colOff>692150</xdr:colOff>
      <xdr:row>15</xdr:row>
      <xdr:rowOff>42696</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bwMode="auto">
        <a:xfrm>
          <a:off x="2857500" y="2560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52873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32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379,934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a:extLst>
            <a:ext uri="{FF2B5EF4-FFF2-40B4-BE49-F238E27FC236}">
              <a16:creationId xmlns:a16="http://schemas.microsoft.com/office/drawing/2014/main" id="{00000000-0008-0000-0500-000064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a:extLst>
            <a:ext uri="{FF2B5EF4-FFF2-40B4-BE49-F238E27FC236}">
              <a16:creationId xmlns:a16="http://schemas.microsoft.com/office/drawing/2014/main" id="{00000000-0008-0000-0500-000066000000}"/>
            </a:ext>
          </a:extLst>
        </xdr:cNvPr>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a:extLst>
            <a:ext uri="{FF2B5EF4-FFF2-40B4-BE49-F238E27FC236}">
              <a16:creationId xmlns:a16="http://schemas.microsoft.com/office/drawing/2014/main" id="{00000000-0008-0000-0500-000068000000}"/>
            </a:ext>
          </a:extLst>
        </xdr:cNvPr>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203508</xdr:rowOff>
    </xdr:from>
    <xdr:to>
      <xdr:col>4</xdr:col>
      <xdr:colOff>1117600</xdr:colOff>
      <xdr:row>35</xdr:row>
      <xdr:rowOff>253388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003800" y="6813858"/>
          <a:ext cx="647700" cy="49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188286</xdr:rowOff>
    </xdr:from>
    <xdr:ext cx="762000" cy="259045"/>
    <xdr:sp macro="" textlink="">
      <xdr:nvSpPr>
        <xdr:cNvPr id="107" name="人口1人当たり決算額の推移平均値テキスト445">
          <a:extLst>
            <a:ext uri="{FF2B5EF4-FFF2-40B4-BE49-F238E27FC236}">
              <a16:creationId xmlns:a16="http://schemas.microsoft.com/office/drawing/2014/main" id="{00000000-0008-0000-0500-00006B000000}"/>
            </a:ext>
          </a:extLst>
        </xdr:cNvPr>
        <xdr:cNvSpPr txBox="1"/>
      </xdr:nvSpPr>
      <xdr:spPr>
        <a:xfrm>
          <a:off x="5740400" y="6798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a:extLst>
            <a:ext uri="{FF2B5EF4-FFF2-40B4-BE49-F238E27FC236}">
              <a16:creationId xmlns:a16="http://schemas.microsoft.com/office/drawing/2014/main" id="{00000000-0008-0000-0500-00006C000000}"/>
            </a:ext>
          </a:extLst>
        </xdr:cNvPr>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253388</xdr:rowOff>
    </xdr:from>
    <xdr:to>
      <xdr:col>4</xdr:col>
      <xdr:colOff>469900</xdr:colOff>
      <xdr:row>35</xdr:row>
      <xdr:rowOff>293206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4305300" y="6863738"/>
          <a:ext cx="698500" cy="39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a:extLst>
            <a:ext uri="{FF2B5EF4-FFF2-40B4-BE49-F238E27FC236}">
              <a16:creationId xmlns:a16="http://schemas.microsoft.com/office/drawing/2014/main" id="{00000000-0008-0000-0500-00006E000000}"/>
            </a:ext>
          </a:extLst>
        </xdr:cNvPr>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256283</xdr:rowOff>
    </xdr:from>
    <xdr:to>
      <xdr:col>3</xdr:col>
      <xdr:colOff>904875</xdr:colOff>
      <xdr:row>35</xdr:row>
      <xdr:rowOff>293206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3606800" y="6866633"/>
          <a:ext cx="698500" cy="36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a:extLst>
            <a:ext uri="{FF2B5EF4-FFF2-40B4-BE49-F238E27FC236}">
              <a16:creationId xmlns:a16="http://schemas.microsoft.com/office/drawing/2014/main" id="{00000000-0008-0000-0500-000071000000}"/>
            </a:ext>
          </a:extLst>
        </xdr:cNvPr>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245127</xdr:rowOff>
    </xdr:from>
    <xdr:to>
      <xdr:col>3</xdr:col>
      <xdr:colOff>206375</xdr:colOff>
      <xdr:row>35</xdr:row>
      <xdr:rowOff>256283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2908300" y="6855477"/>
          <a:ext cx="698500" cy="11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a:extLst>
            <a:ext uri="{FF2B5EF4-FFF2-40B4-BE49-F238E27FC236}">
              <a16:creationId xmlns:a16="http://schemas.microsoft.com/office/drawing/2014/main" id="{00000000-0008-0000-0500-000076000000}"/>
            </a:ext>
          </a:extLst>
        </xdr:cNvPr>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152708</xdr:rowOff>
    </xdr:from>
    <xdr:to>
      <xdr:col>5</xdr:col>
      <xdr:colOff>34925</xdr:colOff>
      <xdr:row>35</xdr:row>
      <xdr:rowOff>254308</xdr:rowOff>
    </xdr:to>
    <xdr:sp macro="" textlink="">
      <xdr:nvSpPr>
        <xdr:cNvPr id="125" name="円/楕円 124">
          <a:extLst>
            <a:ext uri="{FF2B5EF4-FFF2-40B4-BE49-F238E27FC236}">
              <a16:creationId xmlns:a16="http://schemas.microsoft.com/office/drawing/2014/main" id="{00000000-0008-0000-0500-00007D000000}"/>
            </a:ext>
          </a:extLst>
        </xdr:cNvPr>
        <xdr:cNvSpPr/>
      </xdr:nvSpPr>
      <xdr:spPr bwMode="auto">
        <a:xfrm>
          <a:off x="5600700" y="6763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340685</xdr:rowOff>
    </xdr:from>
    <xdr:ext cx="762000" cy="259045"/>
    <xdr:sp macro="" textlink="">
      <xdr:nvSpPr>
        <xdr:cNvPr id="126" name="人口1人当たり決算額の推移該当値テキスト445">
          <a:extLst>
            <a:ext uri="{FF2B5EF4-FFF2-40B4-BE49-F238E27FC236}">
              <a16:creationId xmlns:a16="http://schemas.microsoft.com/office/drawing/2014/main" id="{00000000-0008-0000-0500-00007E000000}"/>
            </a:ext>
          </a:extLst>
        </xdr:cNvPr>
        <xdr:cNvSpPr txBox="1"/>
      </xdr:nvSpPr>
      <xdr:spPr>
        <a:xfrm>
          <a:off x="5740400" y="660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45,766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202588</xdr:rowOff>
    </xdr:from>
    <xdr:to>
      <xdr:col>4</xdr:col>
      <xdr:colOff>520700</xdr:colOff>
      <xdr:row>35</xdr:row>
      <xdr:rowOff>304188</xdr:rowOff>
    </xdr:to>
    <xdr:sp macro="" textlink="">
      <xdr:nvSpPr>
        <xdr:cNvPr id="127" name="円/楕円 126">
          <a:extLst>
            <a:ext uri="{FF2B5EF4-FFF2-40B4-BE49-F238E27FC236}">
              <a16:creationId xmlns:a16="http://schemas.microsoft.com/office/drawing/2014/main" id="{00000000-0008-0000-0500-00007F000000}"/>
            </a:ext>
          </a:extLst>
        </xdr:cNvPr>
        <xdr:cNvSpPr/>
      </xdr:nvSpPr>
      <xdr:spPr bwMode="auto">
        <a:xfrm>
          <a:off x="4953000" y="6812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288965</xdr:rowOff>
    </xdr:from>
    <xdr:ext cx="7366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622800" y="6899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34,856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242406</xdr:rowOff>
    </xdr:from>
    <xdr:to>
      <xdr:col>3</xdr:col>
      <xdr:colOff>955675</xdr:colOff>
      <xdr:row>36</xdr:row>
      <xdr:rowOff>1106</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4254500" y="6852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328783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924300" y="693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26,147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205483</xdr:rowOff>
    </xdr:from>
    <xdr:to>
      <xdr:col>3</xdr:col>
      <xdr:colOff>257175</xdr:colOff>
      <xdr:row>35</xdr:row>
      <xdr:rowOff>307083</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3556000" y="6815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291860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225800" y="690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34,223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194327</xdr:rowOff>
    </xdr:from>
    <xdr:to>
      <xdr:col>2</xdr:col>
      <xdr:colOff>692150</xdr:colOff>
      <xdr:row>35</xdr:row>
      <xdr:rowOff>295927</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2857500" y="6804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280704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527300" y="6891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長野県北相木村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786
775
56.32
1,424,265
1,287,001
66,473
902,350
1,548,108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165427</xdr:rowOff>
    </xdr:from>
    <xdr:to>
      <xdr:col>6</xdr:col>
      <xdr:colOff>511175</xdr:colOff>
      <xdr:row>35</xdr:row>
      <xdr:rowOff>17307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994727"/>
          <a:ext cx="838200" cy="2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165427</xdr:rowOff>
    </xdr:from>
    <xdr:to>
      <xdr:col>5</xdr:col>
      <xdr:colOff>358775</xdr:colOff>
      <xdr:row>35</xdr:row>
      <xdr:rowOff>4676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94727"/>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4676</xdr:rowOff>
    </xdr:from>
    <xdr:to>
      <xdr:col>4</xdr:col>
      <xdr:colOff>155575</xdr:colOff>
      <xdr:row>35</xdr:row>
      <xdr:rowOff>70297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05426"/>
          <a:ext cx="889000" cy="6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70297</xdr:rowOff>
    </xdr:from>
    <xdr:to>
      <xdr:col>2</xdr:col>
      <xdr:colOff>638175</xdr:colOff>
      <xdr:row>35</xdr:row>
      <xdr:rowOff>112627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71047"/>
          <a:ext cx="889000" cy="4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137957</xdr:rowOff>
    </xdr:from>
    <xdr:to>
      <xdr:col>6</xdr:col>
      <xdr:colOff>561975</xdr:colOff>
      <xdr:row>35</xdr:row>
      <xdr:rowOff>68107</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59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160834</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1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334,978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114627</xdr:rowOff>
    </xdr:from>
    <xdr:to>
      <xdr:col>5</xdr:col>
      <xdr:colOff>409575</xdr:colOff>
      <xdr:row>35</xdr:row>
      <xdr:rowOff>44777</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594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61304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4" y="571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342,122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125326</xdr:rowOff>
    </xdr:from>
    <xdr:to>
      <xdr:col>4</xdr:col>
      <xdr:colOff>206375</xdr:colOff>
      <xdr:row>35</xdr:row>
      <xdr:rowOff>55476</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595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72003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4" y="572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338,846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19497</xdr:rowOff>
    </xdr:from>
    <xdr:to>
      <xdr:col>3</xdr:col>
      <xdr:colOff>3175</xdr:colOff>
      <xdr:row>35</xdr:row>
      <xdr:rowOff>121097</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02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137624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4" y="579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318,752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61827</xdr:rowOff>
    </xdr:from>
    <xdr:to>
      <xdr:col>1</xdr:col>
      <xdr:colOff>485775</xdr:colOff>
      <xdr:row>35</xdr:row>
      <xdr:rowOff>163427</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606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8504</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4" y="583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305,790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31393</xdr:rowOff>
    </xdr:from>
    <xdr:to>
      <xdr:col>6</xdr:col>
      <xdr:colOff>511175</xdr:colOff>
      <xdr:row>56</xdr:row>
      <xdr:rowOff>82307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632593"/>
          <a:ext cx="838200" cy="5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a:extLst>
            <a:ext uri="{FF2B5EF4-FFF2-40B4-BE49-F238E27FC236}">
              <a16:creationId xmlns:a16="http://schemas.microsoft.com/office/drawing/2014/main" id="{00000000-0008-0000-0600-00007C000000}"/>
            </a:ext>
          </a:extLst>
        </xdr:cNvPr>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31393</xdr:rowOff>
    </xdr:from>
    <xdr:to>
      <xdr:col>5</xdr:col>
      <xdr:colOff>358775</xdr:colOff>
      <xdr:row>56</xdr:row>
      <xdr:rowOff>160934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632593"/>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160934</xdr:rowOff>
    </xdr:from>
    <xdr:to>
      <xdr:col>4</xdr:col>
      <xdr:colOff>155575</xdr:colOff>
      <xdr:row>57</xdr:row>
      <xdr:rowOff>1510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762134"/>
          <a:ext cx="889000" cy="1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158817</xdr:rowOff>
    </xdr:from>
    <xdr:to>
      <xdr:col>2</xdr:col>
      <xdr:colOff>638175</xdr:colOff>
      <xdr:row>57</xdr:row>
      <xdr:rowOff>1510</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9760017"/>
          <a:ext cx="889000" cy="1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a:extLst>
            <a:ext uri="{FF2B5EF4-FFF2-40B4-BE49-F238E27FC236}">
              <a16:creationId xmlns:a16="http://schemas.microsoft.com/office/drawing/2014/main" id="{00000000-0008-0000-0600-000084000000}"/>
            </a:ext>
          </a:extLst>
        </xdr:cNvPr>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a:extLst>
            <a:ext uri="{FF2B5EF4-FFF2-40B4-BE49-F238E27FC236}">
              <a16:creationId xmlns:a16="http://schemas.microsoft.com/office/drawing/2014/main" id="{00000000-0008-0000-0600-000086000000}"/>
            </a:ext>
          </a:extLst>
        </xdr:cNvPr>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28797</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31507</xdr:rowOff>
    </xdr:from>
    <xdr:to>
      <xdr:col>6</xdr:col>
      <xdr:colOff>561975</xdr:colOff>
      <xdr:row>56</xdr:row>
      <xdr:rowOff>133107</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4584700" y="963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54384</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48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325,149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152043</xdr:rowOff>
    </xdr:from>
    <xdr:to>
      <xdr:col>5</xdr:col>
      <xdr:colOff>409575</xdr:colOff>
      <xdr:row>56</xdr:row>
      <xdr:rowOff>82193</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3746500" y="958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98720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4" y="9357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356,330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110134</xdr:rowOff>
    </xdr:from>
    <xdr:to>
      <xdr:col>4</xdr:col>
      <xdr:colOff>206375</xdr:colOff>
      <xdr:row>57</xdr:row>
      <xdr:rowOff>40284</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2857500" y="971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56811</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4" y="948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276,996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122160</xdr:rowOff>
    </xdr:from>
    <xdr:to>
      <xdr:col>3</xdr:col>
      <xdr:colOff>3175</xdr:colOff>
      <xdr:row>57</xdr:row>
      <xdr:rowOff>52310</xdr:rowOff>
    </xdr:to>
    <xdr:sp macro="" textlink="">
      <xdr:nvSpPr>
        <xdr:cNvPr id="147" name="円/楕円 146">
          <a:extLst>
            <a:ext uri="{FF2B5EF4-FFF2-40B4-BE49-F238E27FC236}">
              <a16:creationId xmlns:a16="http://schemas.microsoft.com/office/drawing/2014/main" id="{00000000-0008-0000-0600-000093000000}"/>
            </a:ext>
          </a:extLst>
        </xdr:cNvPr>
        <xdr:cNvSpPr/>
      </xdr:nvSpPr>
      <xdr:spPr>
        <a:xfrm>
          <a:off x="1968500" y="97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68837</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4" y="949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269,631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108017</xdr:rowOff>
    </xdr:from>
    <xdr:to>
      <xdr:col>1</xdr:col>
      <xdr:colOff>485775</xdr:colOff>
      <xdr:row>57</xdr:row>
      <xdr:rowOff>38167</xdr:rowOff>
    </xdr:to>
    <xdr:sp macro="" textlink="">
      <xdr:nvSpPr>
        <xdr:cNvPr id="149" name="円/楕円 148">
          <a:extLst>
            <a:ext uri="{FF2B5EF4-FFF2-40B4-BE49-F238E27FC236}">
              <a16:creationId xmlns:a16="http://schemas.microsoft.com/office/drawing/2014/main" id="{00000000-0008-0000-0600-000095000000}"/>
            </a:ext>
          </a:extLst>
        </xdr:cNvPr>
        <xdr:cNvSpPr/>
      </xdr:nvSpPr>
      <xdr:spPr>
        <a:xfrm>
          <a:off x="1079500" y="970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54694</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4" y="948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278,292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42698</xdr:rowOff>
    </xdr:from>
    <xdr:to>
      <xdr:col>6</xdr:col>
      <xdr:colOff>511175</xdr:colOff>
      <xdr:row>78</xdr:row>
      <xdr:rowOff>82259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415798"/>
          <a:ext cx="838200" cy="3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30060</xdr:rowOff>
    </xdr:from>
    <xdr:to>
      <xdr:col>5</xdr:col>
      <xdr:colOff>358775</xdr:colOff>
      <xdr:row>78</xdr:row>
      <xdr:rowOff>42698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403160"/>
          <a:ext cx="8890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30060</xdr:rowOff>
    </xdr:from>
    <xdr:to>
      <xdr:col>4</xdr:col>
      <xdr:colOff>155575</xdr:colOff>
      <xdr:row>78</xdr:row>
      <xdr:rowOff>97625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403160"/>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23406</xdr:rowOff>
    </xdr:from>
    <xdr:to>
      <xdr:col>2</xdr:col>
      <xdr:colOff>638175</xdr:colOff>
      <xdr:row>78</xdr:row>
      <xdr:rowOff>97625</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396506"/>
          <a:ext cx="889000" cy="7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a:extLst>
            <a:ext uri="{FF2B5EF4-FFF2-40B4-BE49-F238E27FC236}">
              <a16:creationId xmlns:a16="http://schemas.microsoft.com/office/drawing/2014/main" id="{00000000-0008-0000-0600-0000BD000000}"/>
            </a:ext>
          </a:extLst>
        </xdr:cNvPr>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a:extLst>
            <a:ext uri="{FF2B5EF4-FFF2-40B4-BE49-F238E27FC236}">
              <a16:creationId xmlns:a16="http://schemas.microsoft.com/office/drawing/2014/main" id="{00000000-0008-0000-0600-0000BF000000}"/>
            </a:ext>
          </a:extLst>
        </xdr:cNvPr>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31459</xdr:rowOff>
    </xdr:from>
    <xdr:to>
      <xdr:col>6</xdr:col>
      <xdr:colOff>561975</xdr:colOff>
      <xdr:row>78</xdr:row>
      <xdr:rowOff>133059</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4584700" y="1340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9886</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8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10,523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163348</xdr:rowOff>
    </xdr:from>
    <xdr:to>
      <xdr:col>5</xdr:col>
      <xdr:colOff>409575</xdr:colOff>
      <xdr:row>78</xdr:row>
      <xdr:rowOff>93498</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3746500" y="1336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84625</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345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150710</xdr:rowOff>
    </xdr:from>
    <xdr:to>
      <xdr:col>4</xdr:col>
      <xdr:colOff>206375</xdr:colOff>
      <xdr:row>78</xdr:row>
      <xdr:rowOff>80860</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2857500" y="1335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71987</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34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46825</xdr:rowOff>
    </xdr:from>
    <xdr:to>
      <xdr:col>3</xdr:col>
      <xdr:colOff>3175</xdr:colOff>
      <xdr:row>78</xdr:row>
      <xdr:rowOff>148425</xdr:rowOff>
    </xdr:to>
    <xdr:sp macro="" textlink="">
      <xdr:nvSpPr>
        <xdr:cNvPr id="204" name="円/楕円 203">
          <a:extLst>
            <a:ext uri="{FF2B5EF4-FFF2-40B4-BE49-F238E27FC236}">
              <a16:creationId xmlns:a16="http://schemas.microsoft.com/office/drawing/2014/main" id="{00000000-0008-0000-0600-0000CC000000}"/>
            </a:ext>
          </a:extLst>
        </xdr:cNvPr>
        <xdr:cNvSpPr/>
      </xdr:nvSpPr>
      <xdr:spPr>
        <a:xfrm>
          <a:off x="1968500" y="1341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139552</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7" y="1351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144056</xdr:rowOff>
    </xdr:from>
    <xdr:to>
      <xdr:col>1</xdr:col>
      <xdr:colOff>485775</xdr:colOff>
      <xdr:row>78</xdr:row>
      <xdr:rowOff>74206</xdr:rowOff>
    </xdr:to>
    <xdr:sp macro="" textlink="">
      <xdr:nvSpPr>
        <xdr:cNvPr id="206" name="円/楕円 205">
          <a:extLst>
            <a:ext uri="{FF2B5EF4-FFF2-40B4-BE49-F238E27FC236}">
              <a16:creationId xmlns:a16="http://schemas.microsoft.com/office/drawing/2014/main" id="{00000000-0008-0000-0600-0000CE000000}"/>
            </a:ext>
          </a:extLst>
        </xdr:cNvPr>
        <xdr:cNvSpPr/>
      </xdr:nvSpPr>
      <xdr:spPr>
        <a:xfrm>
          <a:off x="1079500" y="133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65333</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343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114054</xdr:rowOff>
    </xdr:from>
    <xdr:to>
      <xdr:col>6</xdr:col>
      <xdr:colOff>511175</xdr:colOff>
      <xdr:row>97</xdr:row>
      <xdr:rowOff>58787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573254"/>
          <a:ext cx="838200" cy="11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149988</xdr:rowOff>
    </xdr:from>
    <xdr:to>
      <xdr:col>5</xdr:col>
      <xdr:colOff>358775</xdr:colOff>
      <xdr:row>97</xdr:row>
      <xdr:rowOff>58787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908300" y="16609188"/>
          <a:ext cx="889000" cy="8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a:extLst>
            <a:ext uri="{FF2B5EF4-FFF2-40B4-BE49-F238E27FC236}">
              <a16:creationId xmlns:a16="http://schemas.microsoft.com/office/drawing/2014/main" id="{00000000-0008-0000-0600-0000F3000000}"/>
            </a:ext>
          </a:extLst>
        </xdr:cNvPr>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125773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149988</xdr:rowOff>
    </xdr:from>
    <xdr:to>
      <xdr:col>4</xdr:col>
      <xdr:colOff>155575</xdr:colOff>
      <xdr:row>97</xdr:row>
      <xdr:rowOff>66177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609188"/>
          <a:ext cx="889000" cy="8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137921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7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66177</xdr:rowOff>
    </xdr:from>
    <xdr:to>
      <xdr:col>2</xdr:col>
      <xdr:colOff>638175</xdr:colOff>
      <xdr:row>97</xdr:row>
      <xdr:rowOff>127366</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6696827"/>
          <a:ext cx="889000" cy="6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a:extLst>
            <a:ext uri="{FF2B5EF4-FFF2-40B4-BE49-F238E27FC236}">
              <a16:creationId xmlns:a16="http://schemas.microsoft.com/office/drawing/2014/main" id="{00000000-0008-0000-0600-0000F9000000}"/>
            </a:ext>
          </a:extLst>
        </xdr:cNvPr>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33647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a:extLst>
            <a:ext uri="{FF2B5EF4-FFF2-40B4-BE49-F238E27FC236}">
              <a16:creationId xmlns:a16="http://schemas.microsoft.com/office/drawing/2014/main" id="{00000000-0008-0000-0600-0000FB000000}"/>
            </a:ext>
          </a:extLst>
        </xdr:cNvPr>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25798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8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63254</xdr:rowOff>
    </xdr:from>
    <xdr:to>
      <xdr:col>6</xdr:col>
      <xdr:colOff>561975</xdr:colOff>
      <xdr:row>96</xdr:row>
      <xdr:rowOff>164854</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4584700" y="1652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86131</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37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75,856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7987</xdr:rowOff>
    </xdr:from>
    <xdr:to>
      <xdr:col>5</xdr:col>
      <xdr:colOff>409575</xdr:colOff>
      <xdr:row>97</xdr:row>
      <xdr:rowOff>109587</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3746500" y="1663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126114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41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65,183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99188</xdr:rowOff>
    </xdr:from>
    <xdr:to>
      <xdr:col>4</xdr:col>
      <xdr:colOff>206375</xdr:colOff>
      <xdr:row>97</xdr:row>
      <xdr:rowOff>29338</xdr:rowOff>
    </xdr:to>
    <xdr:sp macro="" textlink="">
      <xdr:nvSpPr>
        <xdr:cNvPr id="262" name="円/楕円 261">
          <a:extLst>
            <a:ext uri="{FF2B5EF4-FFF2-40B4-BE49-F238E27FC236}">
              <a16:creationId xmlns:a16="http://schemas.microsoft.com/office/drawing/2014/main" id="{00000000-0008-0000-0600-000006010000}"/>
            </a:ext>
          </a:extLst>
        </xdr:cNvPr>
        <xdr:cNvSpPr/>
      </xdr:nvSpPr>
      <xdr:spPr>
        <a:xfrm>
          <a:off x="2857500" y="1655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45865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33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72,555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15377</xdr:rowOff>
    </xdr:from>
    <xdr:to>
      <xdr:col>3</xdr:col>
      <xdr:colOff>3175</xdr:colOff>
      <xdr:row>97</xdr:row>
      <xdr:rowOff>116977</xdr:rowOff>
    </xdr:to>
    <xdr:sp macro="" textlink="">
      <xdr:nvSpPr>
        <xdr:cNvPr id="264" name="円/楕円 263">
          <a:extLst>
            <a:ext uri="{FF2B5EF4-FFF2-40B4-BE49-F238E27FC236}">
              <a16:creationId xmlns:a16="http://schemas.microsoft.com/office/drawing/2014/main" id="{00000000-0008-0000-0600-000008010000}"/>
            </a:ext>
          </a:extLst>
        </xdr:cNvPr>
        <xdr:cNvSpPr/>
      </xdr:nvSpPr>
      <xdr:spPr>
        <a:xfrm>
          <a:off x="1968500" y="1664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133504</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42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64,504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76566</xdr:rowOff>
    </xdr:from>
    <xdr:to>
      <xdr:col>1</xdr:col>
      <xdr:colOff>485775</xdr:colOff>
      <xdr:row>98</xdr:row>
      <xdr:rowOff>6716</xdr:rowOff>
    </xdr:to>
    <xdr:sp macro="" textlink="">
      <xdr:nvSpPr>
        <xdr:cNvPr id="266" name="円/楕円 265">
          <a:extLst>
            <a:ext uri="{FF2B5EF4-FFF2-40B4-BE49-F238E27FC236}">
              <a16:creationId xmlns:a16="http://schemas.microsoft.com/office/drawing/2014/main" id="{00000000-0008-0000-0600-00000A010000}"/>
            </a:ext>
          </a:extLst>
        </xdr:cNvPr>
        <xdr:cNvSpPr/>
      </xdr:nvSpPr>
      <xdr:spPr>
        <a:xfrm>
          <a:off x="1079500" y="1670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23243</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48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136141</xdr:rowOff>
    </xdr:from>
    <xdr:to>
      <xdr:col>15</xdr:col>
      <xdr:colOff>180975</xdr:colOff>
      <xdr:row>36</xdr:row>
      <xdr:rowOff>138547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308341"/>
          <a:ext cx="838200" cy="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a:extLst>
            <a:ext uri="{FF2B5EF4-FFF2-40B4-BE49-F238E27FC236}">
              <a16:creationId xmlns:a16="http://schemas.microsoft.com/office/drawing/2014/main" id="{00000000-0008-0000-0600-00002C010000}"/>
            </a:ext>
          </a:extLst>
        </xdr:cNvPr>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20286</xdr:rowOff>
    </xdr:from>
    <xdr:to>
      <xdr:col>14</xdr:col>
      <xdr:colOff>28575</xdr:colOff>
      <xdr:row>36</xdr:row>
      <xdr:rowOff>138547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6192486"/>
          <a:ext cx="889000" cy="11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a:extLst>
            <a:ext uri="{FF2B5EF4-FFF2-40B4-BE49-F238E27FC236}">
              <a16:creationId xmlns:a16="http://schemas.microsoft.com/office/drawing/2014/main" id="{00000000-0008-0000-0600-00002E010000}"/>
            </a:ext>
          </a:extLst>
        </xdr:cNvPr>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4607</xdr:rowOff>
    </xdr:from>
    <xdr:to>
      <xdr:col>12</xdr:col>
      <xdr:colOff>511175</xdr:colOff>
      <xdr:row>36</xdr:row>
      <xdr:rowOff>20286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7861300" y="6176807"/>
          <a:ext cx="889000" cy="1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a:extLst>
            <a:ext uri="{FF2B5EF4-FFF2-40B4-BE49-F238E27FC236}">
              <a16:creationId xmlns:a16="http://schemas.microsoft.com/office/drawing/2014/main" id="{00000000-0008-0000-0600-000031010000}"/>
            </a:ext>
          </a:extLst>
        </xdr:cNvPr>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101480</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4"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171446</xdr:rowOff>
    </xdr:from>
    <xdr:to>
      <xdr:col>11</xdr:col>
      <xdr:colOff>307975</xdr:colOff>
      <xdr:row>36</xdr:row>
      <xdr:rowOff>4607</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172196"/>
          <a:ext cx="8890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a:extLst>
            <a:ext uri="{FF2B5EF4-FFF2-40B4-BE49-F238E27FC236}">
              <a16:creationId xmlns:a16="http://schemas.microsoft.com/office/drawing/2014/main" id="{00000000-0008-0000-0600-000034010000}"/>
            </a:ext>
          </a:extLst>
        </xdr:cNvPr>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139761</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4"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a:extLst>
            <a:ext uri="{FF2B5EF4-FFF2-40B4-BE49-F238E27FC236}">
              <a16:creationId xmlns:a16="http://schemas.microsoft.com/office/drawing/2014/main" id="{00000000-0008-0000-0600-000036010000}"/>
            </a:ext>
          </a:extLst>
        </xdr:cNvPr>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85341</xdr:rowOff>
    </xdr:from>
    <xdr:to>
      <xdr:col>15</xdr:col>
      <xdr:colOff>231775</xdr:colOff>
      <xdr:row>37</xdr:row>
      <xdr:rowOff>15491</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10426700" y="625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63768</xdr:rowOff>
    </xdr:from>
    <xdr:ext cx="599010"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2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146,090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87747</xdr:rowOff>
    </xdr:from>
    <xdr:to>
      <xdr:col>14</xdr:col>
      <xdr:colOff>79375</xdr:colOff>
      <xdr:row>37</xdr:row>
      <xdr:rowOff>17897</xdr:rowOff>
    </xdr:to>
    <xdr:sp macro="" textlink="">
      <xdr:nvSpPr>
        <xdr:cNvPr id="319" name="円/楕円 318">
          <a:extLst>
            <a:ext uri="{FF2B5EF4-FFF2-40B4-BE49-F238E27FC236}">
              <a16:creationId xmlns:a16="http://schemas.microsoft.com/office/drawing/2014/main" id="{00000000-0008-0000-0600-00003F010000}"/>
            </a:ext>
          </a:extLst>
        </xdr:cNvPr>
        <xdr:cNvSpPr/>
      </xdr:nvSpPr>
      <xdr:spPr>
        <a:xfrm>
          <a:off x="9588500" y="625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9024</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4" y="635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145,353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140936</xdr:rowOff>
    </xdr:from>
    <xdr:to>
      <xdr:col>12</xdr:col>
      <xdr:colOff>561975</xdr:colOff>
      <xdr:row>36</xdr:row>
      <xdr:rowOff>71086</xdr:rowOff>
    </xdr:to>
    <xdr:sp macro="" textlink="">
      <xdr:nvSpPr>
        <xdr:cNvPr id="321" name="円/楕円 320">
          <a:extLst>
            <a:ext uri="{FF2B5EF4-FFF2-40B4-BE49-F238E27FC236}">
              <a16:creationId xmlns:a16="http://schemas.microsoft.com/office/drawing/2014/main" id="{00000000-0008-0000-0600-000041010000}"/>
            </a:ext>
          </a:extLst>
        </xdr:cNvPr>
        <xdr:cNvSpPr/>
      </xdr:nvSpPr>
      <xdr:spPr>
        <a:xfrm>
          <a:off x="8699500" y="614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87613</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4" y="5916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181,566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125257</xdr:rowOff>
    </xdr:from>
    <xdr:to>
      <xdr:col>11</xdr:col>
      <xdr:colOff>358775</xdr:colOff>
      <xdr:row>36</xdr:row>
      <xdr:rowOff>55407</xdr:rowOff>
    </xdr:to>
    <xdr:sp macro="" textlink="">
      <xdr:nvSpPr>
        <xdr:cNvPr id="323" name="円/楕円 322">
          <a:extLst>
            <a:ext uri="{FF2B5EF4-FFF2-40B4-BE49-F238E27FC236}">
              <a16:creationId xmlns:a16="http://schemas.microsoft.com/office/drawing/2014/main" id="{00000000-0008-0000-0600-000043010000}"/>
            </a:ext>
          </a:extLst>
        </xdr:cNvPr>
        <xdr:cNvSpPr/>
      </xdr:nvSpPr>
      <xdr:spPr>
        <a:xfrm>
          <a:off x="7810500" y="61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71934</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61794" y="5901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186,367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120646</xdr:rowOff>
    </xdr:from>
    <xdr:to>
      <xdr:col>10</xdr:col>
      <xdr:colOff>155575</xdr:colOff>
      <xdr:row>36</xdr:row>
      <xdr:rowOff>50796</xdr:rowOff>
    </xdr:to>
    <xdr:sp macro="" textlink="">
      <xdr:nvSpPr>
        <xdr:cNvPr id="325" name="円/楕円 324">
          <a:extLst>
            <a:ext uri="{FF2B5EF4-FFF2-40B4-BE49-F238E27FC236}">
              <a16:creationId xmlns:a16="http://schemas.microsoft.com/office/drawing/2014/main" id="{00000000-0008-0000-0600-000045010000}"/>
            </a:ext>
          </a:extLst>
        </xdr:cNvPr>
        <xdr:cNvSpPr/>
      </xdr:nvSpPr>
      <xdr:spPr>
        <a:xfrm>
          <a:off x="6921500" y="612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67323</xdr:rowOff>
    </xdr:from>
    <xdr:ext cx="599010"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672794" y="589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187,779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17064</xdr:rowOff>
    </xdr:from>
    <xdr:to>
      <xdr:col>15</xdr:col>
      <xdr:colOff>180975</xdr:colOff>
      <xdr:row>58</xdr:row>
      <xdr:rowOff>75781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961164"/>
          <a:ext cx="8382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a:extLst>
            <a:ext uri="{FF2B5EF4-FFF2-40B4-BE49-F238E27FC236}">
              <a16:creationId xmlns:a16="http://schemas.microsoft.com/office/drawing/2014/main" id="{00000000-0008-0000-0600-000065010000}"/>
            </a:ext>
          </a:extLst>
        </xdr:cNvPr>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149718</xdr:rowOff>
    </xdr:from>
    <xdr:to>
      <xdr:col>14</xdr:col>
      <xdr:colOff>28575</xdr:colOff>
      <xdr:row>58</xdr:row>
      <xdr:rowOff>17064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922368"/>
          <a:ext cx="889000" cy="3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149718</xdr:rowOff>
    </xdr:from>
    <xdr:to>
      <xdr:col>12</xdr:col>
      <xdr:colOff>511175</xdr:colOff>
      <xdr:row>58</xdr:row>
      <xdr:rowOff>112041</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922368"/>
          <a:ext cx="889000" cy="13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130949</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4"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86730</xdr:rowOff>
    </xdr:from>
    <xdr:to>
      <xdr:col>11</xdr:col>
      <xdr:colOff>307975</xdr:colOff>
      <xdr:row>58</xdr:row>
      <xdr:rowOff>112041</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10030830"/>
          <a:ext cx="889000" cy="2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a:extLst>
            <a:ext uri="{FF2B5EF4-FFF2-40B4-BE49-F238E27FC236}">
              <a16:creationId xmlns:a16="http://schemas.microsoft.com/office/drawing/2014/main" id="{00000000-0008-0000-0600-00006D010000}"/>
            </a:ext>
          </a:extLst>
        </xdr:cNvPr>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a:extLst>
            <a:ext uri="{FF2B5EF4-FFF2-40B4-BE49-F238E27FC236}">
              <a16:creationId xmlns:a16="http://schemas.microsoft.com/office/drawing/2014/main" id="{00000000-0008-0000-0600-00006F010000}"/>
            </a:ext>
          </a:extLst>
        </xdr:cNvPr>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170843</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672794" y="1011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24981</xdr:rowOff>
    </xdr:from>
    <xdr:to>
      <xdr:col>15</xdr:col>
      <xdr:colOff>231775</xdr:colOff>
      <xdr:row>58</xdr:row>
      <xdr:rowOff>126581</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10426700" y="996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47858</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82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367,765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137714</xdr:rowOff>
    </xdr:from>
    <xdr:to>
      <xdr:col>14</xdr:col>
      <xdr:colOff>79375</xdr:colOff>
      <xdr:row>58</xdr:row>
      <xdr:rowOff>67864</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9588500" y="991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84391</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4" y="968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521,880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98918</xdr:rowOff>
    </xdr:from>
    <xdr:to>
      <xdr:col>12</xdr:col>
      <xdr:colOff>561975</xdr:colOff>
      <xdr:row>58</xdr:row>
      <xdr:rowOff>29068</xdr:rowOff>
    </xdr:to>
    <xdr:sp macro="" textlink="">
      <xdr:nvSpPr>
        <xdr:cNvPr id="378" name="円/楕円 377">
          <a:extLst>
            <a:ext uri="{FF2B5EF4-FFF2-40B4-BE49-F238E27FC236}">
              <a16:creationId xmlns:a16="http://schemas.microsoft.com/office/drawing/2014/main" id="{00000000-0008-0000-0600-00007A010000}"/>
            </a:ext>
          </a:extLst>
        </xdr:cNvPr>
        <xdr:cNvSpPr/>
      </xdr:nvSpPr>
      <xdr:spPr>
        <a:xfrm>
          <a:off x="8699500" y="987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45595</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4" y="9646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623,707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61241</xdr:rowOff>
    </xdr:from>
    <xdr:to>
      <xdr:col>11</xdr:col>
      <xdr:colOff>358775</xdr:colOff>
      <xdr:row>58</xdr:row>
      <xdr:rowOff>162841</xdr:rowOff>
    </xdr:to>
    <xdr:sp macro="" textlink="">
      <xdr:nvSpPr>
        <xdr:cNvPr id="380" name="円/楕円 379">
          <a:extLst>
            <a:ext uri="{FF2B5EF4-FFF2-40B4-BE49-F238E27FC236}">
              <a16:creationId xmlns:a16="http://schemas.microsoft.com/office/drawing/2014/main" id="{00000000-0008-0000-0600-00007C010000}"/>
            </a:ext>
          </a:extLst>
        </xdr:cNvPr>
        <xdr:cNvSpPr/>
      </xdr:nvSpPr>
      <xdr:spPr>
        <a:xfrm>
          <a:off x="7810500" y="1000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153968</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4" y="1009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272,595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35930</xdr:rowOff>
    </xdr:from>
    <xdr:to>
      <xdr:col>10</xdr:col>
      <xdr:colOff>155575</xdr:colOff>
      <xdr:row>58</xdr:row>
      <xdr:rowOff>137530</xdr:rowOff>
    </xdr:to>
    <xdr:sp macro="" textlink="">
      <xdr:nvSpPr>
        <xdr:cNvPr id="382" name="円/楕円 381">
          <a:extLst>
            <a:ext uri="{FF2B5EF4-FFF2-40B4-BE49-F238E27FC236}">
              <a16:creationId xmlns:a16="http://schemas.microsoft.com/office/drawing/2014/main" id="{00000000-0008-0000-0600-00007E010000}"/>
            </a:ext>
          </a:extLst>
        </xdr:cNvPr>
        <xdr:cNvSpPr/>
      </xdr:nvSpPr>
      <xdr:spPr>
        <a:xfrm>
          <a:off x="6921500" y="998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154057</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4" y="97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339,030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69616</xdr:rowOff>
    </xdr:from>
    <xdr:to>
      <xdr:col>15</xdr:col>
      <xdr:colOff>180975</xdr:colOff>
      <xdr:row>76</xdr:row>
      <xdr:rowOff>163764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099816"/>
          <a:ext cx="838200" cy="9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22970</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39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a:extLst>
            <a:ext uri="{FF2B5EF4-FFF2-40B4-BE49-F238E27FC236}">
              <a16:creationId xmlns:a16="http://schemas.microsoft.com/office/drawing/2014/main" id="{00000000-0008-0000-0600-00009E010000}"/>
            </a:ext>
          </a:extLst>
        </xdr:cNvPr>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69616</xdr:rowOff>
    </xdr:from>
    <xdr:to>
      <xdr:col>14</xdr:col>
      <xdr:colOff>28575</xdr:colOff>
      <xdr:row>78</xdr:row>
      <xdr:rowOff>135145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099816"/>
          <a:ext cx="889000" cy="40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a:extLst>
            <a:ext uri="{FF2B5EF4-FFF2-40B4-BE49-F238E27FC236}">
              <a16:creationId xmlns:a16="http://schemas.microsoft.com/office/drawing/2014/main" id="{00000000-0008-0000-0600-0000A0010000}"/>
            </a:ext>
          </a:extLst>
        </xdr:cNvPr>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109934</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39794"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a:extLst>
            <a:ext uri="{FF2B5EF4-FFF2-40B4-BE49-F238E27FC236}">
              <a16:creationId xmlns:a16="http://schemas.microsoft.com/office/drawing/2014/main" id="{00000000-0008-0000-0600-0000A2010000}"/>
            </a:ext>
          </a:extLst>
        </xdr:cNvPr>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112964</xdr:rowOff>
    </xdr:from>
    <xdr:to>
      <xdr:col>15</xdr:col>
      <xdr:colOff>231775</xdr:colOff>
      <xdr:row>77</xdr:row>
      <xdr:rowOff>43114</xdr:rowOff>
    </xdr:to>
    <xdr:sp macro="" textlink="">
      <xdr:nvSpPr>
        <xdr:cNvPr id="425" name="円/楕円 424">
          <a:extLst>
            <a:ext uri="{FF2B5EF4-FFF2-40B4-BE49-F238E27FC236}">
              <a16:creationId xmlns:a16="http://schemas.microsoft.com/office/drawing/2014/main" id="{00000000-0008-0000-0600-0000A9010000}"/>
            </a:ext>
          </a:extLst>
        </xdr:cNvPr>
        <xdr:cNvSpPr/>
      </xdr:nvSpPr>
      <xdr:spPr>
        <a:xfrm>
          <a:off x="10426700" y="1314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135841</xdr:rowOff>
    </xdr:from>
    <xdr:ext cx="599010"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994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311,052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18816</xdr:rowOff>
    </xdr:from>
    <xdr:to>
      <xdr:col>14</xdr:col>
      <xdr:colOff>79375</xdr:colOff>
      <xdr:row>76</xdr:row>
      <xdr:rowOff>120416</xdr:rowOff>
    </xdr:to>
    <xdr:sp macro="" textlink="">
      <xdr:nvSpPr>
        <xdr:cNvPr id="427" name="円/楕円 426">
          <a:extLst>
            <a:ext uri="{FF2B5EF4-FFF2-40B4-BE49-F238E27FC236}">
              <a16:creationId xmlns:a16="http://schemas.microsoft.com/office/drawing/2014/main" id="{00000000-0008-0000-0600-0000AB010000}"/>
            </a:ext>
          </a:extLst>
        </xdr:cNvPr>
        <xdr:cNvSpPr/>
      </xdr:nvSpPr>
      <xdr:spPr>
        <a:xfrm>
          <a:off x="9588500" y="1304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136944</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4" y="1282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385,184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84345</xdr:rowOff>
    </xdr:from>
    <xdr:to>
      <xdr:col>12</xdr:col>
      <xdr:colOff>561975</xdr:colOff>
      <xdr:row>79</xdr:row>
      <xdr:rowOff>14495</xdr:rowOff>
    </xdr:to>
    <xdr:sp macro="" textlink="">
      <xdr:nvSpPr>
        <xdr:cNvPr id="429" name="円/楕円 428">
          <a:extLst>
            <a:ext uri="{FF2B5EF4-FFF2-40B4-BE49-F238E27FC236}">
              <a16:creationId xmlns:a16="http://schemas.microsoft.com/office/drawing/2014/main" id="{00000000-0008-0000-0600-0000AD010000}"/>
            </a:ext>
          </a:extLst>
        </xdr:cNvPr>
        <xdr:cNvSpPr/>
      </xdr:nvSpPr>
      <xdr:spPr>
        <a:xfrm>
          <a:off x="8699500" y="1345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5622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55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165255</xdr:rowOff>
    </xdr:from>
    <xdr:to>
      <xdr:col>15</xdr:col>
      <xdr:colOff>180975</xdr:colOff>
      <xdr:row>99</xdr:row>
      <xdr:rowOff>31925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967355"/>
          <a:ext cx="838200" cy="3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a:extLst>
            <a:ext uri="{FF2B5EF4-FFF2-40B4-BE49-F238E27FC236}">
              <a16:creationId xmlns:a16="http://schemas.microsoft.com/office/drawing/2014/main" id="{00000000-0008-0000-0600-0000CD010000}"/>
            </a:ext>
          </a:extLst>
        </xdr:cNvPr>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7365</xdr:rowOff>
    </xdr:from>
    <xdr:to>
      <xdr:col>14</xdr:col>
      <xdr:colOff>28575</xdr:colOff>
      <xdr:row>98</xdr:row>
      <xdr:rowOff>165255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09465"/>
          <a:ext cx="889000" cy="15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a:extLst>
            <a:ext uri="{FF2B5EF4-FFF2-40B4-BE49-F238E27FC236}">
              <a16:creationId xmlns:a16="http://schemas.microsoft.com/office/drawing/2014/main" id="{00000000-0008-0000-0600-0000CF010000}"/>
            </a:ext>
          </a:extLst>
        </xdr:cNvPr>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37738</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4" y="1701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a:extLst>
            <a:ext uri="{FF2B5EF4-FFF2-40B4-BE49-F238E27FC236}">
              <a16:creationId xmlns:a16="http://schemas.microsoft.com/office/drawing/2014/main" id="{00000000-0008-0000-0600-0000D1010000}"/>
            </a:ext>
          </a:extLst>
        </xdr:cNvPr>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35912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4" y="17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152575</xdr:rowOff>
    </xdr:from>
    <xdr:to>
      <xdr:col>15</xdr:col>
      <xdr:colOff>231775</xdr:colOff>
      <xdr:row>99</xdr:row>
      <xdr:rowOff>82725</xdr:rowOff>
    </xdr:to>
    <xdr:sp macro="" textlink="">
      <xdr:nvSpPr>
        <xdr:cNvPr id="472" name="円/楕円 471">
          <a:extLst>
            <a:ext uri="{FF2B5EF4-FFF2-40B4-BE49-F238E27FC236}">
              <a16:creationId xmlns:a16="http://schemas.microsoft.com/office/drawing/2014/main" id="{00000000-0008-0000-0600-0000D8010000}"/>
            </a:ext>
          </a:extLst>
        </xdr:cNvPr>
        <xdr:cNvSpPr/>
      </xdr:nvSpPr>
      <xdr:spPr>
        <a:xfrm>
          <a:off x="10426700" y="1695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87690</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8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32,874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114455</xdr:rowOff>
    </xdr:from>
    <xdr:to>
      <xdr:col>14</xdr:col>
      <xdr:colOff>79375</xdr:colOff>
      <xdr:row>99</xdr:row>
      <xdr:rowOff>44605</xdr:rowOff>
    </xdr:to>
    <xdr:sp macro="" textlink="">
      <xdr:nvSpPr>
        <xdr:cNvPr id="474" name="円/楕円 473">
          <a:extLst>
            <a:ext uri="{FF2B5EF4-FFF2-40B4-BE49-F238E27FC236}">
              <a16:creationId xmlns:a16="http://schemas.microsoft.com/office/drawing/2014/main" id="{00000000-0008-0000-0600-0000DA010000}"/>
            </a:ext>
          </a:extLst>
        </xdr:cNvPr>
        <xdr:cNvSpPr/>
      </xdr:nvSpPr>
      <xdr:spPr>
        <a:xfrm>
          <a:off x="9588500" y="169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61132</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39794" y="16691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132,926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128015</xdr:rowOff>
    </xdr:from>
    <xdr:to>
      <xdr:col>12</xdr:col>
      <xdr:colOff>561975</xdr:colOff>
      <xdr:row>98</xdr:row>
      <xdr:rowOff>58165</xdr:rowOff>
    </xdr:to>
    <xdr:sp macro="" textlink="">
      <xdr:nvSpPr>
        <xdr:cNvPr id="476" name="円/楕円 475">
          <a:extLst>
            <a:ext uri="{FF2B5EF4-FFF2-40B4-BE49-F238E27FC236}">
              <a16:creationId xmlns:a16="http://schemas.microsoft.com/office/drawing/2014/main" id="{00000000-0008-0000-0600-0000DC010000}"/>
            </a:ext>
          </a:extLst>
        </xdr:cNvPr>
        <xdr:cNvSpPr/>
      </xdr:nvSpPr>
      <xdr:spPr>
        <a:xfrm>
          <a:off x="8699500" y="167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74692</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50794" y="1653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547,333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43875</xdr:rowOff>
    </xdr:from>
    <xdr:to>
      <xdr:col>23</xdr:col>
      <xdr:colOff>517525</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730425"/>
          <a:ext cx="8382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a:extLst>
            <a:ext uri="{FF2B5EF4-FFF2-40B4-BE49-F238E27FC236}">
              <a16:creationId xmlns:a16="http://schemas.microsoft.com/office/drawing/2014/main" id="{00000000-0008-0000-0600-0000FC010000}"/>
            </a:ext>
          </a:extLst>
        </xdr:cNvPr>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a:extLst>
            <a:ext uri="{FF2B5EF4-FFF2-40B4-BE49-F238E27FC236}">
              <a16:creationId xmlns:a16="http://schemas.microsoft.com/office/drawing/2014/main" id="{00000000-0008-0000-0600-0000FE010000}"/>
            </a:ext>
          </a:extLst>
        </xdr:cNvPr>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42103</xdr:rowOff>
    </xdr:from>
    <xdr:to>
      <xdr:col>21</xdr:col>
      <xdr:colOff>161925</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728653"/>
          <a:ext cx="889000" cy="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a:extLst>
            <a:ext uri="{FF2B5EF4-FFF2-40B4-BE49-F238E27FC236}">
              <a16:creationId xmlns:a16="http://schemas.microsoft.com/office/drawing/2014/main" id="{00000000-0008-0000-0600-000001020000}"/>
            </a:ext>
          </a:extLst>
        </xdr:cNvPr>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42103</xdr:rowOff>
    </xdr:from>
    <xdr:to>
      <xdr:col>19</xdr:col>
      <xdr:colOff>644525</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728653"/>
          <a:ext cx="889000" cy="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a:extLst>
            <a:ext uri="{FF2B5EF4-FFF2-40B4-BE49-F238E27FC236}">
              <a16:creationId xmlns:a16="http://schemas.microsoft.com/office/drawing/2014/main" id="{00000000-0008-0000-0600-000004020000}"/>
            </a:ext>
          </a:extLst>
        </xdr:cNvPr>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a:extLst>
            <a:ext uri="{FF2B5EF4-FFF2-40B4-BE49-F238E27FC236}">
              <a16:creationId xmlns:a16="http://schemas.microsoft.com/office/drawing/2014/main" id="{00000000-0008-0000-0600-000006020000}"/>
            </a:ext>
          </a:extLst>
        </xdr:cNvPr>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164525</xdr:rowOff>
    </xdr:from>
    <xdr:to>
      <xdr:col>23</xdr:col>
      <xdr:colOff>568325</xdr:colOff>
      <xdr:row>39</xdr:row>
      <xdr:rowOff>94675</xdr:rowOff>
    </xdr:to>
    <xdr:sp macro="" textlink="">
      <xdr:nvSpPr>
        <xdr:cNvPr id="525" name="円/楕円 524">
          <a:extLst>
            <a:ext uri="{FF2B5EF4-FFF2-40B4-BE49-F238E27FC236}">
              <a16:creationId xmlns:a16="http://schemas.microsoft.com/office/drawing/2014/main" id="{00000000-0008-0000-0600-00000D020000}"/>
            </a:ext>
          </a:extLst>
        </xdr:cNvPr>
        <xdr:cNvSpPr/>
      </xdr:nvSpPr>
      <xdr:spPr>
        <a:xfrm>
          <a:off x="16268700" y="667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79452</xdr:rowOff>
    </xdr:from>
    <xdr:ext cx="378565"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594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7" name="円/楕円 526">
          <a:extLst>
            <a:ext uri="{FF2B5EF4-FFF2-40B4-BE49-F238E27FC236}">
              <a16:creationId xmlns:a16="http://schemas.microsoft.com/office/drawing/2014/main" id="{00000000-0008-0000-0600-00000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9" name="円/楕円 528">
          <a:extLst>
            <a:ext uri="{FF2B5EF4-FFF2-40B4-BE49-F238E27FC236}">
              <a16:creationId xmlns:a16="http://schemas.microsoft.com/office/drawing/2014/main" id="{00000000-0008-0000-0600-00001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162753</xdr:rowOff>
    </xdr:from>
    <xdr:to>
      <xdr:col>20</xdr:col>
      <xdr:colOff>9525</xdr:colOff>
      <xdr:row>39</xdr:row>
      <xdr:rowOff>92903</xdr:rowOff>
    </xdr:to>
    <xdr:sp macro="" textlink="">
      <xdr:nvSpPr>
        <xdr:cNvPr id="531" name="円/楕円 530">
          <a:extLst>
            <a:ext uri="{FF2B5EF4-FFF2-40B4-BE49-F238E27FC236}">
              <a16:creationId xmlns:a16="http://schemas.microsoft.com/office/drawing/2014/main" id="{00000000-0008-0000-0600-000013020000}"/>
            </a:ext>
          </a:extLst>
        </xdr:cNvPr>
        <xdr:cNvSpPr/>
      </xdr:nvSpPr>
      <xdr:spPr>
        <a:xfrm>
          <a:off x="13652500" y="667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84030</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770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3" name="円/楕円 532">
          <a:extLst>
            <a:ext uri="{FF2B5EF4-FFF2-40B4-BE49-F238E27FC236}">
              <a16:creationId xmlns:a16="http://schemas.microsoft.com/office/drawing/2014/main" id="{00000000-0008-0000-0600-00001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a:extLst>
            <a:ext uri="{FF2B5EF4-FFF2-40B4-BE49-F238E27FC236}">
              <a16:creationId xmlns:a16="http://schemas.microsoft.com/office/drawing/2014/main" id="{00000000-0008-0000-0600-000033020000}"/>
            </a:ext>
          </a:extLst>
        </xdr:cNvPr>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a:extLst>
            <a:ext uri="{FF2B5EF4-FFF2-40B4-BE49-F238E27FC236}">
              <a16:creationId xmlns:a16="http://schemas.microsoft.com/office/drawing/2014/main" id="{00000000-0008-0000-0600-000035020000}"/>
            </a:ext>
          </a:extLst>
        </xdr:cNvPr>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a:extLst>
            <a:ext uri="{FF2B5EF4-FFF2-40B4-BE49-F238E27FC236}">
              <a16:creationId xmlns:a16="http://schemas.microsoft.com/office/drawing/2014/main" id="{00000000-0008-0000-0600-000038020000}"/>
            </a:ext>
          </a:extLst>
        </xdr:cNvPr>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a:extLst>
            <a:ext uri="{FF2B5EF4-FFF2-40B4-BE49-F238E27FC236}">
              <a16:creationId xmlns:a16="http://schemas.microsoft.com/office/drawing/2014/main" id="{00000000-0008-0000-0600-00003B020000}"/>
            </a:ext>
          </a:extLst>
        </xdr:cNvPr>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a:extLst>
            <a:ext uri="{FF2B5EF4-FFF2-40B4-BE49-F238E27FC236}">
              <a16:creationId xmlns:a16="http://schemas.microsoft.com/office/drawing/2014/main" id="{00000000-0008-0000-0600-00003D020000}"/>
            </a:ext>
          </a:extLst>
        </xdr:cNvPr>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85835</xdr:rowOff>
    </xdr:from>
    <xdr:to>
      <xdr:col>23</xdr:col>
      <xdr:colOff>517525</xdr:colOff>
      <xdr:row>77</xdr:row>
      <xdr:rowOff>119115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87485"/>
          <a:ext cx="838200" cy="3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a:extLst>
            <a:ext uri="{FF2B5EF4-FFF2-40B4-BE49-F238E27FC236}">
              <a16:creationId xmlns:a16="http://schemas.microsoft.com/office/drawing/2014/main" id="{00000000-0008-0000-0600-00006C020000}"/>
            </a:ext>
          </a:extLst>
        </xdr:cNvPr>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119115</xdr:rowOff>
    </xdr:from>
    <xdr:to>
      <xdr:col>22</xdr:col>
      <xdr:colOff>365125</xdr:colOff>
      <xdr:row>77</xdr:row>
      <xdr:rowOff>138263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320765"/>
          <a:ext cx="889000" cy="1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72093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4"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120169</xdr:rowOff>
    </xdr:from>
    <xdr:to>
      <xdr:col>21</xdr:col>
      <xdr:colOff>161925</xdr:colOff>
      <xdr:row>77</xdr:row>
      <xdr:rowOff>138263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321819"/>
          <a:ext cx="889000" cy="1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a:extLst>
            <a:ext uri="{FF2B5EF4-FFF2-40B4-BE49-F238E27FC236}">
              <a16:creationId xmlns:a16="http://schemas.microsoft.com/office/drawing/2014/main" id="{00000000-0008-0000-0600-000071020000}"/>
            </a:ext>
          </a:extLst>
        </xdr:cNvPr>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68539</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4" y="1344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110989</xdr:rowOff>
    </xdr:from>
    <xdr:to>
      <xdr:col>19</xdr:col>
      <xdr:colOff>644525</xdr:colOff>
      <xdr:row>77</xdr:row>
      <xdr:rowOff>120169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312639"/>
          <a:ext cx="889000" cy="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a:extLst>
            <a:ext uri="{FF2B5EF4-FFF2-40B4-BE49-F238E27FC236}">
              <a16:creationId xmlns:a16="http://schemas.microsoft.com/office/drawing/2014/main" id="{00000000-0008-0000-0600-000074020000}"/>
            </a:ext>
          </a:extLst>
        </xdr:cNvPr>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61055</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4" y="134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a:extLst>
            <a:ext uri="{FF2B5EF4-FFF2-40B4-BE49-F238E27FC236}">
              <a16:creationId xmlns:a16="http://schemas.microsoft.com/office/drawing/2014/main" id="{00000000-0008-0000-0600-000076020000}"/>
            </a:ext>
          </a:extLst>
        </xdr:cNvPr>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35035</xdr:rowOff>
    </xdr:from>
    <xdr:to>
      <xdr:col>23</xdr:col>
      <xdr:colOff>568325</xdr:colOff>
      <xdr:row>77</xdr:row>
      <xdr:rowOff>136635</xdr:rowOff>
    </xdr:to>
    <xdr:sp macro="" textlink="">
      <xdr:nvSpPr>
        <xdr:cNvPr id="637" name="円/楕円 636">
          <a:extLst>
            <a:ext uri="{FF2B5EF4-FFF2-40B4-BE49-F238E27FC236}">
              <a16:creationId xmlns:a16="http://schemas.microsoft.com/office/drawing/2014/main" id="{00000000-0008-0000-0600-00007D020000}"/>
            </a:ext>
          </a:extLst>
        </xdr:cNvPr>
        <xdr:cNvSpPr/>
      </xdr:nvSpPr>
      <xdr:spPr>
        <a:xfrm>
          <a:off x="16268700" y="1323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57912</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088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237,413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68315</xdr:rowOff>
    </xdr:from>
    <xdr:to>
      <xdr:col>22</xdr:col>
      <xdr:colOff>415925</xdr:colOff>
      <xdr:row>77</xdr:row>
      <xdr:rowOff>169915</xdr:rowOff>
    </xdr:to>
    <xdr:sp macro="" textlink="">
      <xdr:nvSpPr>
        <xdr:cNvPr id="639" name="円/楕円 638">
          <a:extLst>
            <a:ext uri="{FF2B5EF4-FFF2-40B4-BE49-F238E27FC236}">
              <a16:creationId xmlns:a16="http://schemas.microsoft.com/office/drawing/2014/main" id="{00000000-0008-0000-0600-00007F020000}"/>
            </a:ext>
          </a:extLst>
        </xdr:cNvPr>
        <xdr:cNvSpPr/>
      </xdr:nvSpPr>
      <xdr:spPr>
        <a:xfrm>
          <a:off x="15430500" y="132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14992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4" y="13045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211,209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87463</xdr:rowOff>
    </xdr:from>
    <xdr:to>
      <xdr:col>21</xdr:col>
      <xdr:colOff>212725</xdr:colOff>
      <xdr:row>78</xdr:row>
      <xdr:rowOff>17613</xdr:rowOff>
    </xdr:to>
    <xdr:sp macro="" textlink="">
      <xdr:nvSpPr>
        <xdr:cNvPr id="641" name="円/楕円 640">
          <a:extLst>
            <a:ext uri="{FF2B5EF4-FFF2-40B4-BE49-F238E27FC236}">
              <a16:creationId xmlns:a16="http://schemas.microsoft.com/office/drawing/2014/main" id="{00000000-0008-0000-0600-000081020000}"/>
            </a:ext>
          </a:extLst>
        </xdr:cNvPr>
        <xdr:cNvSpPr/>
      </xdr:nvSpPr>
      <xdr:spPr>
        <a:xfrm>
          <a:off x="14541500" y="1328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34140</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4" y="1306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196,132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69369</xdr:rowOff>
    </xdr:from>
    <xdr:to>
      <xdr:col>20</xdr:col>
      <xdr:colOff>9525</xdr:colOff>
      <xdr:row>77</xdr:row>
      <xdr:rowOff>170969</xdr:rowOff>
    </xdr:to>
    <xdr:sp macro="" textlink="">
      <xdr:nvSpPr>
        <xdr:cNvPr id="643" name="円/楕円 642">
          <a:extLst>
            <a:ext uri="{FF2B5EF4-FFF2-40B4-BE49-F238E27FC236}">
              <a16:creationId xmlns:a16="http://schemas.microsoft.com/office/drawing/2014/main" id="{00000000-0008-0000-0600-000083020000}"/>
            </a:ext>
          </a:extLst>
        </xdr:cNvPr>
        <xdr:cNvSpPr/>
      </xdr:nvSpPr>
      <xdr:spPr>
        <a:xfrm>
          <a:off x="13652500" y="1327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16046</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4" y="13046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210,379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60189</xdr:rowOff>
    </xdr:from>
    <xdr:to>
      <xdr:col>18</xdr:col>
      <xdr:colOff>492125</xdr:colOff>
      <xdr:row>77</xdr:row>
      <xdr:rowOff>161789</xdr:rowOff>
    </xdr:to>
    <xdr:sp macro="" textlink="">
      <xdr:nvSpPr>
        <xdr:cNvPr id="645" name="円/楕円 644">
          <a:extLst>
            <a:ext uri="{FF2B5EF4-FFF2-40B4-BE49-F238E27FC236}">
              <a16:creationId xmlns:a16="http://schemas.microsoft.com/office/drawing/2014/main" id="{00000000-0008-0000-0600-000085020000}"/>
            </a:ext>
          </a:extLst>
        </xdr:cNvPr>
        <xdr:cNvSpPr/>
      </xdr:nvSpPr>
      <xdr:spPr>
        <a:xfrm>
          <a:off x="12763500" y="13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6866</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4" y="1303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66388</xdr:rowOff>
    </xdr:from>
    <xdr:to>
      <xdr:col>23</xdr:col>
      <xdr:colOff>517525</xdr:colOff>
      <xdr:row>98</xdr:row>
      <xdr:rowOff>126608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868488"/>
          <a:ext cx="838200" cy="6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a:extLst>
            <a:ext uri="{FF2B5EF4-FFF2-40B4-BE49-F238E27FC236}">
              <a16:creationId xmlns:a16="http://schemas.microsoft.com/office/drawing/2014/main" id="{00000000-0008-0000-0600-0000A3020000}"/>
            </a:ext>
          </a:extLst>
        </xdr:cNvPr>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66388</xdr:rowOff>
    </xdr:from>
    <xdr:to>
      <xdr:col>22</xdr:col>
      <xdr:colOff>365125</xdr:colOff>
      <xdr:row>98</xdr:row>
      <xdr:rowOff>121924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868488"/>
          <a:ext cx="889000" cy="5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a:extLst>
            <a:ext uri="{FF2B5EF4-FFF2-40B4-BE49-F238E27FC236}">
              <a16:creationId xmlns:a16="http://schemas.microsoft.com/office/drawing/2014/main" id="{00000000-0008-0000-0600-0000A5020000}"/>
            </a:ext>
          </a:extLst>
        </xdr:cNvPr>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28310</xdr:rowOff>
    </xdr:from>
    <xdr:to>
      <xdr:col>21</xdr:col>
      <xdr:colOff>161925</xdr:colOff>
      <xdr:row>98</xdr:row>
      <xdr:rowOff>121924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830410"/>
          <a:ext cx="889000" cy="9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a:extLst>
            <a:ext uri="{FF2B5EF4-FFF2-40B4-BE49-F238E27FC236}">
              <a16:creationId xmlns:a16="http://schemas.microsoft.com/office/drawing/2014/main" id="{00000000-0008-0000-0600-0000A8020000}"/>
            </a:ext>
          </a:extLst>
        </xdr:cNvPr>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91064</xdr:rowOff>
    </xdr:from>
    <xdr:to>
      <xdr:col>19</xdr:col>
      <xdr:colOff>644525</xdr:colOff>
      <xdr:row>98</xdr:row>
      <xdr:rowOff>28310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721714"/>
          <a:ext cx="889000" cy="10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a:extLst>
            <a:ext uri="{FF2B5EF4-FFF2-40B4-BE49-F238E27FC236}">
              <a16:creationId xmlns:a16="http://schemas.microsoft.com/office/drawing/2014/main" id="{00000000-0008-0000-0600-0000AB020000}"/>
            </a:ext>
          </a:extLst>
        </xdr:cNvPr>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a:extLst>
            <a:ext uri="{FF2B5EF4-FFF2-40B4-BE49-F238E27FC236}">
              <a16:creationId xmlns:a16="http://schemas.microsoft.com/office/drawing/2014/main" id="{00000000-0008-0000-0600-0000AD020000}"/>
            </a:ext>
          </a:extLst>
        </xdr:cNvPr>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82757</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4" y="1688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75808</xdr:rowOff>
    </xdr:from>
    <xdr:to>
      <xdr:col>23</xdr:col>
      <xdr:colOff>568325</xdr:colOff>
      <xdr:row>99</xdr:row>
      <xdr:rowOff>5958</xdr:rowOff>
    </xdr:to>
    <xdr:sp macro="" textlink="">
      <xdr:nvSpPr>
        <xdr:cNvPr id="692" name="円/楕円 691">
          <a:extLst>
            <a:ext uri="{FF2B5EF4-FFF2-40B4-BE49-F238E27FC236}">
              <a16:creationId xmlns:a16="http://schemas.microsoft.com/office/drawing/2014/main" id="{00000000-0008-0000-0600-0000B4020000}"/>
            </a:ext>
          </a:extLst>
        </xdr:cNvPr>
        <xdr:cNvSpPr/>
      </xdr:nvSpPr>
      <xdr:spPr>
        <a:xfrm>
          <a:off x="16268700" y="1687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2108</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14,317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15588</xdr:rowOff>
    </xdr:from>
    <xdr:to>
      <xdr:col>22</xdr:col>
      <xdr:colOff>415925</xdr:colOff>
      <xdr:row>98</xdr:row>
      <xdr:rowOff>117188</xdr:rowOff>
    </xdr:to>
    <xdr:sp macro="" textlink="">
      <xdr:nvSpPr>
        <xdr:cNvPr id="694" name="円/楕円 693">
          <a:extLst>
            <a:ext uri="{FF2B5EF4-FFF2-40B4-BE49-F238E27FC236}">
              <a16:creationId xmlns:a16="http://schemas.microsoft.com/office/drawing/2014/main" id="{00000000-0008-0000-0600-0000B6020000}"/>
            </a:ext>
          </a:extLst>
        </xdr:cNvPr>
        <xdr:cNvSpPr/>
      </xdr:nvSpPr>
      <xdr:spPr>
        <a:xfrm>
          <a:off x="15430500" y="1681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133715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59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80,175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71124</xdr:rowOff>
    </xdr:from>
    <xdr:to>
      <xdr:col>21</xdr:col>
      <xdr:colOff>212725</xdr:colOff>
      <xdr:row>99</xdr:row>
      <xdr:rowOff>1274</xdr:rowOff>
    </xdr:to>
    <xdr:sp macro="" textlink="">
      <xdr:nvSpPr>
        <xdr:cNvPr id="696" name="円/楕円 695">
          <a:extLst>
            <a:ext uri="{FF2B5EF4-FFF2-40B4-BE49-F238E27FC236}">
              <a16:creationId xmlns:a16="http://schemas.microsoft.com/office/drawing/2014/main" id="{00000000-0008-0000-0600-0000B8020000}"/>
            </a:ext>
          </a:extLst>
        </xdr:cNvPr>
        <xdr:cNvSpPr/>
      </xdr:nvSpPr>
      <xdr:spPr>
        <a:xfrm>
          <a:off x="14541500" y="1687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163851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96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148960</xdr:rowOff>
    </xdr:from>
    <xdr:to>
      <xdr:col>20</xdr:col>
      <xdr:colOff>9525</xdr:colOff>
      <xdr:row>98</xdr:row>
      <xdr:rowOff>79110</xdr:rowOff>
    </xdr:to>
    <xdr:sp macro="" textlink="">
      <xdr:nvSpPr>
        <xdr:cNvPr id="698" name="円/楕円 697">
          <a:extLst>
            <a:ext uri="{FF2B5EF4-FFF2-40B4-BE49-F238E27FC236}">
              <a16:creationId xmlns:a16="http://schemas.microsoft.com/office/drawing/2014/main" id="{00000000-0008-0000-0600-0000BA020000}"/>
            </a:ext>
          </a:extLst>
        </xdr:cNvPr>
        <xdr:cNvSpPr/>
      </xdr:nvSpPr>
      <xdr:spPr>
        <a:xfrm>
          <a:off x="13652500" y="1677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95637</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4" y="1655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121,817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40264</xdr:rowOff>
    </xdr:from>
    <xdr:to>
      <xdr:col>18</xdr:col>
      <xdr:colOff>492125</xdr:colOff>
      <xdr:row>97</xdr:row>
      <xdr:rowOff>141864</xdr:rowOff>
    </xdr:to>
    <xdr:sp macro="" textlink="">
      <xdr:nvSpPr>
        <xdr:cNvPr id="700" name="円/楕円 699">
          <a:extLst>
            <a:ext uri="{FF2B5EF4-FFF2-40B4-BE49-F238E27FC236}">
              <a16:creationId xmlns:a16="http://schemas.microsoft.com/office/drawing/2014/main" id="{00000000-0008-0000-0600-0000BC020000}"/>
            </a:ext>
          </a:extLst>
        </xdr:cNvPr>
        <xdr:cNvSpPr/>
      </xdr:nvSpPr>
      <xdr:spPr>
        <a:xfrm>
          <a:off x="12763500" y="166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158391</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4" y="16446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240,688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a:extLst>
            <a:ext uri="{FF2B5EF4-FFF2-40B4-BE49-F238E27FC236}">
              <a16:creationId xmlns:a16="http://schemas.microsoft.com/office/drawing/2014/main" id="{00000000-0008-0000-0600-0000DC020000}"/>
            </a:ext>
          </a:extLst>
        </xdr:cNvPr>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a:extLst>
            <a:ext uri="{FF2B5EF4-FFF2-40B4-BE49-F238E27FC236}">
              <a16:creationId xmlns:a16="http://schemas.microsoft.com/office/drawing/2014/main" id="{00000000-0008-0000-0600-0000DE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a:extLst>
            <a:ext uri="{FF2B5EF4-FFF2-40B4-BE49-F238E27FC236}">
              <a16:creationId xmlns:a16="http://schemas.microsoft.com/office/drawing/2014/main" id="{00000000-0008-0000-0600-0000E1020000}"/>
            </a:ext>
          </a:extLst>
        </xdr:cNvPr>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a:extLst>
            <a:ext uri="{FF2B5EF4-FFF2-40B4-BE49-F238E27FC236}">
              <a16:creationId xmlns:a16="http://schemas.microsoft.com/office/drawing/2014/main" id="{00000000-0008-0000-0600-0000E4020000}"/>
            </a:ext>
          </a:extLst>
        </xdr:cNvPr>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a:extLst>
            <a:ext uri="{FF2B5EF4-FFF2-40B4-BE49-F238E27FC236}">
              <a16:creationId xmlns:a16="http://schemas.microsoft.com/office/drawing/2014/main" id="{00000000-0008-0000-0600-0000E6020000}"/>
            </a:ext>
          </a:extLst>
        </xdr:cNvPr>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130967</xdr:rowOff>
    </xdr:from>
    <xdr:to>
      <xdr:col>32</xdr:col>
      <xdr:colOff>187325</xdr:colOff>
      <xdr:row>58</xdr:row>
      <xdr:rowOff>139563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075067"/>
          <a:ext cx="8382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a:extLst>
            <a:ext uri="{FF2B5EF4-FFF2-40B4-BE49-F238E27FC236}">
              <a16:creationId xmlns:a16="http://schemas.microsoft.com/office/drawing/2014/main" id="{00000000-0008-0000-0600-000013030000}"/>
            </a:ext>
          </a:extLst>
        </xdr:cNvPr>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130967</xdr:rowOff>
    </xdr:from>
    <xdr:to>
      <xdr:col>31</xdr:col>
      <xdr:colOff>34925</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075067"/>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a:extLst>
            <a:ext uri="{FF2B5EF4-FFF2-40B4-BE49-F238E27FC236}">
              <a16:creationId xmlns:a16="http://schemas.microsoft.com/office/drawing/2014/main" id="{00000000-0008-0000-0600-000015030000}"/>
            </a:ext>
          </a:extLst>
        </xdr:cNvPr>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a:extLst>
            <a:ext uri="{FF2B5EF4-FFF2-40B4-BE49-F238E27FC236}">
              <a16:creationId xmlns:a16="http://schemas.microsoft.com/office/drawing/2014/main" id="{00000000-0008-0000-0600-000018030000}"/>
            </a:ext>
          </a:extLst>
        </xdr:cNvPr>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a:extLst>
            <a:ext uri="{FF2B5EF4-FFF2-40B4-BE49-F238E27FC236}">
              <a16:creationId xmlns:a16="http://schemas.microsoft.com/office/drawing/2014/main" id="{00000000-0008-0000-0600-00001B030000}"/>
            </a:ext>
          </a:extLst>
        </xdr:cNvPr>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a:extLst>
            <a:ext uri="{FF2B5EF4-FFF2-40B4-BE49-F238E27FC236}">
              <a16:creationId xmlns:a16="http://schemas.microsoft.com/office/drawing/2014/main" id="{00000000-0008-0000-0600-00001D030000}"/>
            </a:ext>
          </a:extLst>
        </xdr:cNvPr>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88763</xdr:rowOff>
    </xdr:from>
    <xdr:to>
      <xdr:col>32</xdr:col>
      <xdr:colOff>238125</xdr:colOff>
      <xdr:row>59</xdr:row>
      <xdr:rowOff>18913</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22110700" y="1003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3690</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477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80167</xdr:rowOff>
    </xdr:from>
    <xdr:to>
      <xdr:col>31</xdr:col>
      <xdr:colOff>85725</xdr:colOff>
      <xdr:row>59</xdr:row>
      <xdr:rowOff>10317</xdr:rowOff>
    </xdr:to>
    <xdr:sp macro="" textlink="">
      <xdr:nvSpPr>
        <xdr:cNvPr id="806" name="円/楕円 805">
          <a:extLst>
            <a:ext uri="{FF2B5EF4-FFF2-40B4-BE49-F238E27FC236}">
              <a16:creationId xmlns:a16="http://schemas.microsoft.com/office/drawing/2014/main" id="{00000000-0008-0000-0600-000026030000}"/>
            </a:ext>
          </a:extLst>
        </xdr:cNvPr>
        <xdr:cNvSpPr/>
      </xdr:nvSpPr>
      <xdr:spPr>
        <a:xfrm>
          <a:off x="21272500" y="1002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1444</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4017" y="10116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8" name="円/楕円 807">
          <a:extLst>
            <a:ext uri="{FF2B5EF4-FFF2-40B4-BE49-F238E27FC236}">
              <a16:creationId xmlns:a16="http://schemas.microsoft.com/office/drawing/2014/main" id="{00000000-0008-0000-0600-00002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0" name="円/楕円 809">
          <a:extLst>
            <a:ext uri="{FF2B5EF4-FFF2-40B4-BE49-F238E27FC236}">
              <a16:creationId xmlns:a16="http://schemas.microsoft.com/office/drawing/2014/main" id="{00000000-0008-0000-0600-00002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2" name="円/楕円 811">
          <a:extLst>
            <a:ext uri="{FF2B5EF4-FFF2-40B4-BE49-F238E27FC236}">
              <a16:creationId xmlns:a16="http://schemas.microsoft.com/office/drawing/2014/main" id="{00000000-0008-0000-0600-00002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31417</xdr:rowOff>
    </xdr:from>
    <xdr:to>
      <xdr:col>32</xdr:col>
      <xdr:colOff>187325</xdr:colOff>
      <xdr:row>75</xdr:row>
      <xdr:rowOff>81837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1323300" y="12890167"/>
          <a:ext cx="838200" cy="5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a:extLst>
            <a:ext uri="{FF2B5EF4-FFF2-40B4-BE49-F238E27FC236}">
              <a16:creationId xmlns:a16="http://schemas.microsoft.com/office/drawing/2014/main" id="{00000000-0008-0000-0600-00004A030000}"/>
            </a:ext>
          </a:extLst>
        </xdr:cNvPr>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31417</xdr:rowOff>
    </xdr:from>
    <xdr:to>
      <xdr:col>31</xdr:col>
      <xdr:colOff>34925</xdr:colOff>
      <xdr:row>75</xdr:row>
      <xdr:rowOff>117448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34300" y="12890167"/>
          <a:ext cx="889000" cy="8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32269</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4"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88092</xdr:rowOff>
    </xdr:from>
    <xdr:to>
      <xdr:col>29</xdr:col>
      <xdr:colOff>517525</xdr:colOff>
      <xdr:row>75</xdr:row>
      <xdr:rowOff>117448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9545300" y="12603942"/>
          <a:ext cx="889000" cy="37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a:extLst>
            <a:ext uri="{FF2B5EF4-FFF2-40B4-BE49-F238E27FC236}">
              <a16:creationId xmlns:a16="http://schemas.microsoft.com/office/drawing/2014/main" id="{00000000-0008-0000-0600-00004F030000}"/>
            </a:ext>
          </a:extLst>
        </xdr:cNvPr>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46176</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4"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88092</xdr:rowOff>
    </xdr:from>
    <xdr:to>
      <xdr:col>28</xdr:col>
      <xdr:colOff>314325</xdr:colOff>
      <xdr:row>75</xdr:row>
      <xdr:rowOff>160124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2603942"/>
          <a:ext cx="889000" cy="41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a:extLst>
            <a:ext uri="{FF2B5EF4-FFF2-40B4-BE49-F238E27FC236}">
              <a16:creationId xmlns:a16="http://schemas.microsoft.com/office/drawing/2014/main" id="{00000000-0008-0000-0600-000052030000}"/>
            </a:ext>
          </a:extLst>
        </xdr:cNvPr>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57022</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4"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a:extLst>
            <a:ext uri="{FF2B5EF4-FFF2-40B4-BE49-F238E27FC236}">
              <a16:creationId xmlns:a16="http://schemas.microsoft.com/office/drawing/2014/main" id="{00000000-0008-0000-0600-000054030000}"/>
            </a:ext>
          </a:extLst>
        </xdr:cNvPr>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31037</xdr:rowOff>
    </xdr:from>
    <xdr:to>
      <xdr:col>32</xdr:col>
      <xdr:colOff>238125</xdr:colOff>
      <xdr:row>75</xdr:row>
      <xdr:rowOff>132637</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22110700" y="1288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53914</xdr:rowOff>
    </xdr:from>
    <xdr:ext cx="599010"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74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125,156</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152067</xdr:rowOff>
    </xdr:from>
    <xdr:to>
      <xdr:col>31</xdr:col>
      <xdr:colOff>85725</xdr:colOff>
      <xdr:row>75</xdr:row>
      <xdr:rowOff>82217</xdr:rowOff>
    </xdr:to>
    <xdr:sp macro="" textlink="">
      <xdr:nvSpPr>
        <xdr:cNvPr id="861" name="円/楕円 860">
          <a:extLst>
            <a:ext uri="{FF2B5EF4-FFF2-40B4-BE49-F238E27FC236}">
              <a16:creationId xmlns:a16="http://schemas.microsoft.com/office/drawing/2014/main" id="{00000000-0008-0000-0600-00005D030000}"/>
            </a:ext>
          </a:extLst>
        </xdr:cNvPr>
        <xdr:cNvSpPr/>
      </xdr:nvSpPr>
      <xdr:spPr>
        <a:xfrm>
          <a:off x="21272500" y="1283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98744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23794" y="1261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136,184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66648</xdr:rowOff>
    </xdr:from>
    <xdr:to>
      <xdr:col>29</xdr:col>
      <xdr:colOff>568325</xdr:colOff>
      <xdr:row>75</xdr:row>
      <xdr:rowOff>168247</xdr:rowOff>
    </xdr:to>
    <xdr:sp macro="" textlink="">
      <xdr:nvSpPr>
        <xdr:cNvPr id="863" name="円/楕円 862">
          <a:extLst>
            <a:ext uri="{FF2B5EF4-FFF2-40B4-BE49-F238E27FC236}">
              <a16:creationId xmlns:a16="http://schemas.microsoft.com/office/drawing/2014/main" id="{00000000-0008-0000-0600-00005F030000}"/>
            </a:ext>
          </a:extLst>
        </xdr:cNvPr>
        <xdr:cNvSpPr/>
      </xdr:nvSpPr>
      <xdr:spPr>
        <a:xfrm>
          <a:off x="20383500" y="129253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13325</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4" y="12700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117,367</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37292</xdr:rowOff>
    </xdr:from>
    <xdr:to>
      <xdr:col>28</xdr:col>
      <xdr:colOff>365125</xdr:colOff>
      <xdr:row>73</xdr:row>
      <xdr:rowOff>138892</xdr:rowOff>
    </xdr:to>
    <xdr:sp macro="" textlink="">
      <xdr:nvSpPr>
        <xdr:cNvPr id="865" name="円/楕円 864">
          <a:extLst>
            <a:ext uri="{FF2B5EF4-FFF2-40B4-BE49-F238E27FC236}">
              <a16:creationId xmlns:a16="http://schemas.microsoft.com/office/drawing/2014/main" id="{00000000-0008-0000-0600-000061030000}"/>
            </a:ext>
          </a:extLst>
        </xdr:cNvPr>
        <xdr:cNvSpPr/>
      </xdr:nvSpPr>
      <xdr:spPr>
        <a:xfrm>
          <a:off x="19494500" y="1255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71</xdr:row>
      <xdr:rowOff>155419</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4" y="1232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198,788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109323</xdr:rowOff>
    </xdr:from>
    <xdr:to>
      <xdr:col>27</xdr:col>
      <xdr:colOff>161925</xdr:colOff>
      <xdr:row>76</xdr:row>
      <xdr:rowOff>39474</xdr:rowOff>
    </xdr:to>
    <xdr:sp macro="" textlink="">
      <xdr:nvSpPr>
        <xdr:cNvPr id="867" name="円/楕円 866">
          <a:extLst>
            <a:ext uri="{FF2B5EF4-FFF2-40B4-BE49-F238E27FC236}">
              <a16:creationId xmlns:a16="http://schemas.microsoft.com/office/drawing/2014/main" id="{00000000-0008-0000-0600-000063030000}"/>
            </a:ext>
          </a:extLst>
        </xdr:cNvPr>
        <xdr:cNvSpPr/>
      </xdr:nvSpPr>
      <xdr:spPr>
        <a:xfrm>
          <a:off x="18605500" y="129680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56000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4" y="1274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が類似団体と比べ大きく上回っている。人件費の抑制に努めているものの、人口規模から職員数を見るとこの結果のとおりであるが、計上経費による財政の硬直化等を回避するためにも、あらゆる手段を講じ、健全財政に努めていきたい。また、新規の普通建設費であるが、地場産業の振興のために農地整備や居住の面での受け入れ整備ということで住宅の建設を行っているため平均より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長野県北相木村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786
775
56.32
1,424,265
1,287,001
66,473
902,350
1,548,108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26162</xdr:rowOff>
    </xdr:from>
    <xdr:to>
      <xdr:col>6</xdr:col>
      <xdr:colOff>511175</xdr:colOff>
      <xdr:row>35</xdr:row>
      <xdr:rowOff>75540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026912"/>
          <a:ext cx="8382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a:extLst>
            <a:ext uri="{FF2B5EF4-FFF2-40B4-BE49-F238E27FC236}">
              <a16:creationId xmlns:a16="http://schemas.microsoft.com/office/drawing/2014/main" id="{00000000-0008-0000-0700-00003E000000}"/>
            </a:ext>
          </a:extLst>
        </xdr:cNvPr>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26162</xdr:rowOff>
    </xdr:from>
    <xdr:to>
      <xdr:col>5</xdr:col>
      <xdr:colOff>358775</xdr:colOff>
      <xdr:row>35</xdr:row>
      <xdr:rowOff>29725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026912"/>
          <a:ext cx="889000" cy="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a:extLst>
            <a:ext uri="{FF2B5EF4-FFF2-40B4-BE49-F238E27FC236}">
              <a16:creationId xmlns:a16="http://schemas.microsoft.com/office/drawing/2014/main" id="{00000000-0008-0000-0700-000040000000}"/>
            </a:ext>
          </a:extLst>
        </xdr:cNvPr>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29725</xdr:rowOff>
    </xdr:from>
    <xdr:to>
      <xdr:col>4</xdr:col>
      <xdr:colOff>155575</xdr:colOff>
      <xdr:row>35</xdr:row>
      <xdr:rowOff>53118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030475"/>
          <a:ext cx="889000" cy="2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53118</xdr:rowOff>
    </xdr:from>
    <xdr:to>
      <xdr:col>2</xdr:col>
      <xdr:colOff>638175</xdr:colOff>
      <xdr:row>35</xdr:row>
      <xdr:rowOff>67329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053868"/>
          <a:ext cx="8890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a:extLst>
            <a:ext uri="{FF2B5EF4-FFF2-40B4-BE49-F238E27FC236}">
              <a16:creationId xmlns:a16="http://schemas.microsoft.com/office/drawing/2014/main" id="{00000000-0008-0000-0700-000048000000}"/>
            </a:ext>
          </a:extLst>
        </xdr:cNvPr>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24740</xdr:rowOff>
    </xdr:from>
    <xdr:to>
      <xdr:col>6</xdr:col>
      <xdr:colOff>561975</xdr:colOff>
      <xdr:row>35</xdr:row>
      <xdr:rowOff>126340</xdr:rowOff>
    </xdr:to>
    <xdr:sp macro="" textlink="">
      <xdr:nvSpPr>
        <xdr:cNvPr id="79" name="円/楕円 78">
          <a:extLst>
            <a:ext uri="{FF2B5EF4-FFF2-40B4-BE49-F238E27FC236}">
              <a16:creationId xmlns:a16="http://schemas.microsoft.com/office/drawing/2014/main" id="{00000000-0008-0000-0700-00004F000000}"/>
            </a:ext>
          </a:extLst>
        </xdr:cNvPr>
        <xdr:cNvSpPr/>
      </xdr:nvSpPr>
      <xdr:spPr>
        <a:xfrm>
          <a:off x="4584700" y="60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47617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87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34,368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146812</xdr:rowOff>
    </xdr:from>
    <xdr:to>
      <xdr:col>5</xdr:col>
      <xdr:colOff>409575</xdr:colOff>
      <xdr:row>35</xdr:row>
      <xdr:rowOff>76962</xdr:rowOff>
    </xdr:to>
    <xdr:sp macro="" textlink="">
      <xdr:nvSpPr>
        <xdr:cNvPr id="81" name="円/楕円 80">
          <a:extLst>
            <a:ext uri="{FF2B5EF4-FFF2-40B4-BE49-F238E27FC236}">
              <a16:creationId xmlns:a16="http://schemas.microsoft.com/office/drawing/2014/main" id="{00000000-0008-0000-0700-000051000000}"/>
            </a:ext>
          </a:extLst>
        </xdr:cNvPr>
        <xdr:cNvSpPr/>
      </xdr:nvSpPr>
      <xdr:spPr>
        <a:xfrm>
          <a:off x="3746500" y="597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93489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75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36,960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150375</xdr:rowOff>
    </xdr:from>
    <xdr:to>
      <xdr:col>4</xdr:col>
      <xdr:colOff>206375</xdr:colOff>
      <xdr:row>35</xdr:row>
      <xdr:rowOff>80525</xdr:rowOff>
    </xdr:to>
    <xdr:sp macro="" textlink="">
      <xdr:nvSpPr>
        <xdr:cNvPr id="83" name="円/楕円 82">
          <a:extLst>
            <a:ext uri="{FF2B5EF4-FFF2-40B4-BE49-F238E27FC236}">
              <a16:creationId xmlns:a16="http://schemas.microsoft.com/office/drawing/2014/main" id="{00000000-0008-0000-0700-000053000000}"/>
            </a:ext>
          </a:extLst>
        </xdr:cNvPr>
        <xdr:cNvSpPr/>
      </xdr:nvSpPr>
      <xdr:spPr>
        <a:xfrm>
          <a:off x="2857500" y="597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97052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75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2318</xdr:rowOff>
    </xdr:from>
    <xdr:to>
      <xdr:col>3</xdr:col>
      <xdr:colOff>3175</xdr:colOff>
      <xdr:row>35</xdr:row>
      <xdr:rowOff>103918</xdr:rowOff>
    </xdr:to>
    <xdr:sp macro="" textlink="">
      <xdr:nvSpPr>
        <xdr:cNvPr id="85" name="円/楕円 84">
          <a:extLst>
            <a:ext uri="{FF2B5EF4-FFF2-40B4-BE49-F238E27FC236}">
              <a16:creationId xmlns:a16="http://schemas.microsoft.com/office/drawing/2014/main" id="{00000000-0008-0000-0700-000055000000}"/>
            </a:ext>
          </a:extLst>
        </xdr:cNvPr>
        <xdr:cNvSpPr/>
      </xdr:nvSpPr>
      <xdr:spPr>
        <a:xfrm>
          <a:off x="1968500" y="600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120445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77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35,545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16529</xdr:rowOff>
    </xdr:from>
    <xdr:to>
      <xdr:col>1</xdr:col>
      <xdr:colOff>485775</xdr:colOff>
      <xdr:row>35</xdr:row>
      <xdr:rowOff>118129</xdr:rowOff>
    </xdr:to>
    <xdr:sp macro="" textlink="">
      <xdr:nvSpPr>
        <xdr:cNvPr id="87" name="円/楕円 86">
          <a:extLst>
            <a:ext uri="{FF2B5EF4-FFF2-40B4-BE49-F238E27FC236}">
              <a16:creationId xmlns:a16="http://schemas.microsoft.com/office/drawing/2014/main" id="{00000000-0008-0000-0700-000057000000}"/>
            </a:ext>
          </a:extLst>
        </xdr:cNvPr>
        <xdr:cNvSpPr/>
      </xdr:nvSpPr>
      <xdr:spPr>
        <a:xfrm>
          <a:off x="1079500" y="601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134656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79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121096</xdr:rowOff>
    </xdr:from>
    <xdr:to>
      <xdr:col>6</xdr:col>
      <xdr:colOff>511175</xdr:colOff>
      <xdr:row>57</xdr:row>
      <xdr:rowOff>126635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93746"/>
          <a:ext cx="838200" cy="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a:extLst>
            <a:ext uri="{FF2B5EF4-FFF2-40B4-BE49-F238E27FC236}">
              <a16:creationId xmlns:a16="http://schemas.microsoft.com/office/drawing/2014/main" id="{00000000-0008-0000-0700-000077000000}"/>
            </a:ext>
          </a:extLst>
        </xdr:cNvPr>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121096</xdr:rowOff>
    </xdr:from>
    <xdr:to>
      <xdr:col>5</xdr:col>
      <xdr:colOff>358775</xdr:colOff>
      <xdr:row>57</xdr:row>
      <xdr:rowOff>136505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93746"/>
          <a:ext cx="889000" cy="1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a:extLst>
            <a:ext uri="{FF2B5EF4-FFF2-40B4-BE49-F238E27FC236}">
              <a16:creationId xmlns:a16="http://schemas.microsoft.com/office/drawing/2014/main" id="{00000000-0008-0000-0700-000079000000}"/>
            </a:ext>
          </a:extLst>
        </xdr:cNvPr>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82563</xdr:rowOff>
    </xdr:from>
    <xdr:to>
      <xdr:col>4</xdr:col>
      <xdr:colOff>155575</xdr:colOff>
      <xdr:row>57</xdr:row>
      <xdr:rowOff>136505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855213"/>
          <a:ext cx="889000" cy="5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73872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4"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15579</xdr:rowOff>
    </xdr:from>
    <xdr:to>
      <xdr:col>2</xdr:col>
      <xdr:colOff>638175</xdr:colOff>
      <xdr:row>57</xdr:row>
      <xdr:rowOff>82563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788229"/>
          <a:ext cx="889000" cy="6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62703</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4" y="1000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75835</xdr:rowOff>
    </xdr:from>
    <xdr:to>
      <xdr:col>6</xdr:col>
      <xdr:colOff>561975</xdr:colOff>
      <xdr:row>58</xdr:row>
      <xdr:rowOff>5985</xdr:rowOff>
    </xdr:to>
    <xdr:sp macro="" textlink="">
      <xdr:nvSpPr>
        <xdr:cNvPr id="136" name="円/楕円 135">
          <a:extLst>
            <a:ext uri="{FF2B5EF4-FFF2-40B4-BE49-F238E27FC236}">
              <a16:creationId xmlns:a16="http://schemas.microsoft.com/office/drawing/2014/main" id="{00000000-0008-0000-0700-000088000000}"/>
            </a:ext>
          </a:extLst>
        </xdr:cNvPr>
        <xdr:cNvSpPr/>
      </xdr:nvSpPr>
      <xdr:spPr>
        <a:xfrm>
          <a:off x="4584700" y="984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98712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9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342,146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70296</xdr:rowOff>
    </xdr:from>
    <xdr:to>
      <xdr:col>5</xdr:col>
      <xdr:colOff>409575</xdr:colOff>
      <xdr:row>58</xdr:row>
      <xdr:rowOff>446</xdr:rowOff>
    </xdr:to>
    <xdr:sp macro="" textlink="">
      <xdr:nvSpPr>
        <xdr:cNvPr id="138" name="円/楕円 137">
          <a:extLst>
            <a:ext uri="{FF2B5EF4-FFF2-40B4-BE49-F238E27FC236}">
              <a16:creationId xmlns:a16="http://schemas.microsoft.com/office/drawing/2014/main" id="{00000000-0008-0000-0700-00008A000000}"/>
            </a:ext>
          </a:extLst>
        </xdr:cNvPr>
        <xdr:cNvSpPr/>
      </xdr:nvSpPr>
      <xdr:spPr>
        <a:xfrm>
          <a:off x="3746500" y="98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16973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4" y="961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349,415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85705</xdr:rowOff>
    </xdr:from>
    <xdr:to>
      <xdr:col>4</xdr:col>
      <xdr:colOff>206375</xdr:colOff>
      <xdr:row>58</xdr:row>
      <xdr:rowOff>15855</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2857500" y="985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32382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4" y="963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329,193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31763</xdr:rowOff>
    </xdr:from>
    <xdr:to>
      <xdr:col>3</xdr:col>
      <xdr:colOff>3175</xdr:colOff>
      <xdr:row>57</xdr:row>
      <xdr:rowOff>133363</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1968500" y="980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149890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4" y="9579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399,983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136229</xdr:rowOff>
    </xdr:from>
    <xdr:to>
      <xdr:col>1</xdr:col>
      <xdr:colOff>485775</xdr:colOff>
      <xdr:row>57</xdr:row>
      <xdr:rowOff>66379</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1079500" y="973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82906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4" y="951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100545</xdr:rowOff>
    </xdr:from>
    <xdr:to>
      <xdr:col>6</xdr:col>
      <xdr:colOff>511175</xdr:colOff>
      <xdr:row>74</xdr:row>
      <xdr:rowOff>135050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2787845"/>
          <a:ext cx="838200" cy="3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a:extLst>
            <a:ext uri="{FF2B5EF4-FFF2-40B4-BE49-F238E27FC236}">
              <a16:creationId xmlns:a16="http://schemas.microsoft.com/office/drawing/2014/main" id="{00000000-0008-0000-0700-0000AE000000}"/>
            </a:ext>
          </a:extLst>
        </xdr:cNvPr>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100545</xdr:rowOff>
    </xdr:from>
    <xdr:to>
      <xdr:col>5</xdr:col>
      <xdr:colOff>358775</xdr:colOff>
      <xdr:row>74</xdr:row>
      <xdr:rowOff>154946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2787845"/>
          <a:ext cx="889000" cy="5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a:extLst>
            <a:ext uri="{FF2B5EF4-FFF2-40B4-BE49-F238E27FC236}">
              <a16:creationId xmlns:a16="http://schemas.microsoft.com/office/drawing/2014/main" id="{00000000-0008-0000-0700-0000B0000000}"/>
            </a:ext>
          </a:extLst>
        </xdr:cNvPr>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50356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4"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154946</xdr:rowOff>
    </xdr:from>
    <xdr:to>
      <xdr:col>4</xdr:col>
      <xdr:colOff>155575</xdr:colOff>
      <xdr:row>75</xdr:row>
      <xdr:rowOff>31170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2842246"/>
          <a:ext cx="889000" cy="4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a:extLst>
            <a:ext uri="{FF2B5EF4-FFF2-40B4-BE49-F238E27FC236}">
              <a16:creationId xmlns:a16="http://schemas.microsoft.com/office/drawing/2014/main" id="{00000000-0008-0000-0700-0000B3000000}"/>
            </a:ext>
          </a:extLst>
        </xdr:cNvPr>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53888</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4"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31170</xdr:rowOff>
    </xdr:from>
    <xdr:to>
      <xdr:col>2</xdr:col>
      <xdr:colOff>638175</xdr:colOff>
      <xdr:row>75</xdr:row>
      <xdr:rowOff>91493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2889920"/>
          <a:ext cx="889000" cy="6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86687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4"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67201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4" y="1309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84250</xdr:rowOff>
    </xdr:from>
    <xdr:to>
      <xdr:col>6</xdr:col>
      <xdr:colOff>561975</xdr:colOff>
      <xdr:row>75</xdr:row>
      <xdr:rowOff>14400</xdr:rowOff>
    </xdr:to>
    <xdr:sp macro="" textlink="">
      <xdr:nvSpPr>
        <xdr:cNvPr id="191" name="円/楕円 190">
          <a:extLst>
            <a:ext uri="{FF2B5EF4-FFF2-40B4-BE49-F238E27FC236}">
              <a16:creationId xmlns:a16="http://schemas.microsoft.com/office/drawing/2014/main" id="{00000000-0008-0000-0700-0000BF000000}"/>
            </a:ext>
          </a:extLst>
        </xdr:cNvPr>
        <xdr:cNvSpPr/>
      </xdr:nvSpPr>
      <xdr:spPr>
        <a:xfrm>
          <a:off x="4584700" y="1277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107127</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62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302,034</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49745</xdr:rowOff>
    </xdr:from>
    <xdr:to>
      <xdr:col>5</xdr:col>
      <xdr:colOff>409575</xdr:colOff>
      <xdr:row>74</xdr:row>
      <xdr:rowOff>151345</xdr:rowOff>
    </xdr:to>
    <xdr:sp macro="" textlink="">
      <xdr:nvSpPr>
        <xdr:cNvPr id="193" name="円/楕円 192">
          <a:extLst>
            <a:ext uri="{FF2B5EF4-FFF2-40B4-BE49-F238E27FC236}">
              <a16:creationId xmlns:a16="http://schemas.microsoft.com/office/drawing/2014/main" id="{00000000-0008-0000-0700-0000C1000000}"/>
            </a:ext>
          </a:extLst>
        </xdr:cNvPr>
        <xdr:cNvSpPr/>
      </xdr:nvSpPr>
      <xdr:spPr>
        <a:xfrm>
          <a:off x="3746500" y="127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167872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4" y="1251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317,128</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104146</xdr:rowOff>
    </xdr:from>
    <xdr:to>
      <xdr:col>4</xdr:col>
      <xdr:colOff>206375</xdr:colOff>
      <xdr:row>75</xdr:row>
      <xdr:rowOff>34296</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2857500" y="1279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50823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4" y="12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293,331</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151820</xdr:rowOff>
    </xdr:from>
    <xdr:to>
      <xdr:col>3</xdr:col>
      <xdr:colOff>3175</xdr:colOff>
      <xdr:row>75</xdr:row>
      <xdr:rowOff>81970</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1968500" y="128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98497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4" y="1261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272,476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40693</xdr:rowOff>
    </xdr:from>
    <xdr:to>
      <xdr:col>1</xdr:col>
      <xdr:colOff>485775</xdr:colOff>
      <xdr:row>75</xdr:row>
      <xdr:rowOff>142293</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1079500" y="1289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158820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4" y="1267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246,088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163943</xdr:rowOff>
    </xdr:from>
    <xdr:to>
      <xdr:col>6</xdr:col>
      <xdr:colOff>511175</xdr:colOff>
      <xdr:row>96</xdr:row>
      <xdr:rowOff>124064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451693"/>
          <a:ext cx="838200" cy="13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a:extLst>
            <a:ext uri="{FF2B5EF4-FFF2-40B4-BE49-F238E27FC236}">
              <a16:creationId xmlns:a16="http://schemas.microsoft.com/office/drawing/2014/main" id="{00000000-0008-0000-0700-0000E7000000}"/>
            </a:ext>
          </a:extLst>
        </xdr:cNvPr>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124064</xdr:rowOff>
    </xdr:from>
    <xdr:to>
      <xdr:col>5</xdr:col>
      <xdr:colOff>358775</xdr:colOff>
      <xdr:row>96</xdr:row>
      <xdr:rowOff>162548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583264"/>
          <a:ext cx="889000" cy="3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a:extLst>
            <a:ext uri="{FF2B5EF4-FFF2-40B4-BE49-F238E27FC236}">
              <a16:creationId xmlns:a16="http://schemas.microsoft.com/office/drawing/2014/main" id="{00000000-0008-0000-0700-0000E9000000}"/>
            </a:ext>
          </a:extLst>
        </xdr:cNvPr>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66087</xdr:rowOff>
    </xdr:from>
    <xdr:to>
      <xdr:col>4</xdr:col>
      <xdr:colOff>155575</xdr:colOff>
      <xdr:row>96</xdr:row>
      <xdr:rowOff>162548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182387"/>
          <a:ext cx="889000" cy="43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a:extLst>
            <a:ext uri="{FF2B5EF4-FFF2-40B4-BE49-F238E27FC236}">
              <a16:creationId xmlns:a16="http://schemas.microsoft.com/office/drawing/2014/main" id="{00000000-0008-0000-0700-0000EC000000}"/>
            </a:ext>
          </a:extLst>
        </xdr:cNvPr>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66087</xdr:rowOff>
    </xdr:from>
    <xdr:to>
      <xdr:col>2</xdr:col>
      <xdr:colOff>638175</xdr:colOff>
      <xdr:row>96</xdr:row>
      <xdr:rowOff>35764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182387"/>
          <a:ext cx="889000" cy="31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42798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72631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113143</xdr:rowOff>
    </xdr:from>
    <xdr:to>
      <xdr:col>6</xdr:col>
      <xdr:colOff>561975</xdr:colOff>
      <xdr:row>96</xdr:row>
      <xdr:rowOff>43293</xdr:rowOff>
    </xdr:to>
    <xdr:sp macro="" textlink="">
      <xdr:nvSpPr>
        <xdr:cNvPr id="248" name="円/楕円 247">
          <a:extLst>
            <a:ext uri="{FF2B5EF4-FFF2-40B4-BE49-F238E27FC236}">
              <a16:creationId xmlns:a16="http://schemas.microsoft.com/office/drawing/2014/main" id="{00000000-0008-0000-0700-0000F8000000}"/>
            </a:ext>
          </a:extLst>
        </xdr:cNvPr>
        <xdr:cNvSpPr/>
      </xdr:nvSpPr>
      <xdr:spPr>
        <a:xfrm>
          <a:off x="4584700" y="1640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136020</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252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148,637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73264</xdr:rowOff>
    </xdr:from>
    <xdr:to>
      <xdr:col>5</xdr:col>
      <xdr:colOff>409575</xdr:colOff>
      <xdr:row>97</xdr:row>
      <xdr:rowOff>3414</xdr:rowOff>
    </xdr:to>
    <xdr:sp macro="" textlink="">
      <xdr:nvSpPr>
        <xdr:cNvPr id="250" name="円/楕円 249">
          <a:extLst>
            <a:ext uri="{FF2B5EF4-FFF2-40B4-BE49-F238E27FC236}">
              <a16:creationId xmlns:a16="http://schemas.microsoft.com/office/drawing/2014/main" id="{00000000-0008-0000-0700-0000FA000000}"/>
            </a:ext>
          </a:extLst>
        </xdr:cNvPr>
        <xdr:cNvSpPr/>
      </xdr:nvSpPr>
      <xdr:spPr>
        <a:xfrm>
          <a:off x="3746500" y="1653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19941</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4" y="1630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114,104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111748</xdr:rowOff>
    </xdr:from>
    <xdr:to>
      <xdr:col>4</xdr:col>
      <xdr:colOff>206375</xdr:colOff>
      <xdr:row>97</xdr:row>
      <xdr:rowOff>41898</xdr:rowOff>
    </xdr:to>
    <xdr:sp macro="" textlink="">
      <xdr:nvSpPr>
        <xdr:cNvPr id="252" name="円/楕円 251">
          <a:extLst>
            <a:ext uri="{FF2B5EF4-FFF2-40B4-BE49-F238E27FC236}">
              <a16:creationId xmlns:a16="http://schemas.microsoft.com/office/drawing/2014/main" id="{00000000-0008-0000-0700-0000FC000000}"/>
            </a:ext>
          </a:extLst>
        </xdr:cNvPr>
        <xdr:cNvSpPr/>
      </xdr:nvSpPr>
      <xdr:spPr>
        <a:xfrm>
          <a:off x="2857500" y="1657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33025</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4" y="1666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104,003</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15287</xdr:rowOff>
    </xdr:from>
    <xdr:to>
      <xdr:col>3</xdr:col>
      <xdr:colOff>3175</xdr:colOff>
      <xdr:row>94</xdr:row>
      <xdr:rowOff>116887</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1968500" y="161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133414</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4" y="15906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219,321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156414</xdr:rowOff>
    </xdr:from>
    <xdr:to>
      <xdr:col>1</xdr:col>
      <xdr:colOff>485775</xdr:colOff>
      <xdr:row>96</xdr:row>
      <xdr:rowOff>86564</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1079500" y="1644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103091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4" y="1621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a:extLst>
            <a:ext uri="{FF2B5EF4-FFF2-40B4-BE49-F238E27FC236}">
              <a16:creationId xmlns:a16="http://schemas.microsoft.com/office/drawing/2014/main" id="{00000000-0008-0000-0700-000020010000}"/>
            </a:ext>
          </a:extLst>
        </xdr:cNvPr>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a:extLst>
            <a:ext uri="{FF2B5EF4-FFF2-40B4-BE49-F238E27FC236}">
              <a16:creationId xmlns:a16="http://schemas.microsoft.com/office/drawing/2014/main" id="{00000000-0008-0000-0700-000022010000}"/>
            </a:ext>
          </a:extLst>
        </xdr:cNvPr>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a:extLst>
            <a:ext uri="{FF2B5EF4-FFF2-40B4-BE49-F238E27FC236}">
              <a16:creationId xmlns:a16="http://schemas.microsoft.com/office/drawing/2014/main" id="{00000000-0008-0000-0700-000025010000}"/>
            </a:ext>
          </a:extLst>
        </xdr:cNvPr>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8751</xdr:rowOff>
    </xdr:from>
    <xdr:to>
      <xdr:col>11</xdr:col>
      <xdr:colOff>307975</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95301"/>
          <a:ext cx="889000" cy="3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a:extLst>
            <a:ext uri="{FF2B5EF4-FFF2-40B4-BE49-F238E27FC236}">
              <a16:creationId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a:extLst>
            <a:ext uri="{FF2B5EF4-FFF2-40B4-BE49-F238E27FC236}">
              <a16:creationId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9" name="円/楕円 308">
          <a:extLst>
            <a:ext uri="{FF2B5EF4-FFF2-40B4-BE49-F238E27FC236}">
              <a16:creationId xmlns:a16="http://schemas.microsoft.com/office/drawing/2014/main"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129401</xdr:rowOff>
    </xdr:from>
    <xdr:to>
      <xdr:col>10</xdr:col>
      <xdr:colOff>155575</xdr:colOff>
      <xdr:row>39</xdr:row>
      <xdr:rowOff>59551</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6921500" y="664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50678</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7" y="673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158705</xdr:rowOff>
    </xdr:from>
    <xdr:to>
      <xdr:col>15</xdr:col>
      <xdr:colOff>180975</xdr:colOff>
      <xdr:row>59</xdr:row>
      <xdr:rowOff>4214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10102805"/>
          <a:ext cx="838200" cy="1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a:extLst>
            <a:ext uri="{FF2B5EF4-FFF2-40B4-BE49-F238E27FC236}">
              <a16:creationId xmlns:a16="http://schemas.microsoft.com/office/drawing/2014/main" id="{00000000-0008-0000-0700-000059010000}"/>
            </a:ext>
          </a:extLst>
        </xdr:cNvPr>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146439</xdr:rowOff>
    </xdr:from>
    <xdr:to>
      <xdr:col>14</xdr:col>
      <xdr:colOff>28575</xdr:colOff>
      <xdr:row>58</xdr:row>
      <xdr:rowOff>158705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10090539"/>
          <a:ext cx="889000" cy="1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a:extLst>
            <a:ext uri="{FF2B5EF4-FFF2-40B4-BE49-F238E27FC236}">
              <a16:creationId xmlns:a16="http://schemas.microsoft.com/office/drawing/2014/main" id="{00000000-0008-0000-0700-00005B010000}"/>
            </a:ext>
          </a:extLst>
        </xdr:cNvPr>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146439</xdr:rowOff>
    </xdr:from>
    <xdr:to>
      <xdr:col>12</xdr:col>
      <xdr:colOff>511175</xdr:colOff>
      <xdr:row>59</xdr:row>
      <xdr:rowOff>10778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10090539"/>
          <a:ext cx="889000" cy="3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a:extLst>
            <a:ext uri="{FF2B5EF4-FFF2-40B4-BE49-F238E27FC236}">
              <a16:creationId xmlns:a16="http://schemas.microsoft.com/office/drawing/2014/main" id="{00000000-0008-0000-0700-00005E010000}"/>
            </a:ext>
          </a:extLst>
        </xdr:cNvPr>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21319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50794" y="1013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10778</xdr:rowOff>
    </xdr:from>
    <xdr:to>
      <xdr:col>11</xdr:col>
      <xdr:colOff>307975</xdr:colOff>
      <xdr:row>59</xdr:row>
      <xdr:rowOff>18702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126328"/>
          <a:ext cx="889000" cy="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124864</xdr:rowOff>
    </xdr:from>
    <xdr:to>
      <xdr:col>15</xdr:col>
      <xdr:colOff>231775</xdr:colOff>
      <xdr:row>59</xdr:row>
      <xdr:rowOff>55014</xdr:rowOff>
    </xdr:to>
    <xdr:sp macro="" textlink="">
      <xdr:nvSpPr>
        <xdr:cNvPr id="362" name="円/楕円 361">
          <a:extLst>
            <a:ext uri="{FF2B5EF4-FFF2-40B4-BE49-F238E27FC236}">
              <a16:creationId xmlns:a16="http://schemas.microsoft.com/office/drawing/2014/main" id="{00000000-0008-0000-0700-00006A010000}"/>
            </a:ext>
          </a:extLst>
        </xdr:cNvPr>
        <xdr:cNvSpPr/>
      </xdr:nvSpPr>
      <xdr:spPr>
        <a:xfrm>
          <a:off x="10426700" y="1006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99010"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1002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105,606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107905</xdr:rowOff>
    </xdr:from>
    <xdr:to>
      <xdr:col>14</xdr:col>
      <xdr:colOff>79375</xdr:colOff>
      <xdr:row>59</xdr:row>
      <xdr:rowOff>38055</xdr:rowOff>
    </xdr:to>
    <xdr:sp macro="" textlink="">
      <xdr:nvSpPr>
        <xdr:cNvPr id="364" name="円/楕円 363">
          <a:extLst>
            <a:ext uri="{FF2B5EF4-FFF2-40B4-BE49-F238E27FC236}">
              <a16:creationId xmlns:a16="http://schemas.microsoft.com/office/drawing/2014/main" id="{00000000-0008-0000-0700-00006C010000}"/>
            </a:ext>
          </a:extLst>
        </xdr:cNvPr>
        <xdr:cNvSpPr/>
      </xdr:nvSpPr>
      <xdr:spPr>
        <a:xfrm>
          <a:off x="9588500" y="1005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29182</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39794" y="1014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150,117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95639</xdr:rowOff>
    </xdr:from>
    <xdr:to>
      <xdr:col>12</xdr:col>
      <xdr:colOff>561975</xdr:colOff>
      <xdr:row>59</xdr:row>
      <xdr:rowOff>25789</xdr:rowOff>
    </xdr:to>
    <xdr:sp macro="" textlink="">
      <xdr:nvSpPr>
        <xdr:cNvPr id="366" name="円/楕円 365">
          <a:extLst>
            <a:ext uri="{FF2B5EF4-FFF2-40B4-BE49-F238E27FC236}">
              <a16:creationId xmlns:a16="http://schemas.microsoft.com/office/drawing/2014/main" id="{00000000-0008-0000-0700-00006E010000}"/>
            </a:ext>
          </a:extLst>
        </xdr:cNvPr>
        <xdr:cNvSpPr/>
      </xdr:nvSpPr>
      <xdr:spPr>
        <a:xfrm>
          <a:off x="8699500" y="1003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42316</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50794" y="9814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182,312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131428</xdr:rowOff>
    </xdr:from>
    <xdr:to>
      <xdr:col>11</xdr:col>
      <xdr:colOff>358775</xdr:colOff>
      <xdr:row>59</xdr:row>
      <xdr:rowOff>61578</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7810500" y="1007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52705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16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88,378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139352</xdr:rowOff>
    </xdr:from>
    <xdr:to>
      <xdr:col>10</xdr:col>
      <xdr:colOff>155575</xdr:colOff>
      <xdr:row>59</xdr:row>
      <xdr:rowOff>69502</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6921500" y="1008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60629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17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116337</xdr:rowOff>
    </xdr:from>
    <xdr:to>
      <xdr:col>15</xdr:col>
      <xdr:colOff>180975</xdr:colOff>
      <xdr:row>78</xdr:row>
      <xdr:rowOff>97687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317987"/>
          <a:ext cx="838200" cy="15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a:extLst>
            <a:ext uri="{FF2B5EF4-FFF2-40B4-BE49-F238E27FC236}">
              <a16:creationId xmlns:a16="http://schemas.microsoft.com/office/drawing/2014/main" id="{00000000-0008-0000-0700-000092010000}"/>
            </a:ext>
          </a:extLst>
        </xdr:cNvPr>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116337</xdr:rowOff>
    </xdr:from>
    <xdr:to>
      <xdr:col>14</xdr:col>
      <xdr:colOff>28575</xdr:colOff>
      <xdr:row>78</xdr:row>
      <xdr:rowOff>78305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317987"/>
          <a:ext cx="889000" cy="13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a:extLst>
            <a:ext uri="{FF2B5EF4-FFF2-40B4-BE49-F238E27FC236}">
              <a16:creationId xmlns:a16="http://schemas.microsoft.com/office/drawing/2014/main" id="{00000000-0008-0000-0700-000094010000}"/>
            </a:ext>
          </a:extLst>
        </xdr:cNvPr>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74235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68903</xdr:rowOff>
    </xdr:from>
    <xdr:to>
      <xdr:col>12</xdr:col>
      <xdr:colOff>511175</xdr:colOff>
      <xdr:row>78</xdr:row>
      <xdr:rowOff>78305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442003"/>
          <a:ext cx="889000" cy="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a:extLst>
            <a:ext uri="{FF2B5EF4-FFF2-40B4-BE49-F238E27FC236}">
              <a16:creationId xmlns:a16="http://schemas.microsoft.com/office/drawing/2014/main" id="{00000000-0008-0000-0700-000097010000}"/>
            </a:ext>
          </a:extLst>
        </xdr:cNvPr>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63573</xdr:rowOff>
    </xdr:from>
    <xdr:to>
      <xdr:col>11</xdr:col>
      <xdr:colOff>307975</xdr:colOff>
      <xdr:row>78</xdr:row>
      <xdr:rowOff>68903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436673"/>
          <a:ext cx="889000" cy="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113847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46887</xdr:rowOff>
    </xdr:from>
    <xdr:to>
      <xdr:col>15</xdr:col>
      <xdr:colOff>231775</xdr:colOff>
      <xdr:row>78</xdr:row>
      <xdr:rowOff>148487</xdr:rowOff>
    </xdr:to>
    <xdr:sp macro="" textlink="">
      <xdr:nvSpPr>
        <xdr:cNvPr id="419" name="円/楕円 418">
          <a:extLst>
            <a:ext uri="{FF2B5EF4-FFF2-40B4-BE49-F238E27FC236}">
              <a16:creationId xmlns:a16="http://schemas.microsoft.com/office/drawing/2014/main" id="{00000000-0008-0000-0700-0000A3010000}"/>
            </a:ext>
          </a:extLst>
        </xdr:cNvPr>
        <xdr:cNvSpPr/>
      </xdr:nvSpPr>
      <xdr:spPr>
        <a:xfrm>
          <a:off x="10426700" y="134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141218</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4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31,027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65537</xdr:rowOff>
    </xdr:from>
    <xdr:to>
      <xdr:col>14</xdr:col>
      <xdr:colOff>79375</xdr:colOff>
      <xdr:row>77</xdr:row>
      <xdr:rowOff>167137</xdr:rowOff>
    </xdr:to>
    <xdr:sp macro="" textlink="">
      <xdr:nvSpPr>
        <xdr:cNvPr id="421" name="円/楕円 420">
          <a:extLst>
            <a:ext uri="{FF2B5EF4-FFF2-40B4-BE49-F238E27FC236}">
              <a16:creationId xmlns:a16="http://schemas.microsoft.com/office/drawing/2014/main" id="{00000000-0008-0000-0700-0000A5010000}"/>
            </a:ext>
          </a:extLst>
        </xdr:cNvPr>
        <xdr:cNvSpPr/>
      </xdr:nvSpPr>
      <xdr:spPr>
        <a:xfrm>
          <a:off x="9588500" y="1326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12214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04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71,132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27505</xdr:rowOff>
    </xdr:from>
    <xdr:to>
      <xdr:col>12</xdr:col>
      <xdr:colOff>561975</xdr:colOff>
      <xdr:row>78</xdr:row>
      <xdr:rowOff>129105</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8699500" y="134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120232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4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36,114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18103</xdr:rowOff>
    </xdr:from>
    <xdr:to>
      <xdr:col>11</xdr:col>
      <xdr:colOff>358775</xdr:colOff>
      <xdr:row>78</xdr:row>
      <xdr:rowOff>119703</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7810500" y="1339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110830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48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38,582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12773</xdr:rowOff>
    </xdr:from>
    <xdr:to>
      <xdr:col>10</xdr:col>
      <xdr:colOff>155575</xdr:colOff>
      <xdr:row>78</xdr:row>
      <xdr:rowOff>114373</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6921500" y="1338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130900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16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1042</xdr:rowOff>
    </xdr:from>
    <xdr:to>
      <xdr:col>15</xdr:col>
      <xdr:colOff>180975</xdr:colOff>
      <xdr:row>98</xdr:row>
      <xdr:rowOff>72848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803142"/>
          <a:ext cx="838200" cy="7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a:extLst>
            <a:ext uri="{FF2B5EF4-FFF2-40B4-BE49-F238E27FC236}">
              <a16:creationId xmlns:a16="http://schemas.microsoft.com/office/drawing/2014/main" id="{00000000-0008-0000-0700-0000C9010000}"/>
            </a:ext>
          </a:extLst>
        </xdr:cNvPr>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146717</xdr:rowOff>
    </xdr:from>
    <xdr:to>
      <xdr:col>14</xdr:col>
      <xdr:colOff>28575</xdr:colOff>
      <xdr:row>98</xdr:row>
      <xdr:rowOff>1042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777367"/>
          <a:ext cx="889000" cy="2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a:extLst>
            <a:ext uri="{FF2B5EF4-FFF2-40B4-BE49-F238E27FC236}">
              <a16:creationId xmlns:a16="http://schemas.microsoft.com/office/drawing/2014/main" id="{00000000-0008-0000-0700-0000CB010000}"/>
            </a:ext>
          </a:extLst>
        </xdr:cNvPr>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4"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146717</xdr:rowOff>
    </xdr:from>
    <xdr:to>
      <xdr:col>12</xdr:col>
      <xdr:colOff>511175</xdr:colOff>
      <xdr:row>98</xdr:row>
      <xdr:rowOff>70131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777367"/>
          <a:ext cx="889000" cy="9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a:extLst>
            <a:ext uri="{FF2B5EF4-FFF2-40B4-BE49-F238E27FC236}">
              <a16:creationId xmlns:a16="http://schemas.microsoft.com/office/drawing/2014/main" id="{00000000-0008-0000-0700-0000CE010000}"/>
            </a:ext>
          </a:extLst>
        </xdr:cNvPr>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107911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4" y="1691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166621</xdr:rowOff>
    </xdr:from>
    <xdr:to>
      <xdr:col>11</xdr:col>
      <xdr:colOff>307975</xdr:colOff>
      <xdr:row>98</xdr:row>
      <xdr:rowOff>70131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797271"/>
          <a:ext cx="889000" cy="7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117767</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4"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a:extLst>
            <a:ext uri="{FF2B5EF4-FFF2-40B4-BE49-F238E27FC236}">
              <a16:creationId xmlns:a16="http://schemas.microsoft.com/office/drawing/2014/main" id="{00000000-0008-0000-0700-0000D3010000}"/>
            </a:ext>
          </a:extLst>
        </xdr:cNvPr>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129105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4" y="1693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22048</xdr:rowOff>
    </xdr:from>
    <xdr:to>
      <xdr:col>15</xdr:col>
      <xdr:colOff>231775</xdr:colOff>
      <xdr:row>98</xdr:row>
      <xdr:rowOff>123648</xdr:rowOff>
    </xdr:to>
    <xdr:sp macro="" textlink="">
      <xdr:nvSpPr>
        <xdr:cNvPr id="474" name="円/楕円 473">
          <a:extLst>
            <a:ext uri="{FF2B5EF4-FFF2-40B4-BE49-F238E27FC236}">
              <a16:creationId xmlns:a16="http://schemas.microsoft.com/office/drawing/2014/main" id="{00000000-0008-0000-0700-0000DA010000}"/>
            </a:ext>
          </a:extLst>
        </xdr:cNvPr>
        <xdr:cNvSpPr/>
      </xdr:nvSpPr>
      <xdr:spPr>
        <a:xfrm>
          <a:off x="10426700" y="1682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170612</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80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146,219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121692</xdr:rowOff>
    </xdr:from>
    <xdr:to>
      <xdr:col>14</xdr:col>
      <xdr:colOff>79375</xdr:colOff>
      <xdr:row>98</xdr:row>
      <xdr:rowOff>51842</xdr:rowOff>
    </xdr:to>
    <xdr:sp macro="" textlink="">
      <xdr:nvSpPr>
        <xdr:cNvPr id="476" name="円/楕円 475">
          <a:extLst>
            <a:ext uri="{FF2B5EF4-FFF2-40B4-BE49-F238E27FC236}">
              <a16:creationId xmlns:a16="http://schemas.microsoft.com/office/drawing/2014/main" id="{00000000-0008-0000-0700-0000DC010000}"/>
            </a:ext>
          </a:extLst>
        </xdr:cNvPr>
        <xdr:cNvSpPr/>
      </xdr:nvSpPr>
      <xdr:spPr>
        <a:xfrm>
          <a:off x="9588500" y="1675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68369</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4" y="16527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303,277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95917</xdr:rowOff>
    </xdr:from>
    <xdr:to>
      <xdr:col>12</xdr:col>
      <xdr:colOff>561975</xdr:colOff>
      <xdr:row>98</xdr:row>
      <xdr:rowOff>26067</xdr:rowOff>
    </xdr:to>
    <xdr:sp macro="" textlink="">
      <xdr:nvSpPr>
        <xdr:cNvPr id="478" name="円/楕円 477">
          <a:extLst>
            <a:ext uri="{FF2B5EF4-FFF2-40B4-BE49-F238E27FC236}">
              <a16:creationId xmlns:a16="http://schemas.microsoft.com/office/drawing/2014/main" id="{00000000-0008-0000-0700-0000DE010000}"/>
            </a:ext>
          </a:extLst>
        </xdr:cNvPr>
        <xdr:cNvSpPr/>
      </xdr:nvSpPr>
      <xdr:spPr>
        <a:xfrm>
          <a:off x="8699500" y="1672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42594</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4" y="16501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359,653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19331</xdr:rowOff>
    </xdr:from>
    <xdr:to>
      <xdr:col>11</xdr:col>
      <xdr:colOff>358775</xdr:colOff>
      <xdr:row>98</xdr:row>
      <xdr:rowOff>120931</xdr:rowOff>
    </xdr:to>
    <xdr:sp macro="" textlink="">
      <xdr:nvSpPr>
        <xdr:cNvPr id="480" name="円/楕円 479">
          <a:extLst>
            <a:ext uri="{FF2B5EF4-FFF2-40B4-BE49-F238E27FC236}">
              <a16:creationId xmlns:a16="http://schemas.microsoft.com/office/drawing/2014/main" id="{00000000-0008-0000-0700-0000E0010000}"/>
            </a:ext>
          </a:extLst>
        </xdr:cNvPr>
        <xdr:cNvSpPr/>
      </xdr:nvSpPr>
      <xdr:spPr>
        <a:xfrm>
          <a:off x="7810500" y="1682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137458</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4" y="1659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152,163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115821</xdr:rowOff>
    </xdr:from>
    <xdr:to>
      <xdr:col>10</xdr:col>
      <xdr:colOff>155575</xdr:colOff>
      <xdr:row>98</xdr:row>
      <xdr:rowOff>45971</xdr:rowOff>
    </xdr:to>
    <xdr:sp macro="" textlink="">
      <xdr:nvSpPr>
        <xdr:cNvPr id="482" name="円/楕円 481">
          <a:extLst>
            <a:ext uri="{FF2B5EF4-FFF2-40B4-BE49-F238E27FC236}">
              <a16:creationId xmlns:a16="http://schemas.microsoft.com/office/drawing/2014/main" id="{00000000-0008-0000-0700-0000E2010000}"/>
            </a:ext>
          </a:extLst>
        </xdr:cNvPr>
        <xdr:cNvSpPr/>
      </xdr:nvSpPr>
      <xdr:spPr>
        <a:xfrm>
          <a:off x="6921500" y="1674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62498</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4" y="1652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316,118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145354</xdr:rowOff>
    </xdr:from>
    <xdr:to>
      <xdr:col>23</xdr:col>
      <xdr:colOff>517525</xdr:colOff>
      <xdr:row>36</xdr:row>
      <xdr:rowOff>117518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146104"/>
          <a:ext cx="838200" cy="14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a:extLst>
            <a:ext uri="{FF2B5EF4-FFF2-40B4-BE49-F238E27FC236}">
              <a16:creationId xmlns:a16="http://schemas.microsoft.com/office/drawing/2014/main" id="{00000000-0008-0000-0700-000002020000}"/>
            </a:ext>
          </a:extLst>
        </xdr:cNvPr>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33218</xdr:rowOff>
    </xdr:from>
    <xdr:to>
      <xdr:col>22</xdr:col>
      <xdr:colOff>365125</xdr:colOff>
      <xdr:row>35</xdr:row>
      <xdr:rowOff>145354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5862518"/>
          <a:ext cx="889000" cy="28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a:extLst>
            <a:ext uri="{FF2B5EF4-FFF2-40B4-BE49-F238E27FC236}">
              <a16:creationId xmlns:a16="http://schemas.microsoft.com/office/drawing/2014/main" id="{00000000-0008-0000-0700-000004020000}"/>
            </a:ext>
          </a:extLst>
        </xdr:cNvPr>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38500</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33218</xdr:rowOff>
    </xdr:from>
    <xdr:to>
      <xdr:col>21</xdr:col>
      <xdr:colOff>161925</xdr:colOff>
      <xdr:row>36</xdr:row>
      <xdr:rowOff>64628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5862518"/>
          <a:ext cx="889000" cy="37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a:extLst>
            <a:ext uri="{FF2B5EF4-FFF2-40B4-BE49-F238E27FC236}">
              <a16:creationId xmlns:a16="http://schemas.microsoft.com/office/drawing/2014/main" id="{00000000-0008-0000-0700-000007020000}"/>
            </a:ext>
          </a:extLst>
        </xdr:cNvPr>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149425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64628</xdr:rowOff>
    </xdr:from>
    <xdr:to>
      <xdr:col>19</xdr:col>
      <xdr:colOff>644525</xdr:colOff>
      <xdr:row>37</xdr:row>
      <xdr:rowOff>88600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236828"/>
          <a:ext cx="889000" cy="19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a:extLst>
            <a:ext uri="{FF2B5EF4-FFF2-40B4-BE49-F238E27FC236}">
              <a16:creationId xmlns:a16="http://schemas.microsoft.com/office/drawing/2014/main" id="{00000000-0008-0000-0700-00000A020000}"/>
            </a:ext>
          </a:extLst>
        </xdr:cNvPr>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63372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111785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66718</xdr:rowOff>
    </xdr:from>
    <xdr:to>
      <xdr:col>23</xdr:col>
      <xdr:colOff>568325</xdr:colOff>
      <xdr:row>36</xdr:row>
      <xdr:rowOff>168318</xdr:rowOff>
    </xdr:to>
    <xdr:sp macro="" textlink="">
      <xdr:nvSpPr>
        <xdr:cNvPr id="531" name="円/楕円 530">
          <a:extLst>
            <a:ext uri="{FF2B5EF4-FFF2-40B4-BE49-F238E27FC236}">
              <a16:creationId xmlns:a16="http://schemas.microsoft.com/office/drawing/2014/main" id="{00000000-0008-0000-0700-000013020000}"/>
            </a:ext>
          </a:extLst>
        </xdr:cNvPr>
        <xdr:cNvSpPr/>
      </xdr:nvSpPr>
      <xdr:spPr>
        <a:xfrm>
          <a:off x="16268700" y="623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89595</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09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57,911</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94554</xdr:rowOff>
    </xdr:from>
    <xdr:to>
      <xdr:col>22</xdr:col>
      <xdr:colOff>415925</xdr:colOff>
      <xdr:row>36</xdr:row>
      <xdr:rowOff>24704</xdr:rowOff>
    </xdr:to>
    <xdr:sp macro="" textlink="">
      <xdr:nvSpPr>
        <xdr:cNvPr id="533" name="円/楕円 532">
          <a:extLst>
            <a:ext uri="{FF2B5EF4-FFF2-40B4-BE49-F238E27FC236}">
              <a16:creationId xmlns:a16="http://schemas.microsoft.com/office/drawing/2014/main" id="{00000000-0008-0000-0700-000015020000}"/>
            </a:ext>
          </a:extLst>
        </xdr:cNvPr>
        <xdr:cNvSpPr/>
      </xdr:nvSpPr>
      <xdr:spPr>
        <a:xfrm>
          <a:off x="15430500" y="609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41231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587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76,758</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153868</xdr:rowOff>
    </xdr:from>
    <xdr:to>
      <xdr:col>21</xdr:col>
      <xdr:colOff>212725</xdr:colOff>
      <xdr:row>34</xdr:row>
      <xdr:rowOff>84018</xdr:rowOff>
    </xdr:to>
    <xdr:sp macro="" textlink="">
      <xdr:nvSpPr>
        <xdr:cNvPr id="535" name="円/楕円 534">
          <a:extLst>
            <a:ext uri="{FF2B5EF4-FFF2-40B4-BE49-F238E27FC236}">
              <a16:creationId xmlns:a16="http://schemas.microsoft.com/office/drawing/2014/main" id="{00000000-0008-0000-0700-000017020000}"/>
            </a:ext>
          </a:extLst>
        </xdr:cNvPr>
        <xdr:cNvSpPr/>
      </xdr:nvSpPr>
      <xdr:spPr>
        <a:xfrm>
          <a:off x="14541500" y="58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32</xdr:row>
      <xdr:rowOff>100545</xdr:rowOff>
    </xdr:from>
    <xdr:ext cx="59901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292794" y="558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113,974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13828</xdr:rowOff>
    </xdr:from>
    <xdr:to>
      <xdr:col>20</xdr:col>
      <xdr:colOff>9525</xdr:colOff>
      <xdr:row>36</xdr:row>
      <xdr:rowOff>115428</xdr:rowOff>
    </xdr:to>
    <xdr:sp macro="" textlink="">
      <xdr:nvSpPr>
        <xdr:cNvPr id="537" name="円/楕円 536">
          <a:extLst>
            <a:ext uri="{FF2B5EF4-FFF2-40B4-BE49-F238E27FC236}">
              <a16:creationId xmlns:a16="http://schemas.microsoft.com/office/drawing/2014/main" id="{00000000-0008-0000-0700-000019020000}"/>
            </a:ext>
          </a:extLst>
        </xdr:cNvPr>
        <xdr:cNvSpPr/>
      </xdr:nvSpPr>
      <xdr:spPr>
        <a:xfrm>
          <a:off x="13652500" y="618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131955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596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64,852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37800</xdr:rowOff>
    </xdr:from>
    <xdr:to>
      <xdr:col>18</xdr:col>
      <xdr:colOff>492125</xdr:colOff>
      <xdr:row>37</xdr:row>
      <xdr:rowOff>139400</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2763500" y="63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130527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7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97110</xdr:rowOff>
    </xdr:from>
    <xdr:to>
      <xdr:col>23</xdr:col>
      <xdr:colOff>517525</xdr:colOff>
      <xdr:row>56</xdr:row>
      <xdr:rowOff>117044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698310"/>
          <a:ext cx="838200" cy="1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77317</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849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a:extLst>
            <a:ext uri="{FF2B5EF4-FFF2-40B4-BE49-F238E27FC236}">
              <a16:creationId xmlns:a16="http://schemas.microsoft.com/office/drawing/2014/main" id="{00000000-0008-0000-0700-00003B020000}"/>
            </a:ext>
          </a:extLst>
        </xdr:cNvPr>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97110</xdr:rowOff>
    </xdr:from>
    <xdr:to>
      <xdr:col>22</xdr:col>
      <xdr:colOff>365125</xdr:colOff>
      <xdr:row>57</xdr:row>
      <xdr:rowOff>25863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698310"/>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a:extLst>
            <a:ext uri="{FF2B5EF4-FFF2-40B4-BE49-F238E27FC236}">
              <a16:creationId xmlns:a16="http://schemas.microsoft.com/office/drawing/2014/main" id="{00000000-0008-0000-0700-00003D020000}"/>
            </a:ext>
          </a:extLst>
        </xdr:cNvPr>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5849</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4"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25863</xdr:rowOff>
    </xdr:from>
    <xdr:to>
      <xdr:col>21</xdr:col>
      <xdr:colOff>161925</xdr:colOff>
      <xdr:row>57</xdr:row>
      <xdr:rowOff>62610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798513"/>
          <a:ext cx="889000" cy="3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a:extLst>
            <a:ext uri="{FF2B5EF4-FFF2-40B4-BE49-F238E27FC236}">
              <a16:creationId xmlns:a16="http://schemas.microsoft.com/office/drawing/2014/main" id="{00000000-0008-0000-0700-000040020000}"/>
            </a:ext>
          </a:extLst>
        </xdr:cNvPr>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14745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62610</xdr:rowOff>
    </xdr:from>
    <xdr:to>
      <xdr:col>19</xdr:col>
      <xdr:colOff>644525</xdr:colOff>
      <xdr:row>57</xdr:row>
      <xdr:rowOff>78931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835260"/>
          <a:ext cx="889000" cy="1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a:extLst>
            <a:ext uri="{FF2B5EF4-FFF2-40B4-BE49-F238E27FC236}">
              <a16:creationId xmlns:a16="http://schemas.microsoft.com/office/drawing/2014/main" id="{00000000-0008-0000-0700-000043020000}"/>
            </a:ext>
          </a:extLst>
        </xdr:cNvPr>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21422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48277</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66244</xdr:rowOff>
    </xdr:from>
    <xdr:to>
      <xdr:col>23</xdr:col>
      <xdr:colOff>568325</xdr:colOff>
      <xdr:row>56</xdr:row>
      <xdr:rowOff>167844</xdr:rowOff>
    </xdr:to>
    <xdr:sp macro="" textlink="">
      <xdr:nvSpPr>
        <xdr:cNvPr id="588" name="円/楕円 587">
          <a:extLst>
            <a:ext uri="{FF2B5EF4-FFF2-40B4-BE49-F238E27FC236}">
              <a16:creationId xmlns:a16="http://schemas.microsoft.com/office/drawing/2014/main" id="{00000000-0008-0000-0700-00004C020000}"/>
            </a:ext>
          </a:extLst>
        </xdr:cNvPr>
        <xdr:cNvSpPr/>
      </xdr:nvSpPr>
      <xdr:spPr>
        <a:xfrm>
          <a:off x="16268700" y="966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89121</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51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231,893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46310</xdr:rowOff>
    </xdr:from>
    <xdr:to>
      <xdr:col>22</xdr:col>
      <xdr:colOff>415925</xdr:colOff>
      <xdr:row>56</xdr:row>
      <xdr:rowOff>147910</xdr:rowOff>
    </xdr:to>
    <xdr:sp macro="" textlink="">
      <xdr:nvSpPr>
        <xdr:cNvPr id="590" name="円/楕円 589">
          <a:extLst>
            <a:ext uri="{FF2B5EF4-FFF2-40B4-BE49-F238E27FC236}">
              <a16:creationId xmlns:a16="http://schemas.microsoft.com/office/drawing/2014/main" id="{00000000-0008-0000-0700-00004E020000}"/>
            </a:ext>
          </a:extLst>
        </xdr:cNvPr>
        <xdr:cNvSpPr/>
      </xdr:nvSpPr>
      <xdr:spPr>
        <a:xfrm>
          <a:off x="15430500" y="964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164437</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4" y="942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242,357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146513</xdr:rowOff>
    </xdr:from>
    <xdr:to>
      <xdr:col>21</xdr:col>
      <xdr:colOff>212725</xdr:colOff>
      <xdr:row>57</xdr:row>
      <xdr:rowOff>76663</xdr:rowOff>
    </xdr:to>
    <xdr:sp macro="" textlink="">
      <xdr:nvSpPr>
        <xdr:cNvPr id="592" name="円/楕円 591">
          <a:extLst>
            <a:ext uri="{FF2B5EF4-FFF2-40B4-BE49-F238E27FC236}">
              <a16:creationId xmlns:a16="http://schemas.microsoft.com/office/drawing/2014/main" id="{00000000-0008-0000-0700-000050020000}"/>
            </a:ext>
          </a:extLst>
        </xdr:cNvPr>
        <xdr:cNvSpPr/>
      </xdr:nvSpPr>
      <xdr:spPr>
        <a:xfrm>
          <a:off x="14541500" y="97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93190</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4" y="952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189,757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11810</xdr:rowOff>
    </xdr:from>
    <xdr:to>
      <xdr:col>20</xdr:col>
      <xdr:colOff>9525</xdr:colOff>
      <xdr:row>57</xdr:row>
      <xdr:rowOff>113410</xdr:rowOff>
    </xdr:to>
    <xdr:sp macro="" textlink="">
      <xdr:nvSpPr>
        <xdr:cNvPr id="594" name="円/楕円 593">
          <a:extLst>
            <a:ext uri="{FF2B5EF4-FFF2-40B4-BE49-F238E27FC236}">
              <a16:creationId xmlns:a16="http://schemas.microsoft.com/office/drawing/2014/main" id="{00000000-0008-0000-0700-000052020000}"/>
            </a:ext>
          </a:extLst>
        </xdr:cNvPr>
        <xdr:cNvSpPr/>
      </xdr:nvSpPr>
      <xdr:spPr>
        <a:xfrm>
          <a:off x="13652500" y="978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129937</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4" y="95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170,467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28131</xdr:rowOff>
    </xdr:from>
    <xdr:to>
      <xdr:col>18</xdr:col>
      <xdr:colOff>492125</xdr:colOff>
      <xdr:row>57</xdr:row>
      <xdr:rowOff>129731</xdr:rowOff>
    </xdr:to>
    <xdr:sp macro="" textlink="">
      <xdr:nvSpPr>
        <xdr:cNvPr id="596" name="円/楕円 595">
          <a:extLst>
            <a:ext uri="{FF2B5EF4-FFF2-40B4-BE49-F238E27FC236}">
              <a16:creationId xmlns:a16="http://schemas.microsoft.com/office/drawing/2014/main" id="{00000000-0008-0000-0700-000054020000}"/>
            </a:ext>
          </a:extLst>
        </xdr:cNvPr>
        <xdr:cNvSpPr/>
      </xdr:nvSpPr>
      <xdr:spPr>
        <a:xfrm>
          <a:off x="12763500" y="980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146258</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4" y="957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161,900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43875</xdr:rowOff>
    </xdr:from>
    <xdr:to>
      <xdr:col>23</xdr:col>
      <xdr:colOff>517525</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588425"/>
          <a:ext cx="8382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a:extLst>
            <a:ext uri="{FF2B5EF4-FFF2-40B4-BE49-F238E27FC236}">
              <a16:creationId xmlns:a16="http://schemas.microsoft.com/office/drawing/2014/main" id="{00000000-0008-0000-0700-000074020000}"/>
            </a:ext>
          </a:extLst>
        </xdr:cNvPr>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a:extLst>
            <a:ext uri="{FF2B5EF4-FFF2-40B4-BE49-F238E27FC236}">
              <a16:creationId xmlns:a16="http://schemas.microsoft.com/office/drawing/2014/main" id="{00000000-0008-0000-0700-000076020000}"/>
            </a:ext>
          </a:extLst>
        </xdr:cNvPr>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42103</xdr:rowOff>
    </xdr:from>
    <xdr:to>
      <xdr:col>21</xdr:col>
      <xdr:colOff>161925</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86653"/>
          <a:ext cx="889000" cy="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a:extLst>
            <a:ext uri="{FF2B5EF4-FFF2-40B4-BE49-F238E27FC236}">
              <a16:creationId xmlns:a16="http://schemas.microsoft.com/office/drawing/2014/main" id="{00000000-0008-0000-0700-000079020000}"/>
            </a:ext>
          </a:extLst>
        </xdr:cNvPr>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42103</xdr:rowOff>
    </xdr:from>
    <xdr:to>
      <xdr:col>19</xdr:col>
      <xdr:colOff>644525</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86653"/>
          <a:ext cx="889000" cy="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a:extLst>
            <a:ext uri="{FF2B5EF4-FFF2-40B4-BE49-F238E27FC236}">
              <a16:creationId xmlns:a16="http://schemas.microsoft.com/office/drawing/2014/main" id="{00000000-0008-0000-0700-00007C020000}"/>
            </a:ext>
          </a:extLst>
        </xdr:cNvPr>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164525</xdr:rowOff>
    </xdr:from>
    <xdr:to>
      <xdr:col>23</xdr:col>
      <xdr:colOff>568325</xdr:colOff>
      <xdr:row>79</xdr:row>
      <xdr:rowOff>94675</xdr:rowOff>
    </xdr:to>
    <xdr:sp macro="" textlink="">
      <xdr:nvSpPr>
        <xdr:cNvPr id="645" name="円/楕円 644">
          <a:extLst>
            <a:ext uri="{FF2B5EF4-FFF2-40B4-BE49-F238E27FC236}">
              <a16:creationId xmlns:a16="http://schemas.microsoft.com/office/drawing/2014/main" id="{00000000-0008-0000-0700-000085020000}"/>
            </a:ext>
          </a:extLst>
        </xdr:cNvPr>
        <xdr:cNvSpPr/>
      </xdr:nvSpPr>
      <xdr:spPr>
        <a:xfrm>
          <a:off x="16268700" y="1353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79452</xdr:rowOff>
    </xdr:from>
    <xdr:ext cx="378565"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5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a:extLst>
            <a:ext uri="{FF2B5EF4-FFF2-40B4-BE49-F238E27FC236}">
              <a16:creationId xmlns:a16="http://schemas.microsoft.com/office/drawing/2014/main"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a:extLst>
            <a:ext uri="{FF2B5EF4-FFF2-40B4-BE49-F238E27FC236}">
              <a16:creationId xmlns:a16="http://schemas.microsoft.com/office/drawing/2014/main" id="{00000000-0008-0000-0700-000089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162753</xdr:rowOff>
    </xdr:from>
    <xdr:to>
      <xdr:col>20</xdr:col>
      <xdr:colOff>9525</xdr:colOff>
      <xdr:row>79</xdr:row>
      <xdr:rowOff>92903</xdr:rowOff>
    </xdr:to>
    <xdr:sp macro="" textlink="">
      <xdr:nvSpPr>
        <xdr:cNvPr id="651" name="円/楕円 650">
          <a:extLst>
            <a:ext uri="{FF2B5EF4-FFF2-40B4-BE49-F238E27FC236}">
              <a16:creationId xmlns:a16="http://schemas.microsoft.com/office/drawing/2014/main" id="{00000000-0008-0000-0700-00008B020000}"/>
            </a:ext>
          </a:extLst>
        </xdr:cNvPr>
        <xdr:cNvSpPr/>
      </xdr:nvSpPr>
      <xdr:spPr>
        <a:xfrm>
          <a:off x="13652500" y="1353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84030</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628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3" name="円/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85835</xdr:rowOff>
    </xdr:from>
    <xdr:to>
      <xdr:col>23</xdr:col>
      <xdr:colOff>517525</xdr:colOff>
      <xdr:row>97</xdr:row>
      <xdr:rowOff>119115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716485"/>
          <a:ext cx="838200" cy="3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a:extLst>
            <a:ext uri="{FF2B5EF4-FFF2-40B4-BE49-F238E27FC236}">
              <a16:creationId xmlns:a16="http://schemas.microsoft.com/office/drawing/2014/main" id="{00000000-0008-0000-0700-0000AD020000}"/>
            </a:ext>
          </a:extLst>
        </xdr:cNvPr>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119115</xdr:rowOff>
    </xdr:from>
    <xdr:to>
      <xdr:col>22</xdr:col>
      <xdr:colOff>365125</xdr:colOff>
      <xdr:row>97</xdr:row>
      <xdr:rowOff>138263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749765"/>
          <a:ext cx="889000" cy="1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a:extLst>
            <a:ext uri="{FF2B5EF4-FFF2-40B4-BE49-F238E27FC236}">
              <a16:creationId xmlns:a16="http://schemas.microsoft.com/office/drawing/2014/main" id="{00000000-0008-0000-0700-0000AF020000}"/>
            </a:ext>
          </a:extLst>
        </xdr:cNvPr>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72071</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4"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120169</xdr:rowOff>
    </xdr:from>
    <xdr:to>
      <xdr:col>21</xdr:col>
      <xdr:colOff>161925</xdr:colOff>
      <xdr:row>97</xdr:row>
      <xdr:rowOff>138263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750819"/>
          <a:ext cx="889000" cy="1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a:extLst>
            <a:ext uri="{FF2B5EF4-FFF2-40B4-BE49-F238E27FC236}">
              <a16:creationId xmlns:a16="http://schemas.microsoft.com/office/drawing/2014/main" id="{00000000-0008-0000-0700-0000B2020000}"/>
            </a:ext>
          </a:extLst>
        </xdr:cNvPr>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68539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4" y="168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110989</xdr:rowOff>
    </xdr:from>
    <xdr:to>
      <xdr:col>19</xdr:col>
      <xdr:colOff>644525</xdr:colOff>
      <xdr:row>97</xdr:row>
      <xdr:rowOff>120169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741639"/>
          <a:ext cx="889000" cy="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a:extLst>
            <a:ext uri="{FF2B5EF4-FFF2-40B4-BE49-F238E27FC236}">
              <a16:creationId xmlns:a16="http://schemas.microsoft.com/office/drawing/2014/main" id="{00000000-0008-0000-0700-0000B5020000}"/>
            </a:ext>
          </a:extLst>
        </xdr:cNvPr>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61051</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4" y="168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a:extLst>
            <a:ext uri="{FF2B5EF4-FFF2-40B4-BE49-F238E27FC236}">
              <a16:creationId xmlns:a16="http://schemas.microsoft.com/office/drawing/2014/main" id="{00000000-0008-0000-0700-0000B7020000}"/>
            </a:ext>
          </a:extLst>
        </xdr:cNvPr>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35035</xdr:rowOff>
    </xdr:from>
    <xdr:to>
      <xdr:col>23</xdr:col>
      <xdr:colOff>568325</xdr:colOff>
      <xdr:row>97</xdr:row>
      <xdr:rowOff>136635</xdr:rowOff>
    </xdr:to>
    <xdr:sp macro="" textlink="">
      <xdr:nvSpPr>
        <xdr:cNvPr id="702" name="円/楕円 701">
          <a:extLst>
            <a:ext uri="{FF2B5EF4-FFF2-40B4-BE49-F238E27FC236}">
              <a16:creationId xmlns:a16="http://schemas.microsoft.com/office/drawing/2014/main" id="{00000000-0008-0000-0700-0000BE020000}"/>
            </a:ext>
          </a:extLst>
        </xdr:cNvPr>
        <xdr:cNvSpPr/>
      </xdr:nvSpPr>
      <xdr:spPr>
        <a:xfrm>
          <a:off x="16268700" y="166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57912</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517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237,413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68315</xdr:rowOff>
    </xdr:from>
    <xdr:to>
      <xdr:col>22</xdr:col>
      <xdr:colOff>415925</xdr:colOff>
      <xdr:row>97</xdr:row>
      <xdr:rowOff>169915</xdr:rowOff>
    </xdr:to>
    <xdr:sp macro="" textlink="">
      <xdr:nvSpPr>
        <xdr:cNvPr id="704" name="円/楕円 703">
          <a:extLst>
            <a:ext uri="{FF2B5EF4-FFF2-40B4-BE49-F238E27FC236}">
              <a16:creationId xmlns:a16="http://schemas.microsoft.com/office/drawing/2014/main" id="{00000000-0008-0000-0700-0000C0020000}"/>
            </a:ext>
          </a:extLst>
        </xdr:cNvPr>
        <xdr:cNvSpPr/>
      </xdr:nvSpPr>
      <xdr:spPr>
        <a:xfrm>
          <a:off x="15430500" y="166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14992</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4" y="1647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211,209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87463</xdr:rowOff>
    </xdr:from>
    <xdr:to>
      <xdr:col>21</xdr:col>
      <xdr:colOff>212725</xdr:colOff>
      <xdr:row>98</xdr:row>
      <xdr:rowOff>17613</xdr:rowOff>
    </xdr:to>
    <xdr:sp macro="" textlink="">
      <xdr:nvSpPr>
        <xdr:cNvPr id="706" name="円/楕円 705">
          <a:extLst>
            <a:ext uri="{FF2B5EF4-FFF2-40B4-BE49-F238E27FC236}">
              <a16:creationId xmlns:a16="http://schemas.microsoft.com/office/drawing/2014/main" id="{00000000-0008-0000-0700-0000C2020000}"/>
            </a:ext>
          </a:extLst>
        </xdr:cNvPr>
        <xdr:cNvSpPr/>
      </xdr:nvSpPr>
      <xdr:spPr>
        <a:xfrm>
          <a:off x="14541500" y="167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34140</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4" y="16493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196,132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69369</xdr:rowOff>
    </xdr:from>
    <xdr:to>
      <xdr:col>20</xdr:col>
      <xdr:colOff>9525</xdr:colOff>
      <xdr:row>97</xdr:row>
      <xdr:rowOff>170969</xdr:rowOff>
    </xdr:to>
    <xdr:sp macro="" textlink="">
      <xdr:nvSpPr>
        <xdr:cNvPr id="708" name="円/楕円 707">
          <a:extLst>
            <a:ext uri="{FF2B5EF4-FFF2-40B4-BE49-F238E27FC236}">
              <a16:creationId xmlns:a16="http://schemas.microsoft.com/office/drawing/2014/main" id="{00000000-0008-0000-0700-0000C4020000}"/>
            </a:ext>
          </a:extLst>
        </xdr:cNvPr>
        <xdr:cNvSpPr/>
      </xdr:nvSpPr>
      <xdr:spPr>
        <a:xfrm>
          <a:off x="13652500" y="1670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16046</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4" y="1647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210,379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60189</xdr:rowOff>
    </xdr:from>
    <xdr:to>
      <xdr:col>18</xdr:col>
      <xdr:colOff>492125</xdr:colOff>
      <xdr:row>97</xdr:row>
      <xdr:rowOff>161789</xdr:rowOff>
    </xdr:to>
    <xdr:sp macro="" textlink="">
      <xdr:nvSpPr>
        <xdr:cNvPr id="710" name="円/楕円 709">
          <a:extLst>
            <a:ext uri="{FF2B5EF4-FFF2-40B4-BE49-F238E27FC236}">
              <a16:creationId xmlns:a16="http://schemas.microsoft.com/office/drawing/2014/main" id="{00000000-0008-0000-0700-0000C6020000}"/>
            </a:ext>
          </a:extLst>
        </xdr:cNvPr>
        <xdr:cNvSpPr/>
      </xdr:nvSpPr>
      <xdr:spPr>
        <a:xfrm>
          <a:off x="12763500" y="1669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6866</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4" y="16466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a:extLst>
            <a:ext uri="{FF2B5EF4-FFF2-40B4-BE49-F238E27FC236}">
              <a16:creationId xmlns:a16="http://schemas.microsoft.com/office/drawing/2014/main" id="{00000000-0008-0000-0700-0000E8020000}"/>
            </a:ext>
          </a:extLst>
        </xdr:cNvPr>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a:extLst>
            <a:ext uri="{FF2B5EF4-FFF2-40B4-BE49-F238E27FC236}">
              <a16:creationId xmlns:a16="http://schemas.microsoft.com/office/drawing/2014/main" id="{00000000-0008-0000-0700-0000EA020000}"/>
            </a:ext>
          </a:extLst>
        </xdr:cNvPr>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a:extLst>
            <a:ext uri="{FF2B5EF4-FFF2-40B4-BE49-F238E27FC236}">
              <a16:creationId xmlns:a16="http://schemas.microsoft.com/office/drawing/2014/main" id="{00000000-0008-0000-0700-0000ED020000}"/>
            </a:ext>
          </a:extLst>
        </xdr:cNvPr>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a:extLst>
            <a:ext uri="{FF2B5EF4-FFF2-40B4-BE49-F238E27FC236}">
              <a16:creationId xmlns:a16="http://schemas.microsoft.com/office/drawing/2014/main" id="{00000000-0008-0000-0700-0000F0020000}"/>
            </a:ext>
          </a:extLst>
        </xdr:cNvPr>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a:extLst>
            <a:ext uri="{FF2B5EF4-FFF2-40B4-BE49-F238E27FC236}">
              <a16:creationId xmlns:a16="http://schemas.microsoft.com/office/drawing/2014/main" id="{00000000-0008-0000-0700-0000F2020000}"/>
            </a:ext>
          </a:extLst>
        </xdr:cNvPr>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a:extLst>
            <a:ext uri="{FF2B5EF4-FFF2-40B4-BE49-F238E27FC236}">
              <a16:creationId xmlns:a16="http://schemas.microsoft.com/office/drawing/2014/main" id="{00000000-0008-0000-0700-0000F9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a:extLst>
            <a:ext uri="{FF2B5EF4-FFF2-40B4-BE49-F238E27FC236}">
              <a16:creationId xmlns:a16="http://schemas.microsoft.com/office/drawing/2014/main" id="{00000000-0008-0000-0700-0000F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a:extLst>
            <a:ext uri="{FF2B5EF4-FFF2-40B4-BE49-F238E27FC236}">
              <a16:creationId xmlns:a16="http://schemas.microsoft.com/office/drawing/2014/main" id="{00000000-0008-0000-0700-0000FD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a:extLst>
            <a:ext uri="{FF2B5EF4-FFF2-40B4-BE49-F238E27FC236}">
              <a16:creationId xmlns:a16="http://schemas.microsoft.com/office/drawing/2014/main" id="{00000000-0008-0000-0700-0000FF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a:extLst>
            <a:ext uri="{FF2B5EF4-FFF2-40B4-BE49-F238E27FC236}">
              <a16:creationId xmlns:a16="http://schemas.microsoft.com/office/drawing/2014/main" id="{00000000-0008-0000-0700-00000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小規模村ということで、議会費や教育費の水準が高くなっており、高齢化や障害者施策による民生費の水準が高くなっている。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長野県北相木村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単年度収支がかろうじてプラス傾向となっているが。今後の財政運営に際し、計画的な事業運営や財政状況及び事業効果等多方面から見極めて健全財政の運営を図る。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長野県北相木村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赤字会計はないため、引き続き健全財政に努める。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1424265</v>
      </c>
      <c r="BO4" s="411"/>
      <c r="BP4" s="411"/>
      <c r="BQ4" s="411"/>
      <c r="BR4" s="411"/>
      <c r="BS4" s="411"/>
      <c r="BT4" s="411"/>
      <c r="BU4" s="412"/>
      <c r="BV4" s="410">
        <v>1559583</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7.4</v>
      </c>
      <c r="CU4" s="588"/>
      <c r="CV4" s="588"/>
      <c r="CW4" s="588"/>
      <c r="CX4" s="588"/>
      <c r="CY4" s="588"/>
      <c r="CZ4" s="588"/>
      <c r="DA4" s="589"/>
      <c r="DB4" s="587">
        <v>5.3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1287001</v>
      </c>
      <c r="BO5" s="416"/>
      <c r="BP5" s="416"/>
      <c r="BQ5" s="416"/>
      <c r="BR5" s="416"/>
      <c r="BS5" s="416"/>
      <c r="BT5" s="416"/>
      <c r="BU5" s="417"/>
      <c r="BV5" s="415">
        <v>1494220</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79.7</v>
      </c>
      <c r="CU5" s="386"/>
      <c r="CV5" s="386"/>
      <c r="CW5" s="386"/>
      <c r="CX5" s="386"/>
      <c r="CY5" s="386"/>
      <c r="CZ5" s="386"/>
      <c r="DA5" s="387"/>
      <c r="DB5" s="385">
        <v>74.5</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137264</v>
      </c>
      <c r="BO6" s="416"/>
      <c r="BP6" s="416"/>
      <c r="BQ6" s="416"/>
      <c r="BR6" s="416"/>
      <c r="BS6" s="416"/>
      <c r="BT6" s="416"/>
      <c r="BU6" s="417"/>
      <c r="BV6" s="415">
        <v>65363</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82.8</v>
      </c>
      <c r="CU6" s="562"/>
      <c r="CV6" s="562"/>
      <c r="CW6" s="562"/>
      <c r="CX6" s="562"/>
      <c r="CY6" s="562"/>
      <c r="CZ6" s="562"/>
      <c r="DA6" s="563"/>
      <c r="DB6" s="561">
        <v>78.3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70791</v>
      </c>
      <c r="BO7" s="416"/>
      <c r="BP7" s="416"/>
      <c r="BQ7" s="416"/>
      <c r="BR7" s="416"/>
      <c r="BS7" s="416"/>
      <c r="BT7" s="416"/>
      <c r="BU7" s="417"/>
      <c r="BV7" s="415">
        <v>16250</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902350</v>
      </c>
      <c r="CU7" s="416"/>
      <c r="CV7" s="416"/>
      <c r="CW7" s="416"/>
      <c r="CX7" s="416"/>
      <c r="CY7" s="416"/>
      <c r="CZ7" s="416"/>
      <c r="DA7" s="417"/>
      <c r="DB7" s="415">
        <v>931189</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66473</v>
      </c>
      <c r="BO8" s="416"/>
      <c r="BP8" s="416"/>
      <c r="BQ8" s="416"/>
      <c r="BR8" s="416"/>
      <c r="BS8" s="416"/>
      <c r="BT8" s="416"/>
      <c r="BU8" s="417"/>
      <c r="BV8" s="415">
        <v>49113</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0.15</v>
      </c>
      <c r="CU8" s="525"/>
      <c r="CV8" s="525"/>
      <c r="CW8" s="525"/>
      <c r="CX8" s="525"/>
      <c r="CY8" s="525"/>
      <c r="CZ8" s="525"/>
      <c r="DA8" s="526"/>
      <c r="DB8" s="524">
        <v>0.15</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774</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17360</v>
      </c>
      <c r="BO9" s="416"/>
      <c r="BP9" s="416"/>
      <c r="BQ9" s="416"/>
      <c r="BR9" s="416"/>
      <c r="BS9" s="416"/>
      <c r="BT9" s="416"/>
      <c r="BU9" s="417"/>
      <c r="BV9" s="415">
        <v>-3067</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16</v>
      </c>
      <c r="CU9" s="386"/>
      <c r="CV9" s="386"/>
      <c r="CW9" s="386"/>
      <c r="CX9" s="386"/>
      <c r="CY9" s="386"/>
      <c r="CZ9" s="386"/>
      <c r="DA9" s="387"/>
      <c r="DB9" s="385">
        <v>13.6</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842</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2420</v>
      </c>
      <c r="BO10" s="416"/>
      <c r="BP10" s="416"/>
      <c r="BQ10" s="416"/>
      <c r="BR10" s="416"/>
      <c r="BS10" s="416"/>
      <c r="BT10" s="416"/>
      <c r="BU10" s="417"/>
      <c r="BV10" s="415">
        <v>5220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786</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775</v>
      </c>
      <c r="S13" s="517"/>
      <c r="T13" s="517"/>
      <c r="U13" s="517"/>
      <c r="V13" s="518"/>
      <c r="W13" s="504" t="s">
        <v>125</v>
      </c>
      <c r="X13" s="428"/>
      <c r="Y13" s="428"/>
      <c r="Z13" s="428"/>
      <c r="AA13" s="428"/>
      <c r="AB13" s="429"/>
      <c r="AC13" s="391">
        <v>123</v>
      </c>
      <c r="AD13" s="392"/>
      <c r="AE13" s="392"/>
      <c r="AF13" s="392"/>
      <c r="AG13" s="393"/>
      <c r="AH13" s="391">
        <v>134</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19780</v>
      </c>
      <c r="BO13" s="416"/>
      <c r="BP13" s="416"/>
      <c r="BQ13" s="416"/>
      <c r="BR13" s="416"/>
      <c r="BS13" s="416"/>
      <c r="BT13" s="416"/>
      <c r="BU13" s="417"/>
      <c r="BV13" s="415">
        <v>2153</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3.6</v>
      </c>
      <c r="CU13" s="386"/>
      <c r="CV13" s="386"/>
      <c r="CW13" s="386"/>
      <c r="CX13" s="386"/>
      <c r="CY13" s="386"/>
      <c r="CZ13" s="386"/>
      <c r="DA13" s="387"/>
      <c r="DB13" s="385">
        <v>3.2</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798</v>
      </c>
      <c r="S14" s="517"/>
      <c r="T14" s="517"/>
      <c r="U14" s="517"/>
      <c r="V14" s="518"/>
      <c r="W14" s="519"/>
      <c r="X14" s="431"/>
      <c r="Y14" s="431"/>
      <c r="Z14" s="431"/>
      <c r="AA14" s="431"/>
      <c r="AB14" s="432"/>
      <c r="AC14" s="509">
        <v>32.200000000000003</v>
      </c>
      <c r="AD14" s="510"/>
      <c r="AE14" s="510"/>
      <c r="AF14" s="510"/>
      <c r="AG14" s="511"/>
      <c r="AH14" s="509">
        <v>33.1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788</v>
      </c>
      <c r="S15" s="517"/>
      <c r="T15" s="517"/>
      <c r="U15" s="517"/>
      <c r="V15" s="518"/>
      <c r="W15" s="504" t="s">
        <v>132</v>
      </c>
      <c r="X15" s="428"/>
      <c r="Y15" s="428"/>
      <c r="Z15" s="428"/>
      <c r="AA15" s="428"/>
      <c r="AB15" s="429"/>
      <c r="AC15" s="391">
        <v>81</v>
      </c>
      <c r="AD15" s="392"/>
      <c r="AE15" s="392"/>
      <c r="AF15" s="392"/>
      <c r="AG15" s="393"/>
      <c r="AH15" s="391">
        <v>99</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132311</v>
      </c>
      <c r="BO15" s="411"/>
      <c r="BP15" s="411"/>
      <c r="BQ15" s="411"/>
      <c r="BR15" s="411"/>
      <c r="BS15" s="411"/>
      <c r="BT15" s="411"/>
      <c r="BU15" s="412"/>
      <c r="BV15" s="410">
        <v>131291</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21.2</v>
      </c>
      <c r="AD16" s="510"/>
      <c r="AE16" s="510"/>
      <c r="AF16" s="510"/>
      <c r="AG16" s="511"/>
      <c r="AH16" s="509">
        <v>24.4</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840326</v>
      </c>
      <c r="BO16" s="416"/>
      <c r="BP16" s="416"/>
      <c r="BQ16" s="416"/>
      <c r="BR16" s="416"/>
      <c r="BS16" s="416"/>
      <c r="BT16" s="416"/>
      <c r="BU16" s="417"/>
      <c r="BV16" s="415">
        <v>855518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178</v>
      </c>
      <c r="AD17" s="392"/>
      <c r="AE17" s="392"/>
      <c r="AF17" s="392"/>
      <c r="AG17" s="393"/>
      <c r="AH17" s="391">
        <v>172</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160170</v>
      </c>
      <c r="BO17" s="416"/>
      <c r="BP17" s="416"/>
      <c r="BQ17" s="416"/>
      <c r="BR17" s="416"/>
      <c r="BS17" s="416"/>
      <c r="BT17" s="416"/>
      <c r="BU17" s="417"/>
      <c r="BV17" s="415">
        <v>160520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142</v>
      </c>
      <c r="C18" s="478"/>
      <c r="D18" s="478"/>
      <c r="E18" s="479"/>
      <c r="F18" s="479"/>
      <c r="G18" s="479"/>
      <c r="H18" s="479"/>
      <c r="I18" s="479"/>
      <c r="J18" s="479"/>
      <c r="K18" s="479"/>
      <c r="L18" s="480">
        <v>56.32</v>
      </c>
      <c r="M18" s="480"/>
      <c r="N18" s="480"/>
      <c r="O18" s="480"/>
      <c r="P18" s="480"/>
      <c r="Q18" s="480"/>
      <c r="R18" s="481"/>
      <c r="S18" s="481"/>
      <c r="T18" s="481"/>
      <c r="U18" s="481"/>
      <c r="V18" s="482"/>
      <c r="W18" s="496"/>
      <c r="X18" s="497"/>
      <c r="Y18" s="497"/>
      <c r="Z18" s="497"/>
      <c r="AA18" s="497"/>
      <c r="AB18" s="505"/>
      <c r="AC18" s="379">
        <v>46.6</v>
      </c>
      <c r="AD18" s="380"/>
      <c r="AE18" s="380"/>
      <c r="AF18" s="380"/>
      <c r="AG18" s="483"/>
      <c r="AH18" s="379">
        <v>42.5</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728734</v>
      </c>
      <c r="BO18" s="416"/>
      <c r="BP18" s="416"/>
      <c r="BQ18" s="416"/>
      <c r="BR18" s="416"/>
      <c r="BS18" s="416"/>
      <c r="BT18" s="416"/>
      <c r="BU18" s="417"/>
      <c r="BV18" s="415">
        <v>704584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144</v>
      </c>
      <c r="C19" s="478"/>
      <c r="D19" s="478"/>
      <c r="E19" s="479"/>
      <c r="F19" s="479"/>
      <c r="G19" s="479"/>
      <c r="H19" s="479"/>
      <c r="I19" s="479"/>
      <c r="J19" s="479"/>
      <c r="K19" s="479"/>
      <c r="L19" s="485">
        <v>14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1165398</v>
      </c>
      <c r="BO19" s="416"/>
      <c r="BP19" s="416"/>
      <c r="BQ19" s="416"/>
      <c r="BR19" s="416"/>
      <c r="BS19" s="416"/>
      <c r="BT19" s="416"/>
      <c r="BU19" s="417"/>
      <c r="BV19" s="415">
        <v>1235469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146</v>
      </c>
      <c r="C20" s="478"/>
      <c r="D20" s="478"/>
      <c r="E20" s="479"/>
      <c r="F20" s="479"/>
      <c r="G20" s="479"/>
      <c r="H20" s="479"/>
      <c r="I20" s="479"/>
      <c r="J20" s="479"/>
      <c r="K20" s="479"/>
      <c r="L20" s="485">
        <v>333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1548108</v>
      </c>
      <c r="BO23" s="416"/>
      <c r="BP23" s="416"/>
      <c r="BQ23" s="416"/>
      <c r="BR23" s="416"/>
      <c r="BS23" s="416"/>
      <c r="BT23" s="416"/>
      <c r="BU23" s="417"/>
      <c r="BV23" s="415">
        <v>1626586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155</v>
      </c>
      <c r="F24" s="389"/>
      <c r="G24" s="389"/>
      <c r="H24" s="389"/>
      <c r="I24" s="389"/>
      <c r="J24" s="389"/>
      <c r="K24" s="390"/>
      <c r="L24" s="391">
        <v>1</v>
      </c>
      <c r="M24" s="392"/>
      <c r="N24" s="392"/>
      <c r="O24" s="392"/>
      <c r="P24" s="393"/>
      <c r="Q24" s="391">
        <v>6040</v>
      </c>
      <c r="R24" s="392"/>
      <c r="S24" s="392"/>
      <c r="T24" s="392"/>
      <c r="U24" s="392"/>
      <c r="V24" s="393"/>
      <c r="W24" s="457"/>
      <c r="X24" s="448"/>
      <c r="Y24" s="449"/>
      <c r="Z24" s="388" t="s">
        <v>156</v>
      </c>
      <c r="AA24" s="389"/>
      <c r="AB24" s="389"/>
      <c r="AC24" s="389"/>
      <c r="AD24" s="389"/>
      <c r="AE24" s="389"/>
      <c r="AF24" s="389"/>
      <c r="AG24" s="390"/>
      <c r="AH24" s="391">
        <v>27</v>
      </c>
      <c r="AI24" s="392"/>
      <c r="AJ24" s="392"/>
      <c r="AK24" s="392"/>
      <c r="AL24" s="393"/>
      <c r="AM24" s="391">
        <v>79947</v>
      </c>
      <c r="AN24" s="392"/>
      <c r="AO24" s="392"/>
      <c r="AP24" s="392"/>
      <c r="AQ24" s="392"/>
      <c r="AR24" s="393"/>
      <c r="AS24" s="391">
        <v>2961</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1508771</v>
      </c>
      <c r="BO24" s="416"/>
      <c r="BP24" s="416"/>
      <c r="BQ24" s="416"/>
      <c r="BR24" s="416"/>
      <c r="BS24" s="416"/>
      <c r="BT24" s="416"/>
      <c r="BU24" s="417"/>
      <c r="BV24" s="415">
        <v>1580713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158</v>
      </c>
      <c r="F25" s="389"/>
      <c r="G25" s="389"/>
      <c r="H25" s="389"/>
      <c r="I25" s="389"/>
      <c r="J25" s="389"/>
      <c r="K25" s="390"/>
      <c r="L25" s="391">
        <v>1</v>
      </c>
      <c r="M25" s="392"/>
      <c r="N25" s="392"/>
      <c r="O25" s="392"/>
      <c r="P25" s="393"/>
      <c r="Q25" s="391">
        <v>5420</v>
      </c>
      <c r="R25" s="392"/>
      <c r="S25" s="392"/>
      <c r="T25" s="392"/>
      <c r="U25" s="392"/>
      <c r="V25" s="393"/>
      <c r="W25" s="457"/>
      <c r="X25" s="448"/>
      <c r="Y25" s="449"/>
      <c r="Z25" s="388" t="s">
        <v>159</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t="s">
        <v>122</v>
      </c>
      <c r="BO25" s="411"/>
      <c r="BP25" s="411"/>
      <c r="BQ25" s="411"/>
      <c r="BR25" s="411"/>
      <c r="BS25" s="411"/>
      <c r="BT25" s="411"/>
      <c r="BU25" s="412"/>
      <c r="BV25" s="410" t="s">
        <v>122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161</v>
      </c>
      <c r="F26" s="389"/>
      <c r="G26" s="389"/>
      <c r="H26" s="389"/>
      <c r="I26" s="389"/>
      <c r="J26" s="389"/>
      <c r="K26" s="390"/>
      <c r="L26" s="391">
        <v>1</v>
      </c>
      <c r="M26" s="392"/>
      <c r="N26" s="392"/>
      <c r="O26" s="392"/>
      <c r="P26" s="393"/>
      <c r="Q26" s="391">
        <v>5120</v>
      </c>
      <c r="R26" s="392"/>
      <c r="S26" s="392"/>
      <c r="T26" s="392"/>
      <c r="U26" s="392"/>
      <c r="V26" s="393"/>
      <c r="W26" s="457"/>
      <c r="X26" s="448"/>
      <c r="Y26" s="449"/>
      <c r="Z26" s="388" t="s">
        <v>162</v>
      </c>
      <c r="AA26" s="470"/>
      <c r="AB26" s="470"/>
      <c r="AC26" s="470"/>
      <c r="AD26" s="470"/>
      <c r="AE26" s="470"/>
      <c r="AF26" s="470"/>
      <c r="AG26" s="471"/>
      <c r="AH26" s="391">
        <v>1</v>
      </c>
      <c r="AI26" s="392"/>
      <c r="AJ26" s="392"/>
      <c r="AK26" s="392"/>
      <c r="AL26" s="393"/>
      <c r="AM26" s="391" t="s">
        <v>163</v>
      </c>
      <c r="AN26" s="392"/>
      <c r="AO26" s="392"/>
      <c r="AP26" s="392"/>
      <c r="AQ26" s="392"/>
      <c r="AR26" s="393"/>
      <c r="AS26" s="391" t="s">
        <v>163</v>
      </c>
      <c r="AT26" s="392"/>
      <c r="AU26" s="392"/>
      <c r="AV26" s="392"/>
      <c r="AW26" s="392"/>
      <c r="AX26" s="394"/>
      <c r="AY26" s="424" t="s">
        <v>164</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165</v>
      </c>
      <c r="F27" s="389"/>
      <c r="G27" s="389"/>
      <c r="H27" s="389"/>
      <c r="I27" s="389"/>
      <c r="J27" s="389"/>
      <c r="K27" s="390"/>
      <c r="L27" s="391">
        <v>1</v>
      </c>
      <c r="M27" s="392"/>
      <c r="N27" s="392"/>
      <c r="O27" s="392"/>
      <c r="P27" s="393"/>
      <c r="Q27" s="391">
        <v>2430</v>
      </c>
      <c r="R27" s="392"/>
      <c r="S27" s="392"/>
      <c r="T27" s="392"/>
      <c r="U27" s="392"/>
      <c r="V27" s="393"/>
      <c r="W27" s="457"/>
      <c r="X27" s="448"/>
      <c r="Y27" s="449"/>
      <c r="Z27" s="388" t="s">
        <v>166</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167</v>
      </c>
      <c r="AZ27" s="422"/>
      <c r="BA27" s="422"/>
      <c r="BB27" s="422"/>
      <c r="BC27" s="422"/>
      <c r="BD27" s="422"/>
      <c r="BE27" s="422"/>
      <c r="BF27" s="422"/>
      <c r="BG27" s="422"/>
      <c r="BH27" s="422"/>
      <c r="BI27" s="422"/>
      <c r="BJ27" s="422"/>
      <c r="BK27" s="422"/>
      <c r="BL27" s="422"/>
      <c r="BM27" s="423"/>
      <c r="BN27" s="418">
        <v>305289</v>
      </c>
      <c r="BO27" s="419"/>
      <c r="BP27" s="419"/>
      <c r="BQ27" s="419"/>
      <c r="BR27" s="419"/>
      <c r="BS27" s="419"/>
      <c r="BT27" s="419"/>
      <c r="BU27" s="420"/>
      <c r="BV27" s="418">
        <v>305289</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168</v>
      </c>
      <c r="F28" s="389"/>
      <c r="G28" s="389"/>
      <c r="H28" s="389"/>
      <c r="I28" s="389"/>
      <c r="J28" s="389"/>
      <c r="K28" s="390"/>
      <c r="L28" s="391">
        <v>1</v>
      </c>
      <c r="M28" s="392"/>
      <c r="N28" s="392"/>
      <c r="O28" s="392"/>
      <c r="P28" s="393"/>
      <c r="Q28" s="391">
        <v>1590</v>
      </c>
      <c r="R28" s="392"/>
      <c r="S28" s="392"/>
      <c r="T28" s="392"/>
      <c r="U28" s="392"/>
      <c r="V28" s="393"/>
      <c r="W28" s="457"/>
      <c r="X28" s="448"/>
      <c r="Y28" s="449"/>
      <c r="Z28" s="388" t="s">
        <v>169</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170</v>
      </c>
      <c r="AZ28" s="399"/>
      <c r="BA28" s="399"/>
      <c r="BB28" s="400"/>
      <c r="BC28" s="407" t="s">
        <v>171</v>
      </c>
      <c r="BD28" s="408"/>
      <c r="BE28" s="408"/>
      <c r="BF28" s="408"/>
      <c r="BG28" s="408"/>
      <c r="BH28" s="408"/>
      <c r="BI28" s="408"/>
      <c r="BJ28" s="408"/>
      <c r="BK28" s="408"/>
      <c r="BL28" s="408"/>
      <c r="BM28" s="409"/>
      <c r="BN28" s="410">
        <v>812171</v>
      </c>
      <c r="BO28" s="411"/>
      <c r="BP28" s="411"/>
      <c r="BQ28" s="411"/>
      <c r="BR28" s="411"/>
      <c r="BS28" s="411"/>
      <c r="BT28" s="411"/>
      <c r="BU28" s="412"/>
      <c r="BV28" s="410">
        <v>809751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172</v>
      </c>
      <c r="F29" s="389"/>
      <c r="G29" s="389"/>
      <c r="H29" s="389"/>
      <c r="I29" s="389"/>
      <c r="J29" s="389"/>
      <c r="K29" s="390"/>
      <c r="L29" s="391">
        <v>6</v>
      </c>
      <c r="M29" s="392"/>
      <c r="N29" s="392"/>
      <c r="O29" s="392"/>
      <c r="P29" s="393"/>
      <c r="Q29" s="391">
        <v>1370</v>
      </c>
      <c r="R29" s="392"/>
      <c r="S29" s="392"/>
      <c r="T29" s="392"/>
      <c r="U29" s="392"/>
      <c r="V29" s="393"/>
      <c r="W29" s="458"/>
      <c r="X29" s="459"/>
      <c r="Y29" s="460"/>
      <c r="Z29" s="388" t="s">
        <v>173</v>
      </c>
      <c r="AA29" s="389"/>
      <c r="AB29" s="389"/>
      <c r="AC29" s="389"/>
      <c r="AD29" s="389"/>
      <c r="AE29" s="389"/>
      <c r="AF29" s="389"/>
      <c r="AG29" s="390"/>
      <c r="AH29" s="391">
        <v>27</v>
      </c>
      <c r="AI29" s="392"/>
      <c r="AJ29" s="392"/>
      <c r="AK29" s="392"/>
      <c r="AL29" s="393"/>
      <c r="AM29" s="391">
        <v>79947</v>
      </c>
      <c r="AN29" s="392"/>
      <c r="AO29" s="392"/>
      <c r="AP29" s="392"/>
      <c r="AQ29" s="392"/>
      <c r="AR29" s="393"/>
      <c r="AS29" s="391">
        <v>2961</v>
      </c>
      <c r="AT29" s="392"/>
      <c r="AU29" s="392"/>
      <c r="AV29" s="392"/>
      <c r="AW29" s="392"/>
      <c r="AX29" s="394"/>
      <c r="AY29" s="401"/>
      <c r="AZ29" s="402"/>
      <c r="BA29" s="402"/>
      <c r="BB29" s="403"/>
      <c r="BC29" s="395" t="s">
        <v>174</v>
      </c>
      <c r="BD29" s="396"/>
      <c r="BE29" s="396"/>
      <c r="BF29" s="396"/>
      <c r="BG29" s="396"/>
      <c r="BH29" s="396"/>
      <c r="BI29" s="396"/>
      <c r="BJ29" s="396"/>
      <c r="BK29" s="396"/>
      <c r="BL29" s="396"/>
      <c r="BM29" s="397"/>
      <c r="BN29" s="415">
        <v>47923</v>
      </c>
      <c r="BO29" s="416"/>
      <c r="BP29" s="416"/>
      <c r="BQ29" s="416"/>
      <c r="BR29" s="416"/>
      <c r="BS29" s="416"/>
      <c r="BT29" s="416"/>
      <c r="BU29" s="417"/>
      <c r="BV29" s="415">
        <v>47854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175</v>
      </c>
      <c r="X30" s="468"/>
      <c r="Y30" s="468"/>
      <c r="Z30" s="468"/>
      <c r="AA30" s="468"/>
      <c r="AB30" s="468"/>
      <c r="AC30" s="468"/>
      <c r="AD30" s="468"/>
      <c r="AE30" s="468"/>
      <c r="AF30" s="468"/>
      <c r="AG30" s="469"/>
      <c r="AH30" s="379">
        <v>91.8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176</v>
      </c>
      <c r="BD30" s="383"/>
      <c r="BE30" s="383"/>
      <c r="BF30" s="383"/>
      <c r="BG30" s="383"/>
      <c r="BH30" s="383"/>
      <c r="BI30" s="383"/>
      <c r="BJ30" s="383"/>
      <c r="BK30" s="383"/>
      <c r="BL30" s="383"/>
      <c r="BM30" s="384"/>
      <c r="BN30" s="418">
        <v>1556269</v>
      </c>
      <c r="BO30" s="419"/>
      <c r="BP30" s="419"/>
      <c r="BQ30" s="419"/>
      <c r="BR30" s="419"/>
      <c r="BS30" s="419"/>
      <c r="BT30" s="419"/>
      <c r="BU30" s="420"/>
      <c r="BV30" s="418">
        <v>1620186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183</v>
      </c>
      <c r="D33" s="378"/>
      <c r="E33" s="377" t="s">
        <v>184</v>
      </c>
      <c r="F33" s="377"/>
      <c r="G33" s="377"/>
      <c r="H33" s="377"/>
      <c r="I33" s="377"/>
      <c r="J33" s="377"/>
      <c r="K33" s="377"/>
      <c r="L33" s="377"/>
      <c r="M33" s="377"/>
      <c r="N33" s="377"/>
      <c r="O33" s="377"/>
      <c r="P33" s="377"/>
      <c r="Q33" s="377"/>
      <c r="R33" s="377"/>
      <c r="S33" s="377"/>
      <c r="T33" s="169"/>
      <c r="U33" s="378" t="s">
        <v>183</v>
      </c>
      <c r="V33" s="378"/>
      <c r="W33" s="377" t="s">
        <v>184</v>
      </c>
      <c r="X33" s="377"/>
      <c r="Y33" s="377"/>
      <c r="Z33" s="377"/>
      <c r="AA33" s="377"/>
      <c r="AB33" s="377"/>
      <c r="AC33" s="377"/>
      <c r="AD33" s="377"/>
      <c r="AE33" s="377"/>
      <c r="AF33" s="377"/>
      <c r="AG33" s="377"/>
      <c r="AH33" s="377"/>
      <c r="AI33" s="377"/>
      <c r="AJ33" s="377"/>
      <c r="AK33" s="377"/>
      <c r="AL33" s="169"/>
      <c r="AM33" s="378" t="s">
        <v>183</v>
      </c>
      <c r="AN33" s="378"/>
      <c r="AO33" s="377" t="s">
        <v>184</v>
      </c>
      <c r="AP33" s="377"/>
      <c r="AQ33" s="377"/>
      <c r="AR33" s="377"/>
      <c r="AS33" s="377"/>
      <c r="AT33" s="377"/>
      <c r="AU33" s="377"/>
      <c r="AV33" s="377"/>
      <c r="AW33" s="377"/>
      <c r="AX33" s="377"/>
      <c r="AY33" s="377"/>
      <c r="AZ33" s="377"/>
      <c r="BA33" s="377"/>
      <c r="BB33" s="377"/>
      <c r="BC33" s="377"/>
      <c r="BD33" s="170"/>
      <c r="BE33" s="377" t="s">
        <v>185</v>
      </c>
      <c r="BF33" s="377"/>
      <c r="BG33" s="377" t="s">
        <v>186</v>
      </c>
      <c r="BH33" s="377"/>
      <c r="BI33" s="377"/>
      <c r="BJ33" s="377"/>
      <c r="BK33" s="377"/>
      <c r="BL33" s="377"/>
      <c r="BM33" s="377"/>
      <c r="BN33" s="377"/>
      <c r="BO33" s="377"/>
      <c r="BP33" s="377"/>
      <c r="BQ33" s="377"/>
      <c r="BR33" s="377"/>
      <c r="BS33" s="377"/>
      <c r="BT33" s="377"/>
      <c r="BU33" s="377"/>
      <c r="BV33" s="170"/>
      <c r="BW33" s="378" t="s">
        <v>185</v>
      </c>
      <c r="BX33" s="378"/>
      <c r="BY33" s="377" t="s">
        <v>187</v>
      </c>
      <c r="BZ33" s="377"/>
      <c r="CA33" s="377"/>
      <c r="CB33" s="377"/>
      <c r="CC33" s="377"/>
      <c r="CD33" s="377"/>
      <c r="CE33" s="377"/>
      <c r="CF33" s="377"/>
      <c r="CG33" s="377"/>
      <c r="CH33" s="377"/>
      <c r="CI33" s="377"/>
      <c r="CJ33" s="377"/>
      <c r="CK33" s="377"/>
      <c r="CL33" s="377"/>
      <c r="CM33" s="377"/>
      <c r="CN33" s="169"/>
      <c r="CO33" s="378" t="s">
        <v>183</v>
      </c>
      <c r="CP33" s="378"/>
      <c r="CQ33" s="377" t="s">
        <v>188</v>
      </c>
      <c r="CR33" s="377"/>
      <c r="CS33" s="377"/>
      <c r="CT33" s="377"/>
      <c r="CU33" s="377"/>
      <c r="CV33" s="377"/>
      <c r="CW33" s="377"/>
      <c r="CX33" s="377"/>
      <c r="CY33" s="377"/>
      <c r="CZ33" s="377"/>
      <c r="DA33" s="377"/>
      <c r="DB33" s="377"/>
      <c r="DC33" s="377"/>
      <c r="DD33" s="377"/>
      <c r="DE33" s="377"/>
      <c r="DF33" s="169"/>
      <c r="DG33" s="377" t="s">
        <v>189</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IF('各会計、関係団体の財政状況及び健全化判断比率'!B32="","",'各会計、関係団体の財政状況及び健全化判断比率'!B32)</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佐久広域連合（一般会計）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村営バス事業特別会計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佐久広域連合（消防特別会計）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診療所特別会計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佐久広域連合（養護老人ホーム特別会計）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介護保険サービス事業特別会計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佐久広域連合（特別養護老人ホーム特別会計）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佐久広域連合（救護施設特別会計）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佐久広域連合（食肉流通センター特別会計）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南佐久環境衛生組合（一般会計）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南佐久環境衛生組合（公共下水道事業）</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小海町北相木村南相木村中学校組合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18</v>
      </c>
      <c r="BX43" s="375"/>
      <c r="BY43" s="374" t="str">
        <f>IF('各会計、関係団体の財政状況及び健全化判断比率'!B77="","",'各会計、関係団体の財政状況及び健全化判断比率'!B77)</f>
        <v>東北信市町村交通災害共済事務組合（東北信市町村交通災害共済事務組合事業会計）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4" t="s">
        <v>528</v>
      </c>
      <c r="D34" s="1184"/>
      <c r="E34" s="1185"/>
      <c r="F34" s="32">
        <v>5.73</v>
      </c>
      <c r="G34" s="33">
        <v>7.45</v>
      </c>
      <c r="H34" s="33">
        <v>5.65</v>
      </c>
      <c r="I34" s="33">
        <v>5.05</v>
      </c>
      <c r="J34" s="34">
        <v>7.06</v>
      </c>
      <c r="K34" s="22"/>
      <c r="L34" s="22"/>
      <c r="M34" s="22"/>
      <c r="N34" s="22"/>
      <c r="O34" s="22"/>
      <c r="P34" s="22"/>
    </row>
    <row r="35" spans="1:16" ht="39" customHeight="1" x14ac:dyDescent="0.15">
      <c r="A35" s="22"/>
      <c r="B35" s="35"/>
      <c r="C35" s="1178" t="s">
        <v>529</v>
      </c>
      <c r="D35" s="1179"/>
      <c r="E35" s="1180"/>
      <c r="F35" s="36">
        <v>0.42</v>
      </c>
      <c r="G35" s="37">
        <v>0.13</v>
      </c>
      <c r="H35" s="37">
        <v>0</v>
      </c>
      <c r="I35" s="37">
        <v>0.08</v>
      </c>
      <c r="J35" s="38">
        <v>1.02</v>
      </c>
      <c r="K35" s="22"/>
      <c r="L35" s="22"/>
      <c r="M35" s="22"/>
      <c r="N35" s="22"/>
      <c r="O35" s="22"/>
      <c r="P35" s="22"/>
    </row>
    <row r="36" spans="1:16" ht="39" customHeight="1" x14ac:dyDescent="0.15">
      <c r="A36" s="22"/>
      <c r="B36" s="35"/>
      <c r="C36" s="1178" t="s">
        <v>530</v>
      </c>
      <c r="D36" s="1179"/>
      <c r="E36" s="1180"/>
      <c r="F36" s="36">
        <v>0.18</v>
      </c>
      <c r="G36" s="37">
        <v>0.93</v>
      </c>
      <c r="H36" s="37">
        <v>0.53</v>
      </c>
      <c r="I36" s="37">
        <v>0.11</v>
      </c>
      <c r="J36" s="38">
        <v>0.34</v>
      </c>
      <c r="K36" s="22"/>
      <c r="L36" s="22"/>
      <c r="M36" s="22"/>
      <c r="N36" s="22"/>
      <c r="O36" s="22"/>
      <c r="P36" s="22"/>
    </row>
    <row r="37" spans="1:16" ht="39" customHeight="1" x14ac:dyDescent="0.15">
      <c r="A37" s="22"/>
      <c r="B37" s="35"/>
      <c r="C37" s="1178" t="s">
        <v>531</v>
      </c>
      <c r="D37" s="1179"/>
      <c r="E37" s="1180"/>
      <c r="F37" s="36">
        <v>0.06</v>
      </c>
      <c r="G37" s="37">
        <v>0.11</v>
      </c>
      <c r="H37" s="37">
        <v>0.03</v>
      </c>
      <c r="I37" s="37">
        <v>0.05</v>
      </c>
      <c r="J37" s="38">
        <v>0.16</v>
      </c>
      <c r="K37" s="22"/>
      <c r="L37" s="22"/>
      <c r="M37" s="22"/>
      <c r="N37" s="22"/>
      <c r="O37" s="22"/>
      <c r="P37" s="22"/>
    </row>
    <row r="38" spans="1:16" ht="39" customHeight="1" x14ac:dyDescent="0.15">
      <c r="A38" s="22"/>
      <c r="B38" s="35"/>
      <c r="C38" s="1178" t="s">
        <v>532</v>
      </c>
      <c r="D38" s="1179"/>
      <c r="E38" s="1180"/>
      <c r="F38" s="36">
        <v>0.14000000000000001</v>
      </c>
      <c r="G38" s="37">
        <v>0.24</v>
      </c>
      <c r="H38" s="37">
        <v>0.11</v>
      </c>
      <c r="I38" s="37">
        <v>0.16</v>
      </c>
      <c r="J38" s="38">
        <v>0.13</v>
      </c>
      <c r="K38" s="22"/>
      <c r="L38" s="22"/>
      <c r="M38" s="22"/>
      <c r="N38" s="22"/>
      <c r="O38" s="22"/>
      <c r="P38" s="22"/>
    </row>
    <row r="39" spans="1:16" ht="39" customHeight="1" x14ac:dyDescent="0.15">
      <c r="A39" s="22"/>
      <c r="B39" s="35"/>
      <c r="C39" s="1178" t="s">
        <v>533</v>
      </c>
      <c r="D39" s="1179"/>
      <c r="E39" s="1180"/>
      <c r="F39" s="36">
        <v>0.17</v>
      </c>
      <c r="G39" s="37">
        <v>0.13</v>
      </c>
      <c r="H39" s="37">
        <v>0.17</v>
      </c>
      <c r="I39" s="37">
        <v>0.14000000000000001</v>
      </c>
      <c r="J39" s="38">
        <v>0.11</v>
      </c>
      <c r="K39" s="22"/>
      <c r="L39" s="22"/>
      <c r="M39" s="22"/>
      <c r="N39" s="22"/>
      <c r="O39" s="22"/>
      <c r="P39" s="22"/>
    </row>
    <row r="40" spans="1:16" ht="39" customHeight="1" x14ac:dyDescent="0.15">
      <c r="A40" s="22"/>
      <c r="B40" s="35"/>
      <c r="C40" s="1178" t="s">
        <v>534</v>
      </c>
      <c r="D40" s="1179"/>
      <c r="E40" s="1180"/>
      <c r="F40" s="36">
        <v>0.05</v>
      </c>
      <c r="G40" s="37">
        <v>0.14000000000000001</v>
      </c>
      <c r="H40" s="37">
        <v>0.13</v>
      </c>
      <c r="I40" s="37">
        <v>0.11</v>
      </c>
      <c r="J40" s="38">
        <v>0.06</v>
      </c>
      <c r="K40" s="22"/>
      <c r="L40" s="22"/>
      <c r="M40" s="22"/>
      <c r="N40" s="22"/>
      <c r="O40" s="22"/>
      <c r="P40" s="22"/>
    </row>
    <row r="41" spans="1:16" ht="39" customHeight="1" x14ac:dyDescent="0.15">
      <c r="A41" s="22"/>
      <c r="B41" s="35"/>
      <c r="C41" s="1178" t="s">
        <v>535</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536</v>
      </c>
      <c r="D42" s="1179"/>
      <c r="E42" s="1180"/>
      <c r="F42" s="36" t="s">
        <v>482</v>
      </c>
      <c r="G42" s="37" t="s">
        <v>482</v>
      </c>
      <c r="H42" s="37" t="s">
        <v>482</v>
      </c>
      <c r="I42" s="37" t="s">
        <v>482</v>
      </c>
      <c r="J42" s="38" t="s">
        <v>482</v>
      </c>
      <c r="K42" s="22"/>
      <c r="L42" s="22"/>
      <c r="M42" s="22"/>
      <c r="N42" s="22"/>
      <c r="O42" s="22"/>
      <c r="P42" s="22"/>
    </row>
    <row r="43" spans="1:16" ht="39" customHeight="1" thickBot="1" x14ac:dyDescent="0.2">
      <c r="A43" s="22"/>
      <c r="B43" s="40"/>
      <c r="C43" s="1181" t="s">
        <v>537</v>
      </c>
      <c r="D43" s="1182"/>
      <c r="E43" s="1183"/>
      <c r="F43" s="41" t="s">
        <v>482</v>
      </c>
      <c r="G43" s="42" t="s">
        <v>482</v>
      </c>
      <c r="H43" s="42" t="s">
        <v>482</v>
      </c>
      <c r="I43" s="42" t="s">
        <v>482</v>
      </c>
      <c r="J43" s="43" t="s">
        <v>482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180</v>
      </c>
      <c r="L45" s="60">
        <v>171</v>
      </c>
      <c r="M45" s="60">
        <v>157</v>
      </c>
      <c r="N45" s="60">
        <v>169</v>
      </c>
      <c r="O45" s="61">
        <v>187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x14ac:dyDescent="0.15">
      <c r="A48" s="48"/>
      <c r="B48" s="1196"/>
      <c r="C48" s="1197"/>
      <c r="D48" s="62"/>
      <c r="E48" s="1188" t="s">
        <v>15</v>
      </c>
      <c r="F48" s="1188"/>
      <c r="G48" s="1188"/>
      <c r="H48" s="1188"/>
      <c r="I48" s="1188"/>
      <c r="J48" s="1189"/>
      <c r="K48" s="63">
        <v>4</v>
      </c>
      <c r="L48" s="64">
        <v>5</v>
      </c>
      <c r="M48" s="64">
        <v>3</v>
      </c>
      <c r="N48" s="64">
        <v>1</v>
      </c>
      <c r="O48" s="65">
        <v>1</v>
      </c>
      <c r="P48" s="48"/>
      <c r="Q48" s="48"/>
      <c r="R48" s="48"/>
      <c r="S48" s="48"/>
      <c r="T48" s="48"/>
      <c r="U48" s="48"/>
    </row>
    <row r="49" spans="1:21" ht="30.75" customHeight="1" x14ac:dyDescent="0.15">
      <c r="A49" s="48"/>
      <c r="B49" s="1196"/>
      <c r="C49" s="1197"/>
      <c r="D49" s="62"/>
      <c r="E49" s="1188" t="s">
        <v>16</v>
      </c>
      <c r="F49" s="1188"/>
      <c r="G49" s="1188"/>
      <c r="H49" s="1188"/>
      <c r="I49" s="1188"/>
      <c r="J49" s="1189"/>
      <c r="K49" s="63">
        <v>0</v>
      </c>
      <c r="L49" s="64">
        <v>0</v>
      </c>
      <c r="M49" s="64">
        <v>0</v>
      </c>
      <c r="N49" s="64">
        <v>0</v>
      </c>
      <c r="O49" s="65">
        <v>0</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482</v>
      </c>
      <c r="L50" s="64" t="s">
        <v>482</v>
      </c>
      <c r="M50" s="64" t="s">
        <v>482</v>
      </c>
      <c r="N50" s="64" t="s">
        <v>482</v>
      </c>
      <c r="O50" s="65" t="s">
        <v>482</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154</v>
      </c>
      <c r="L52" s="64">
        <v>149</v>
      </c>
      <c r="M52" s="64">
        <v>139</v>
      </c>
      <c r="N52" s="64">
        <v>142</v>
      </c>
      <c r="O52" s="65">
        <v>152</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30</v>
      </c>
      <c r="L53" s="69">
        <v>27</v>
      </c>
      <c r="M53" s="69">
        <v>21</v>
      </c>
      <c r="N53" s="69">
        <v>28</v>
      </c>
      <c r="O53" s="70">
        <v>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14" t="s">
        <v>24</v>
      </c>
      <c r="C41" s="1215"/>
      <c r="D41" s="81"/>
      <c r="E41" s="1216" t="s">
        <v>25</v>
      </c>
      <c r="F41" s="1216"/>
      <c r="G41" s="1216"/>
      <c r="H41" s="1217"/>
      <c r="I41" s="82">
        <v>1489</v>
      </c>
      <c r="J41" s="83">
        <v>1471</v>
      </c>
      <c r="K41" s="83">
        <v>1590</v>
      </c>
      <c r="L41" s="83">
        <v>1627</v>
      </c>
      <c r="M41" s="84">
        <v>1548</v>
      </c>
    </row>
    <row r="42" spans="2:13" ht="27.75" customHeight="1" x14ac:dyDescent="0.15">
      <c r="B42" s="1204"/>
      <c r="C42" s="1205"/>
      <c r="D42" s="85"/>
      <c r="E42" s="1208" t="s">
        <v>26</v>
      </c>
      <c r="F42" s="1208"/>
      <c r="G42" s="1208"/>
      <c r="H42" s="1209"/>
      <c r="I42" s="86" t="s">
        <v>482</v>
      </c>
      <c r="J42" s="87" t="s">
        <v>482</v>
      </c>
      <c r="K42" s="87" t="s">
        <v>482</v>
      </c>
      <c r="L42" s="87" t="s">
        <v>482</v>
      </c>
      <c r="M42" s="88" t="s">
        <v>482</v>
      </c>
    </row>
    <row r="43" spans="2:13" ht="27.75" customHeight="1" x14ac:dyDescent="0.15">
      <c r="B43" s="1204"/>
      <c r="C43" s="1205"/>
      <c r="D43" s="85"/>
      <c r="E43" s="1208" t="s">
        <v>27</v>
      </c>
      <c r="F43" s="1208"/>
      <c r="G43" s="1208"/>
      <c r="H43" s="1209"/>
      <c r="I43" s="86">
        <v>15</v>
      </c>
      <c r="J43" s="87">
        <v>29</v>
      </c>
      <c r="K43" s="87">
        <v>26</v>
      </c>
      <c r="L43" s="87">
        <v>19</v>
      </c>
      <c r="M43" s="88">
        <v>20</v>
      </c>
    </row>
    <row r="44" spans="2:13" ht="27.75" customHeight="1" x14ac:dyDescent="0.15">
      <c r="B44" s="1204"/>
      <c r="C44" s="1205"/>
      <c r="D44" s="85"/>
      <c r="E44" s="1208" t="s">
        <v>28</v>
      </c>
      <c r="F44" s="1208"/>
      <c r="G44" s="1208"/>
      <c r="H44" s="1209"/>
      <c r="I44" s="86">
        <v>3</v>
      </c>
      <c r="J44" s="87">
        <v>2</v>
      </c>
      <c r="K44" s="87">
        <v>6</v>
      </c>
      <c r="L44" s="87">
        <v>6</v>
      </c>
      <c r="M44" s="88">
        <v>6</v>
      </c>
    </row>
    <row r="45" spans="2:13" ht="27.75" customHeight="1" x14ac:dyDescent="0.15">
      <c r="B45" s="1204"/>
      <c r="C45" s="1205"/>
      <c r="D45" s="85"/>
      <c r="E45" s="1208" t="s">
        <v>29</v>
      </c>
      <c r="F45" s="1208"/>
      <c r="G45" s="1208"/>
      <c r="H45" s="1209"/>
      <c r="I45" s="86">
        <v>334</v>
      </c>
      <c r="J45" s="87">
        <v>190</v>
      </c>
      <c r="K45" s="87">
        <v>167</v>
      </c>
      <c r="L45" s="87">
        <v>140</v>
      </c>
      <c r="M45" s="88">
        <v>135</v>
      </c>
    </row>
    <row r="46" spans="2:13" ht="27.75" customHeight="1" x14ac:dyDescent="0.15">
      <c r="B46" s="1204"/>
      <c r="C46" s="1205"/>
      <c r="D46" s="89"/>
      <c r="E46" s="1208" t="s">
        <v>30</v>
      </c>
      <c r="F46" s="1208"/>
      <c r="G46" s="1208"/>
      <c r="H46" s="1209"/>
      <c r="I46" s="86" t="s">
        <v>482</v>
      </c>
      <c r="J46" s="87" t="s">
        <v>482</v>
      </c>
      <c r="K46" s="87" t="s">
        <v>482</v>
      </c>
      <c r="L46" s="87" t="s">
        <v>482</v>
      </c>
      <c r="M46" s="88" t="s">
        <v>482</v>
      </c>
    </row>
    <row r="47" spans="2:13" ht="27.75" customHeight="1" x14ac:dyDescent="0.15">
      <c r="B47" s="1204"/>
      <c r="C47" s="1205"/>
      <c r="D47" s="90"/>
      <c r="E47" s="1218" t="s">
        <v>31</v>
      </c>
      <c r="F47" s="1219"/>
      <c r="G47" s="1219"/>
      <c r="H47" s="1220"/>
      <c r="I47" s="86" t="s">
        <v>482</v>
      </c>
      <c r="J47" s="87" t="s">
        <v>482</v>
      </c>
      <c r="K47" s="87" t="s">
        <v>482</v>
      </c>
      <c r="L47" s="87" t="s">
        <v>482</v>
      </c>
      <c r="M47" s="88" t="s">
        <v>482</v>
      </c>
    </row>
    <row r="48" spans="2:13" ht="27.75" customHeight="1" x14ac:dyDescent="0.15">
      <c r="B48" s="1204"/>
      <c r="C48" s="1205"/>
      <c r="D48" s="85"/>
      <c r="E48" s="1208" t="s">
        <v>32</v>
      </c>
      <c r="F48" s="1208"/>
      <c r="G48" s="1208"/>
      <c r="H48" s="1209"/>
      <c r="I48" s="86" t="s">
        <v>482</v>
      </c>
      <c r="J48" s="87" t="s">
        <v>482</v>
      </c>
      <c r="K48" s="87" t="s">
        <v>482</v>
      </c>
      <c r="L48" s="87" t="s">
        <v>482</v>
      </c>
      <c r="M48" s="88" t="s">
        <v>482</v>
      </c>
    </row>
    <row r="49" spans="2:13" ht="27.75" customHeight="1" x14ac:dyDescent="0.15">
      <c r="B49" s="1206"/>
      <c r="C49" s="1207"/>
      <c r="D49" s="85"/>
      <c r="E49" s="1208" t="s">
        <v>33</v>
      </c>
      <c r="F49" s="1208"/>
      <c r="G49" s="1208"/>
      <c r="H49" s="1209"/>
      <c r="I49" s="86" t="s">
        <v>482</v>
      </c>
      <c r="J49" s="87" t="s">
        <v>482</v>
      </c>
      <c r="K49" s="87" t="s">
        <v>482</v>
      </c>
      <c r="L49" s="87" t="s">
        <v>482</v>
      </c>
      <c r="M49" s="88" t="s">
        <v>482</v>
      </c>
    </row>
    <row r="50" spans="2:13" ht="27.75" customHeight="1" x14ac:dyDescent="0.15">
      <c r="B50" s="1202" t="s">
        <v>34</v>
      </c>
      <c r="C50" s="1203"/>
      <c r="D50" s="91"/>
      <c r="E50" s="1208" t="s">
        <v>35</v>
      </c>
      <c r="F50" s="1208"/>
      <c r="G50" s="1208"/>
      <c r="H50" s="1209"/>
      <c r="I50" s="86">
        <v>2787</v>
      </c>
      <c r="J50" s="87">
        <v>2866</v>
      </c>
      <c r="K50" s="87">
        <v>2795</v>
      </c>
      <c r="L50" s="87">
        <v>2809</v>
      </c>
      <c r="M50" s="88">
        <v>2799</v>
      </c>
    </row>
    <row r="51" spans="2:13" ht="27.75" customHeight="1" x14ac:dyDescent="0.15">
      <c r="B51" s="1204"/>
      <c r="C51" s="1205"/>
      <c r="D51" s="85"/>
      <c r="E51" s="1208" t="s">
        <v>36</v>
      </c>
      <c r="F51" s="1208"/>
      <c r="G51" s="1208"/>
      <c r="H51" s="1209"/>
      <c r="I51" s="86" t="s">
        <v>482</v>
      </c>
      <c r="J51" s="87" t="s">
        <v>482</v>
      </c>
      <c r="K51" s="87" t="s">
        <v>482</v>
      </c>
      <c r="L51" s="87" t="s">
        <v>482</v>
      </c>
      <c r="M51" s="88" t="s">
        <v>482</v>
      </c>
    </row>
    <row r="52" spans="2:13" ht="27.75" customHeight="1" x14ac:dyDescent="0.15">
      <c r="B52" s="1206"/>
      <c r="C52" s="1207"/>
      <c r="D52" s="85"/>
      <c r="E52" s="1208" t="s">
        <v>37</v>
      </c>
      <c r="F52" s="1208"/>
      <c r="G52" s="1208"/>
      <c r="H52" s="1209"/>
      <c r="I52" s="86">
        <v>1716</v>
      </c>
      <c r="J52" s="87">
        <v>1224</v>
      </c>
      <c r="K52" s="87">
        <v>1303</v>
      </c>
      <c r="L52" s="87">
        <v>1319</v>
      </c>
      <c r="M52" s="88">
        <v>1289</v>
      </c>
    </row>
    <row r="53" spans="2:13" ht="27.75" customHeight="1" thickBot="1" x14ac:dyDescent="0.2">
      <c r="B53" s="1210" t="s">
        <v>38</v>
      </c>
      <c r="C53" s="1211"/>
      <c r="D53" s="92"/>
      <c r="E53" s="1212" t="s">
        <v>39</v>
      </c>
      <c r="F53" s="1212"/>
      <c r="G53" s="1212"/>
      <c r="H53" s="1213"/>
      <c r="I53" s="93">
        <v>-2662</v>
      </c>
      <c r="J53" s="94">
        <v>-2398</v>
      </c>
      <c r="K53" s="94">
        <v>-2309</v>
      </c>
      <c r="L53" s="94">
        <v>-2337</v>
      </c>
      <c r="M53" s="95">
        <v>-2379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562</v>
      </c>
      <c r="I42" s="354"/>
      <c r="J42" s="354"/>
      <c r="K42" s="354"/>
      <c r="L42" s="246"/>
      <c r="M42" s="246"/>
      <c r="N42" s="246"/>
      <c r="O42" s="246"/>
    </row>
    <row r="43" spans="2:17" x14ac:dyDescent="0.15">
      <c r="B43" s="250"/>
      <c r="C43" s="246"/>
      <c r="D43" s="246"/>
      <c r="E43" s="246"/>
      <c r="F43" s="246"/>
      <c r="G43" s="1221" t="s">
        <v>571</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563</v>
      </c>
    </row>
    <row r="50" spans="1:17" x14ac:dyDescent="0.15">
      <c r="B50" s="250"/>
      <c r="C50" s="246"/>
      <c r="D50" s="246"/>
      <c r="E50" s="246"/>
      <c r="F50" s="246"/>
      <c r="G50" s="1230"/>
      <c r="H50" s="1231"/>
      <c r="I50" s="1231"/>
      <c r="J50" s="1232"/>
      <c r="K50" s="356" t="s">
        <v>522</v>
      </c>
      <c r="L50" s="356" t="s">
        <v>523</v>
      </c>
      <c r="M50" s="356" t="s">
        <v>524</v>
      </c>
      <c r="N50" s="356" t="s">
        <v>525</v>
      </c>
      <c r="O50" s="356" t="s">
        <v>526</v>
      </c>
    </row>
    <row r="51" spans="1:17" x14ac:dyDescent="0.15">
      <c r="B51" s="250"/>
      <c r="C51" s="246"/>
      <c r="D51" s="246"/>
      <c r="E51" s="246"/>
      <c r="F51" s="246"/>
      <c r="G51" s="1233" t="s">
        <v>564</v>
      </c>
      <c r="H51" s="1234"/>
      <c r="I51" s="1239" t="s">
        <v>565</v>
      </c>
      <c r="J51" s="1239"/>
      <c r="K51" s="1241"/>
      <c r="L51" s="1241"/>
      <c r="M51" s="1241"/>
      <c r="N51" s="1242"/>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566</v>
      </c>
      <c r="J53" s="1243"/>
      <c r="K53" s="1250"/>
      <c r="L53" s="1250"/>
      <c r="M53" s="1250"/>
      <c r="N53" s="1252">
        <v>48</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567</v>
      </c>
      <c r="H55" s="1245"/>
      <c r="I55" s="1243" t="s">
        <v>565</v>
      </c>
      <c r="J55" s="1243"/>
      <c r="K55" s="1241"/>
      <c r="L55" s="1241"/>
      <c r="M55" s="1241"/>
      <c r="N55" s="1242">
        <v>0</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566</v>
      </c>
      <c r="J57" s="1253"/>
      <c r="K57" s="1250"/>
      <c r="L57" s="1250"/>
      <c r="M57" s="1250"/>
      <c r="N57" s="1252">
        <v>54.2</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568</v>
      </c>
      <c r="C63" s="246"/>
      <c r="D63" s="246"/>
      <c r="E63" s="246"/>
      <c r="F63" s="246"/>
      <c r="G63" s="246"/>
      <c r="H63" s="246"/>
      <c r="I63" s="246"/>
      <c r="J63" s="246"/>
      <c r="K63" s="246"/>
      <c r="L63" s="246"/>
      <c r="M63" s="246"/>
      <c r="N63" s="246"/>
      <c r="O63" s="246"/>
    </row>
    <row r="64" spans="1:17" x14ac:dyDescent="0.15">
      <c r="B64" s="250"/>
      <c r="C64" s="246"/>
      <c r="D64" s="246"/>
      <c r="E64" s="246"/>
      <c r="F64" s="246"/>
      <c r="G64" s="353" t="s">
        <v>562</v>
      </c>
      <c r="I64" s="354"/>
      <c r="J64" s="354"/>
      <c r="K64" s="354"/>
      <c r="L64" s="246"/>
      <c r="M64" s="246"/>
      <c r="N64" s="246"/>
      <c r="O64" s="246"/>
    </row>
    <row r="65" spans="2:30" x14ac:dyDescent="0.15">
      <c r="B65" s="250"/>
      <c r="C65" s="246"/>
      <c r="D65" s="246"/>
      <c r="E65" s="246"/>
      <c r="F65" s="246"/>
      <c r="G65" s="1221" t="s">
        <v>572</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569</v>
      </c>
      <c r="I71" s="370"/>
      <c r="J71" s="366"/>
      <c r="K71" s="366"/>
      <c r="L71" s="367"/>
      <c r="M71" s="366"/>
      <c r="N71" s="367"/>
      <c r="O71" s="368"/>
    </row>
    <row r="72" spans="2:30" x14ac:dyDescent="0.15">
      <c r="B72" s="250"/>
      <c r="C72" s="246"/>
      <c r="D72" s="246"/>
      <c r="E72" s="246"/>
      <c r="F72" s="246"/>
      <c r="G72" s="1230"/>
      <c r="H72" s="1231"/>
      <c r="I72" s="1231"/>
      <c r="J72" s="1232"/>
      <c r="K72" s="356" t="s">
        <v>522</v>
      </c>
      <c r="L72" s="356" t="s">
        <v>523</v>
      </c>
      <c r="M72" s="356" t="s">
        <v>524</v>
      </c>
      <c r="N72" s="356" t="s">
        <v>525</v>
      </c>
      <c r="O72" s="356" t="s">
        <v>526</v>
      </c>
    </row>
    <row r="73" spans="2:30" x14ac:dyDescent="0.15">
      <c r="B73" s="250"/>
      <c r="C73" s="246"/>
      <c r="D73" s="246"/>
      <c r="E73" s="246"/>
      <c r="F73" s="246"/>
      <c r="G73" s="1233" t="s">
        <v>564</v>
      </c>
      <c r="H73" s="1234"/>
      <c r="I73" s="1239" t="s">
        <v>565</v>
      </c>
      <c r="J73" s="1239"/>
      <c r="K73" s="1254"/>
      <c r="L73" s="1254"/>
      <c r="M73" s="1242"/>
      <c r="N73" s="1242"/>
      <c r="O73" s="1242"/>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570</v>
      </c>
      <c r="J75" s="1243"/>
      <c r="K75" s="1252">
        <v>4.9000000000000004</v>
      </c>
      <c r="L75" s="1252">
        <v>3.9</v>
      </c>
      <c r="M75" s="1252">
        <v>3.3</v>
      </c>
      <c r="N75" s="1252">
        <v>3.2</v>
      </c>
      <c r="O75" s="1252">
        <v>3.6</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567</v>
      </c>
      <c r="H77" s="1245"/>
      <c r="I77" s="1243" t="s">
        <v>565</v>
      </c>
      <c r="J77" s="1243"/>
      <c r="K77" s="1254">
        <v>0</v>
      </c>
      <c r="L77" s="1254">
        <v>0</v>
      </c>
      <c r="M77" s="1242">
        <v>0</v>
      </c>
      <c r="N77" s="1242">
        <v>0</v>
      </c>
      <c r="O77" s="1242">
        <v>0</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570</v>
      </c>
      <c r="J79" s="1253"/>
      <c r="K79" s="1256">
        <v>10.1</v>
      </c>
      <c r="L79" s="1256">
        <v>9.1999999999999993</v>
      </c>
      <c r="M79" s="1256">
        <v>8.1999999999999993</v>
      </c>
      <c r="N79" s="1256">
        <v>7.8</v>
      </c>
      <c r="O79" s="1256">
        <v>7.4</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521</v>
      </c>
      <c r="G2" s="113"/>
      <c r="H2" s="114"/>
    </row>
    <row r="3" spans="1:8" x14ac:dyDescent="0.15">
      <c r="A3" s="110" t="s">
        <v>514</v>
      </c>
      <c r="B3" s="115"/>
      <c r="C3" s="116"/>
      <c r="D3" s="117">
        <v>339030</v>
      </c>
      <c r="E3" s="118"/>
      <c r="F3" s="119">
        <v>228305</v>
      </c>
      <c r="G3" s="120"/>
      <c r="H3" s="121"/>
    </row>
    <row r="4" spans="1:8" x14ac:dyDescent="0.15">
      <c r="A4" s="122"/>
      <c r="B4" s="123"/>
      <c r="C4" s="124"/>
      <c r="D4" s="125">
        <v>303897</v>
      </c>
      <c r="E4" s="126"/>
      <c r="F4" s="127">
        <v>86611</v>
      </c>
      <c r="G4" s="128"/>
      <c r="H4" s="129"/>
    </row>
    <row r="5" spans="1:8" x14ac:dyDescent="0.15">
      <c r="A5" s="110" t="s">
        <v>516</v>
      </c>
      <c r="B5" s="115"/>
      <c r="C5" s="116"/>
      <c r="D5" s="117">
        <v>272595</v>
      </c>
      <c r="E5" s="118"/>
      <c r="F5" s="119">
        <v>316331</v>
      </c>
      <c r="G5" s="120"/>
      <c r="H5" s="121"/>
    </row>
    <row r="6" spans="1:8" x14ac:dyDescent="0.15">
      <c r="A6" s="122"/>
      <c r="B6" s="123"/>
      <c r="C6" s="124"/>
      <c r="D6" s="125">
        <v>209101</v>
      </c>
      <c r="E6" s="126"/>
      <c r="F6" s="127">
        <v>106387</v>
      </c>
      <c r="G6" s="128"/>
      <c r="H6" s="129"/>
    </row>
    <row r="7" spans="1:8" x14ac:dyDescent="0.15">
      <c r="A7" s="110" t="s">
        <v>517</v>
      </c>
      <c r="B7" s="115"/>
      <c r="C7" s="116"/>
      <c r="D7" s="117">
        <v>623707</v>
      </c>
      <c r="E7" s="118"/>
      <c r="F7" s="119">
        <v>333013</v>
      </c>
      <c r="G7" s="120"/>
      <c r="H7" s="121"/>
    </row>
    <row r="8" spans="1:8" x14ac:dyDescent="0.15">
      <c r="A8" s="122"/>
      <c r="B8" s="123"/>
      <c r="C8" s="124"/>
      <c r="D8" s="125">
        <v>484837</v>
      </c>
      <c r="E8" s="126"/>
      <c r="F8" s="127">
        <v>126732</v>
      </c>
      <c r="G8" s="128"/>
      <c r="H8" s="129"/>
    </row>
    <row r="9" spans="1:8" x14ac:dyDescent="0.15">
      <c r="A9" s="110" t="s">
        <v>518</v>
      </c>
      <c r="B9" s="115"/>
      <c r="C9" s="116"/>
      <c r="D9" s="117">
        <v>521880</v>
      </c>
      <c r="E9" s="118"/>
      <c r="F9" s="119">
        <v>280458</v>
      </c>
      <c r="G9" s="120"/>
      <c r="H9" s="121"/>
    </row>
    <row r="10" spans="1:8" x14ac:dyDescent="0.15">
      <c r="A10" s="122"/>
      <c r="B10" s="123"/>
      <c r="C10" s="124"/>
      <c r="D10" s="125">
        <v>426788</v>
      </c>
      <c r="E10" s="126"/>
      <c r="F10" s="127">
        <v>127286</v>
      </c>
      <c r="G10" s="128"/>
      <c r="H10" s="129"/>
    </row>
    <row r="11" spans="1:8" x14ac:dyDescent="0.15">
      <c r="A11" s="110" t="s">
        <v>519</v>
      </c>
      <c r="B11" s="115"/>
      <c r="C11" s="116"/>
      <c r="D11" s="117">
        <v>367765</v>
      </c>
      <c r="E11" s="118"/>
      <c r="F11" s="119">
        <v>291945</v>
      </c>
      <c r="G11" s="120"/>
      <c r="H11" s="121"/>
    </row>
    <row r="12" spans="1:8" x14ac:dyDescent="0.15">
      <c r="A12" s="122"/>
      <c r="B12" s="123"/>
      <c r="C12" s="130"/>
      <c r="D12" s="125">
        <v>267887</v>
      </c>
      <c r="E12" s="126"/>
      <c r="F12" s="127">
        <v>127651</v>
      </c>
      <c r="G12" s="128"/>
      <c r="H12" s="129"/>
    </row>
    <row r="13" spans="1:8" x14ac:dyDescent="0.15">
      <c r="A13" s="110"/>
      <c r="B13" s="115"/>
      <c r="C13" s="131"/>
      <c r="D13" s="132">
        <v>424995</v>
      </c>
      <c r="E13" s="133"/>
      <c r="F13" s="134">
        <v>290010</v>
      </c>
      <c r="G13" s="135"/>
      <c r="H13" s="121"/>
    </row>
    <row r="14" spans="1:8" x14ac:dyDescent="0.15">
      <c r="A14" s="122"/>
      <c r="B14" s="123"/>
      <c r="C14" s="124"/>
      <c r="D14" s="125">
        <v>338502</v>
      </c>
      <c r="E14" s="126"/>
      <c r="F14" s="127">
        <v>114933</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5.94</v>
      </c>
      <c r="C19" s="136">
        <f>ROUND(VALUE(SUBSTITUTE(実質収支比率等に係る経年分析!G$48,"▲","-")),2)</f>
        <v>7.81</v>
      </c>
      <c r="D19" s="136">
        <f>ROUND(VALUE(SUBSTITUTE(実質収支比率等に係る経年分析!H$48,"▲","-")),2)</f>
        <v>5.81</v>
      </c>
      <c r="E19" s="136">
        <f>ROUND(VALUE(SUBSTITUTE(実質収支比率等に係る経年分析!I$48,"▲","-")),2)</f>
        <v>5.27</v>
      </c>
      <c r="F19" s="136">
        <f>ROUND(VALUE(SUBSTITUTE(実質収支比率等に係る経年分析!J$48,"▲","-")),2)</f>
        <v>7.37</v>
      </c>
    </row>
    <row r="20" spans="1:11" x14ac:dyDescent="0.15">
      <c r="A20" s="136" t="s">
        <v>44</v>
      </c>
      <c r="B20" s="136">
        <f>ROUND(VALUE(SUBSTITUTE(実質収支比率等に係る経年分析!F$47,"▲","-")),2)</f>
        <v>80.16</v>
      </c>
      <c r="C20" s="136">
        <f>ROUND(VALUE(SUBSTITUTE(実質収支比率等に係る経年分析!G$47,"▲","-")),2)</f>
        <v>90.97</v>
      </c>
      <c r="D20" s="136">
        <f>ROUND(VALUE(SUBSTITUTE(実質収支比率等に係る経年分析!H$47,"▲","-")),2)</f>
        <v>89.54</v>
      </c>
      <c r="E20" s="136">
        <f>ROUND(VALUE(SUBSTITUTE(実質収支比率等に係る経年分析!I$47,"▲","-")),2)</f>
        <v>86.96</v>
      </c>
      <c r="F20" s="136">
        <f>ROUND(VALUE(SUBSTITUTE(実質収支比率等に係る経年分析!J$47,"▲","-")),2)</f>
        <v>90.01</v>
      </c>
    </row>
    <row r="21" spans="1:11" x14ac:dyDescent="0.15">
      <c r="A21" s="136" t="s">
        <v>45</v>
      </c>
      <c r="B21" s="136">
        <f>IF(ISNUMBER(VALUE(SUBSTITUTE(実質収支比率等に係る経年分析!F$49,"▲","-"))),ROUND(VALUE(SUBSTITUTE(実質収支比率等に係る経年分析!F$49,"▲","-")),2),NA())</f>
        <v>14.18</v>
      </c>
      <c r="C21" s="136">
        <f>IF(ISNUMBER(VALUE(SUBSTITUTE(実質収支比率等に係る経年分析!G$49,"▲","-"))),ROUND(VALUE(SUBSTITUTE(実質収支比率等に係る経年分析!G$49,"▲","-")),2),NA())</f>
        <v>11.09</v>
      </c>
      <c r="D21" s="136">
        <f>IF(ISNUMBER(VALUE(SUBSTITUTE(実質収支比率等に係る経年分析!H$49,"▲","-"))),ROUND(VALUE(SUBSTITUTE(実質収支比率等に係る経年分析!H$49,"▲","-")),2),NA())</f>
        <v>-9.6999999999999993</v>
      </c>
      <c r="E21" s="136">
        <f>IF(ISNUMBER(VALUE(SUBSTITUTE(実質収支比率等に係る経年分析!I$49,"▲","-"))),ROUND(VALUE(SUBSTITUTE(実質収支比率等に係る経年分析!I$49,"▲","-")),2),NA())</f>
        <v>0.23</v>
      </c>
      <c r="F21" s="136">
        <f>IF(ISNUMBER(VALUE(SUBSTITUTE(実質収支比率等に係る経年分析!J$49,"▲","-"))),ROUND(VALUE(SUBSTITUTE(実質収支比率等に係る経年分析!J$49,"▲","-")),2),NA())</f>
        <v>2.19</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介護保険サービス事業特別会計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0.14000000000000001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0.06</v>
      </c>
    </row>
    <row r="31" spans="1:11" x14ac:dyDescent="0.15">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0.17</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0.14000000000000001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0.11</v>
      </c>
    </row>
    <row r="32" spans="1:11" x14ac:dyDescent="0.15">
      <c r="A32" s="137" t="str">
        <f>IF(連結実質赤字比率に係る赤字・黒字の構成分析!C$38="",NA(),連結実質赤字比率に係る赤字・黒字の構成分析!C$38)</f>
        <v>診療所特別会計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0.14000000000000001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0.13</v>
      </c>
    </row>
    <row r="33" spans="1:16" x14ac:dyDescent="0.15">
      <c r="A33" s="137" t="str">
        <f>IF(連結実質赤字比率に係る赤字・黒字の構成分析!C$37="",NA(),連結実質赤字比率に係る赤字・黒字の構成分析!C$37)</f>
        <v>村営バス事業特別会計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0.16</v>
      </c>
    </row>
    <row r="34" spans="1:16" x14ac:dyDescent="0.15">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0.93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0.11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0.34</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0.42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0.13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0.08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1.02</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5.73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7.45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5.65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5.05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7.06</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154</v>
      </c>
      <c r="E42" s="138"/>
      <c r="F42" s="138"/>
      <c r="G42" s="138">
        <f>'実質公債費比率（分子）の構造'!L$52</f>
        <v>149</v>
      </c>
      <c r="H42" s="138"/>
      <c r="I42" s="138"/>
      <c r="J42" s="138">
        <f>'実質公債費比率（分子）の構造'!M$52</f>
        <v>139</v>
      </c>
      <c r="K42" s="138"/>
      <c r="L42" s="138"/>
      <c r="M42" s="138">
        <f>'実質公債費比率（分子）の構造'!N$52</f>
        <v>142</v>
      </c>
      <c r="N42" s="138"/>
      <c r="O42" s="138"/>
      <c r="P42" s="138">
        <f>'実質公債費比率（分子）の構造'!O$52</f>
        <v>152</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0</v>
      </c>
      <c r="C45" s="138"/>
      <c r="D45" s="138"/>
      <c r="E45" s="138">
        <f>'実質公債費比率（分子）の構造'!L$49</f>
        <v>0</v>
      </c>
      <c r="F45" s="138"/>
      <c r="G45" s="138"/>
      <c r="H45" s="138">
        <f>'実質公債費比率（分子）の構造'!M$49</f>
        <v>0</v>
      </c>
      <c r="I45" s="138"/>
      <c r="J45" s="138"/>
      <c r="K45" s="138">
        <f>'実質公債費比率（分子）の構造'!N$49</f>
        <v>0</v>
      </c>
      <c r="L45" s="138"/>
      <c r="M45" s="138"/>
      <c r="N45" s="138">
        <f>'実質公債費比率（分子）の構造'!O$49</f>
        <v>0</v>
      </c>
      <c r="O45" s="138"/>
      <c r="P45" s="138"/>
    </row>
    <row r="46" spans="1:16" x14ac:dyDescent="0.15">
      <c r="A46" s="138" t="s">
        <v>56</v>
      </c>
      <c r="B46" s="138">
        <f>'実質公債費比率（分子）の構造'!K$48</f>
        <v>4</v>
      </c>
      <c r="C46" s="138"/>
      <c r="D46" s="138"/>
      <c r="E46" s="138">
        <f>'実質公債費比率（分子）の構造'!L$48</f>
        <v>5</v>
      </c>
      <c r="F46" s="138"/>
      <c r="G46" s="138"/>
      <c r="H46" s="138">
        <f>'実質公債費比率（分子）の構造'!M$48</f>
        <v>3</v>
      </c>
      <c r="I46" s="138"/>
      <c r="J46" s="138"/>
      <c r="K46" s="138">
        <f>'実質公債費比率（分子）の構造'!N$48</f>
        <v>1</v>
      </c>
      <c r="L46" s="138"/>
      <c r="M46" s="138"/>
      <c r="N46" s="138">
        <f>'実質公債費比率（分子）の構造'!O$48</f>
        <v>1</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180</v>
      </c>
      <c r="C49" s="138"/>
      <c r="D49" s="138"/>
      <c r="E49" s="138">
        <f>'実質公債費比率（分子）の構造'!L$45</f>
        <v>171</v>
      </c>
      <c r="F49" s="138"/>
      <c r="G49" s="138"/>
      <c r="H49" s="138">
        <f>'実質公債費比率（分子）の構造'!M$45</f>
        <v>157</v>
      </c>
      <c r="I49" s="138"/>
      <c r="J49" s="138"/>
      <c r="K49" s="138">
        <f>'実質公債費比率（分子）の構造'!N$45</f>
        <v>169</v>
      </c>
      <c r="L49" s="138"/>
      <c r="M49" s="138"/>
      <c r="N49" s="138">
        <f>'実質公債費比率（分子）の構造'!O$45</f>
        <v>187</v>
      </c>
      <c r="O49" s="138"/>
      <c r="P49" s="138"/>
    </row>
    <row r="50" spans="1:16" x14ac:dyDescent="0.15">
      <c r="A50" s="138" t="s">
        <v>60</v>
      </c>
      <c r="B50" s="138" t="e">
        <f>NA()</f>
        <v>#N/A</v>
      </c>
      <c r="C50" s="138">
        <f>IF(ISNUMBER('実質公債費比率（分子）の構造'!K$53),'実質公債費比率（分子）の構造'!K$53,NA())</f>
        <v>30</v>
      </c>
      <c r="D50" s="138" t="e">
        <f>NA()</f>
        <v>#N/A</v>
      </c>
      <c r="E50" s="138" t="e">
        <f>NA()</f>
        <v>#N/A</v>
      </c>
      <c r="F50" s="138">
        <f>IF(ISNUMBER('実質公債費比率（分子）の構造'!L$53),'実質公債費比率（分子）の構造'!L$53,NA())</f>
        <v>27</v>
      </c>
      <c r="G50" s="138" t="e">
        <f>NA()</f>
        <v>#N/A</v>
      </c>
      <c r="H50" s="138" t="e">
        <f>NA()</f>
        <v>#N/A</v>
      </c>
      <c r="I50" s="138">
        <f>IF(ISNUMBER('実質公債費比率（分子）の構造'!M$53),'実質公債費比率（分子）の構造'!M$53,NA())</f>
        <v>21</v>
      </c>
      <c r="J50" s="138" t="e">
        <f>NA()</f>
        <v>#N/A</v>
      </c>
      <c r="K50" s="138" t="e">
        <f>NA()</f>
        <v>#N/A</v>
      </c>
      <c r="L50" s="138">
        <f>IF(ISNUMBER('実質公債費比率（分子）の構造'!N$53),'実質公債費比率（分子）の構造'!N$53,NA())</f>
        <v>28</v>
      </c>
      <c r="M50" s="138" t="e">
        <f>NA()</f>
        <v>#N/A</v>
      </c>
      <c r="N50" s="138" t="e">
        <f>NA()</f>
        <v>#N/A</v>
      </c>
      <c r="O50" s="138">
        <f>IF(ISNUMBER('実質公債費比率（分子）の構造'!O$53),'実質公債費比率（分子）の構造'!O$53,NA())</f>
        <v>36</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1716</v>
      </c>
      <c r="E56" s="137"/>
      <c r="F56" s="137"/>
      <c r="G56" s="137">
        <f>'将来負担比率（分子）の構造'!J$52</f>
        <v>1224</v>
      </c>
      <c r="H56" s="137"/>
      <c r="I56" s="137"/>
      <c r="J56" s="137">
        <f>'将来負担比率（分子）の構造'!K$52</f>
        <v>1303</v>
      </c>
      <c r="K56" s="137"/>
      <c r="L56" s="137"/>
      <c r="M56" s="137">
        <f>'将来負担比率（分子）の構造'!L$52</f>
        <v>1319</v>
      </c>
      <c r="N56" s="137"/>
      <c r="O56" s="137"/>
      <c r="P56" s="137">
        <f>'将来負担比率（分子）の構造'!M$52</f>
        <v>1289</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2787</v>
      </c>
      <c r="E58" s="137"/>
      <c r="F58" s="137"/>
      <c r="G58" s="137">
        <f>'将来負担比率（分子）の構造'!J$50</f>
        <v>2866</v>
      </c>
      <c r="H58" s="137"/>
      <c r="I58" s="137"/>
      <c r="J58" s="137">
        <f>'将来負担比率（分子）の構造'!K$50</f>
        <v>2795</v>
      </c>
      <c r="K58" s="137"/>
      <c r="L58" s="137"/>
      <c r="M58" s="137">
        <f>'将来負担比率（分子）の構造'!L$50</f>
        <v>2809</v>
      </c>
      <c r="N58" s="137"/>
      <c r="O58" s="137"/>
      <c r="P58" s="137">
        <f>'将来負担比率（分子）の構造'!M$50</f>
        <v>2799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334</v>
      </c>
      <c r="C62" s="137"/>
      <c r="D62" s="137"/>
      <c r="E62" s="137">
        <f>'将来負担比率（分子）の構造'!J$45</f>
        <v>190</v>
      </c>
      <c r="F62" s="137"/>
      <c r="G62" s="137"/>
      <c r="H62" s="137">
        <f>'将来負担比率（分子）の構造'!K$45</f>
        <v>167</v>
      </c>
      <c r="I62" s="137"/>
      <c r="J62" s="137"/>
      <c r="K62" s="137">
        <f>'将来負担比率（分子）の構造'!L$45</f>
        <v>140</v>
      </c>
      <c r="L62" s="137"/>
      <c r="M62" s="137"/>
      <c r="N62" s="137">
        <f>'将来負担比率（分子）の構造'!M$45</f>
        <v>135</v>
      </c>
      <c r="O62" s="137"/>
      <c r="P62" s="137"/>
    </row>
    <row r="63" spans="1:16" x14ac:dyDescent="0.15">
      <c r="A63" s="137" t="s">
        <v>28</v>
      </c>
      <c r="B63" s="137">
        <f>'将来負担比率（分子）の構造'!I$44</f>
        <v>3</v>
      </c>
      <c r="C63" s="137"/>
      <c r="D63" s="137"/>
      <c r="E63" s="137">
        <f>'将来負担比率（分子）の構造'!J$44</f>
        <v>2</v>
      </c>
      <c r="F63" s="137"/>
      <c r="G63" s="137"/>
      <c r="H63" s="137">
        <f>'将来負担比率（分子）の構造'!K$44</f>
        <v>6</v>
      </c>
      <c r="I63" s="137"/>
      <c r="J63" s="137"/>
      <c r="K63" s="137">
        <f>'将来負担比率（分子）の構造'!L$44</f>
        <v>6</v>
      </c>
      <c r="L63" s="137"/>
      <c r="M63" s="137"/>
      <c r="N63" s="137">
        <f>'将来負担比率（分子）の構造'!M$44</f>
        <v>6</v>
      </c>
      <c r="O63" s="137"/>
      <c r="P63" s="137"/>
    </row>
    <row r="64" spans="1:16" x14ac:dyDescent="0.15">
      <c r="A64" s="137" t="s">
        <v>27</v>
      </c>
      <c r="B64" s="137">
        <f>'将来負担比率（分子）の構造'!I$43</f>
        <v>15</v>
      </c>
      <c r="C64" s="137"/>
      <c r="D64" s="137"/>
      <c r="E64" s="137">
        <f>'将来負担比率（分子）の構造'!J$43</f>
        <v>29</v>
      </c>
      <c r="F64" s="137"/>
      <c r="G64" s="137"/>
      <c r="H64" s="137">
        <f>'将来負担比率（分子）の構造'!K$43</f>
        <v>26</v>
      </c>
      <c r="I64" s="137"/>
      <c r="J64" s="137"/>
      <c r="K64" s="137">
        <f>'将来負担比率（分子）の構造'!L$43</f>
        <v>19</v>
      </c>
      <c r="L64" s="137"/>
      <c r="M64" s="137"/>
      <c r="N64" s="137">
        <f>'将来負担比率（分子）の構造'!M$43</f>
        <v>20</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1489</v>
      </c>
      <c r="C66" s="137"/>
      <c r="D66" s="137"/>
      <c r="E66" s="137">
        <f>'将来負担比率（分子）の構造'!J$41</f>
        <v>1471</v>
      </c>
      <c r="F66" s="137"/>
      <c r="G66" s="137"/>
      <c r="H66" s="137">
        <f>'将来負担比率（分子）の構造'!K$41</f>
        <v>1590</v>
      </c>
      <c r="I66" s="137"/>
      <c r="J66" s="137"/>
      <c r="K66" s="137">
        <f>'将来負担比率（分子）の構造'!L$41</f>
        <v>1627</v>
      </c>
      <c r="L66" s="137"/>
      <c r="M66" s="137"/>
      <c r="N66" s="137">
        <f>'将来負担比率（分子）の構造'!M$41</f>
        <v>1548</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198</v>
      </c>
      <c r="DI1" s="734"/>
      <c r="DJ1" s="734"/>
      <c r="DK1" s="734"/>
      <c r="DL1" s="734"/>
      <c r="DM1" s="734"/>
      <c r="DN1" s="735"/>
      <c r="DP1" s="733" t="s">
        <v>199</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201</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202</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203</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204</v>
      </c>
      <c r="S4" s="681"/>
      <c r="T4" s="681"/>
      <c r="U4" s="681"/>
      <c r="V4" s="681"/>
      <c r="W4" s="681"/>
      <c r="X4" s="681"/>
      <c r="Y4" s="682"/>
      <c r="Z4" s="680" t="s">
        <v>205</v>
      </c>
      <c r="AA4" s="681"/>
      <c r="AB4" s="681"/>
      <c r="AC4" s="682"/>
      <c r="AD4" s="680" t="s">
        <v>206</v>
      </c>
      <c r="AE4" s="681"/>
      <c r="AF4" s="681"/>
      <c r="AG4" s="681"/>
      <c r="AH4" s="681"/>
      <c r="AI4" s="681"/>
      <c r="AJ4" s="681"/>
      <c r="AK4" s="682"/>
      <c r="AL4" s="680" t="s">
        <v>205</v>
      </c>
      <c r="AM4" s="681"/>
      <c r="AN4" s="681"/>
      <c r="AO4" s="682"/>
      <c r="AP4" s="736" t="s">
        <v>207</v>
      </c>
      <c r="AQ4" s="736"/>
      <c r="AR4" s="736"/>
      <c r="AS4" s="736"/>
      <c r="AT4" s="736"/>
      <c r="AU4" s="736"/>
      <c r="AV4" s="736"/>
      <c r="AW4" s="736"/>
      <c r="AX4" s="736"/>
      <c r="AY4" s="736"/>
      <c r="AZ4" s="736"/>
      <c r="BA4" s="736"/>
      <c r="BB4" s="736"/>
      <c r="BC4" s="736"/>
      <c r="BD4" s="736"/>
      <c r="BE4" s="736"/>
      <c r="BF4" s="736"/>
      <c r="BG4" s="736" t="s">
        <v>208</v>
      </c>
      <c r="BH4" s="736"/>
      <c r="BI4" s="736"/>
      <c r="BJ4" s="736"/>
      <c r="BK4" s="736"/>
      <c r="BL4" s="736"/>
      <c r="BM4" s="736"/>
      <c r="BN4" s="736"/>
      <c r="BO4" s="736" t="s">
        <v>205</v>
      </c>
      <c r="BP4" s="736"/>
      <c r="BQ4" s="736"/>
      <c r="BR4" s="736"/>
      <c r="BS4" s="736" t="s">
        <v>209</v>
      </c>
      <c r="BT4" s="736"/>
      <c r="BU4" s="736"/>
      <c r="BV4" s="736"/>
      <c r="BW4" s="736"/>
      <c r="BX4" s="736"/>
      <c r="BY4" s="736"/>
      <c r="BZ4" s="736"/>
      <c r="CA4" s="736"/>
      <c r="CB4" s="736"/>
      <c r="CD4" s="725" t="s">
        <v>210</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211</v>
      </c>
      <c r="C5" s="708"/>
      <c r="D5" s="708"/>
      <c r="E5" s="708"/>
      <c r="F5" s="708"/>
      <c r="G5" s="708"/>
      <c r="H5" s="708"/>
      <c r="I5" s="708"/>
      <c r="J5" s="708"/>
      <c r="K5" s="708"/>
      <c r="L5" s="708"/>
      <c r="M5" s="708"/>
      <c r="N5" s="708"/>
      <c r="O5" s="708"/>
      <c r="P5" s="708"/>
      <c r="Q5" s="709"/>
      <c r="R5" s="670">
        <v>107973</v>
      </c>
      <c r="S5" s="671"/>
      <c r="T5" s="671"/>
      <c r="U5" s="671"/>
      <c r="V5" s="671"/>
      <c r="W5" s="671"/>
      <c r="X5" s="671"/>
      <c r="Y5" s="718"/>
      <c r="Z5" s="731">
        <v>7.6</v>
      </c>
      <c r="AA5" s="731"/>
      <c r="AB5" s="731"/>
      <c r="AC5" s="731"/>
      <c r="AD5" s="732">
        <v>107973</v>
      </c>
      <c r="AE5" s="732"/>
      <c r="AF5" s="732"/>
      <c r="AG5" s="732"/>
      <c r="AH5" s="732"/>
      <c r="AI5" s="732"/>
      <c r="AJ5" s="732"/>
      <c r="AK5" s="732"/>
      <c r="AL5" s="719">
        <v>12.3</v>
      </c>
      <c r="AM5" s="688"/>
      <c r="AN5" s="688"/>
      <c r="AO5" s="720"/>
      <c r="AP5" s="707" t="s">
        <v>212</v>
      </c>
      <c r="AQ5" s="708"/>
      <c r="AR5" s="708"/>
      <c r="AS5" s="708"/>
      <c r="AT5" s="708"/>
      <c r="AU5" s="708"/>
      <c r="AV5" s="708"/>
      <c r="AW5" s="708"/>
      <c r="AX5" s="708"/>
      <c r="AY5" s="708"/>
      <c r="AZ5" s="708"/>
      <c r="BA5" s="708"/>
      <c r="BB5" s="708"/>
      <c r="BC5" s="708"/>
      <c r="BD5" s="708"/>
      <c r="BE5" s="708"/>
      <c r="BF5" s="709"/>
      <c r="BG5" s="620">
        <v>107973</v>
      </c>
      <c r="BH5" s="621"/>
      <c r="BI5" s="621"/>
      <c r="BJ5" s="621"/>
      <c r="BK5" s="621"/>
      <c r="BL5" s="621"/>
      <c r="BM5" s="621"/>
      <c r="BN5" s="622"/>
      <c r="BO5" s="673">
        <v>100</v>
      </c>
      <c r="BP5" s="673"/>
      <c r="BQ5" s="673"/>
      <c r="BR5" s="673"/>
      <c r="BS5" s="674" t="s">
        <v>213</v>
      </c>
      <c r="BT5" s="674"/>
      <c r="BU5" s="674"/>
      <c r="BV5" s="674"/>
      <c r="BW5" s="674"/>
      <c r="BX5" s="674"/>
      <c r="BY5" s="674"/>
      <c r="BZ5" s="674"/>
      <c r="CA5" s="674"/>
      <c r="CB5" s="710"/>
      <c r="CD5" s="725" t="s">
        <v>207</v>
      </c>
      <c r="CE5" s="726"/>
      <c r="CF5" s="726"/>
      <c r="CG5" s="726"/>
      <c r="CH5" s="726"/>
      <c r="CI5" s="726"/>
      <c r="CJ5" s="726"/>
      <c r="CK5" s="726"/>
      <c r="CL5" s="726"/>
      <c r="CM5" s="726"/>
      <c r="CN5" s="726"/>
      <c r="CO5" s="726"/>
      <c r="CP5" s="726"/>
      <c r="CQ5" s="727"/>
      <c r="CR5" s="725" t="s">
        <v>214</v>
      </c>
      <c r="CS5" s="726"/>
      <c r="CT5" s="726"/>
      <c r="CU5" s="726"/>
      <c r="CV5" s="726"/>
      <c r="CW5" s="726"/>
      <c r="CX5" s="726"/>
      <c r="CY5" s="727"/>
      <c r="CZ5" s="725" t="s">
        <v>205</v>
      </c>
      <c r="DA5" s="726"/>
      <c r="DB5" s="726"/>
      <c r="DC5" s="727"/>
      <c r="DD5" s="725" t="s">
        <v>215</v>
      </c>
      <c r="DE5" s="726"/>
      <c r="DF5" s="726"/>
      <c r="DG5" s="726"/>
      <c r="DH5" s="726"/>
      <c r="DI5" s="726"/>
      <c r="DJ5" s="726"/>
      <c r="DK5" s="726"/>
      <c r="DL5" s="726"/>
      <c r="DM5" s="726"/>
      <c r="DN5" s="726"/>
      <c r="DO5" s="726"/>
      <c r="DP5" s="727"/>
      <c r="DQ5" s="725" t="s">
        <v>216</v>
      </c>
      <c r="DR5" s="726"/>
      <c r="DS5" s="726"/>
      <c r="DT5" s="726"/>
      <c r="DU5" s="726"/>
      <c r="DV5" s="726"/>
      <c r="DW5" s="726"/>
      <c r="DX5" s="726"/>
      <c r="DY5" s="726"/>
      <c r="DZ5" s="726"/>
      <c r="EA5" s="726"/>
      <c r="EB5" s="726"/>
      <c r="EC5" s="727"/>
    </row>
    <row r="6" spans="2:143" ht="11.25" customHeight="1" x14ac:dyDescent="0.15">
      <c r="B6" s="617" t="s">
        <v>217</v>
      </c>
      <c r="C6" s="618"/>
      <c r="D6" s="618"/>
      <c r="E6" s="618"/>
      <c r="F6" s="618"/>
      <c r="G6" s="618"/>
      <c r="H6" s="618"/>
      <c r="I6" s="618"/>
      <c r="J6" s="618"/>
      <c r="K6" s="618"/>
      <c r="L6" s="618"/>
      <c r="M6" s="618"/>
      <c r="N6" s="618"/>
      <c r="O6" s="618"/>
      <c r="P6" s="618"/>
      <c r="Q6" s="619"/>
      <c r="R6" s="620">
        <v>35578</v>
      </c>
      <c r="S6" s="621"/>
      <c r="T6" s="621"/>
      <c r="U6" s="621"/>
      <c r="V6" s="621"/>
      <c r="W6" s="621"/>
      <c r="X6" s="621"/>
      <c r="Y6" s="622"/>
      <c r="Z6" s="673">
        <v>2.5</v>
      </c>
      <c r="AA6" s="673"/>
      <c r="AB6" s="673"/>
      <c r="AC6" s="673"/>
      <c r="AD6" s="674">
        <v>35578</v>
      </c>
      <c r="AE6" s="674"/>
      <c r="AF6" s="674"/>
      <c r="AG6" s="674"/>
      <c r="AH6" s="674"/>
      <c r="AI6" s="674"/>
      <c r="AJ6" s="674"/>
      <c r="AK6" s="674"/>
      <c r="AL6" s="643">
        <v>4</v>
      </c>
      <c r="AM6" s="675"/>
      <c r="AN6" s="675"/>
      <c r="AO6" s="676"/>
      <c r="AP6" s="617" t="s">
        <v>218</v>
      </c>
      <c r="AQ6" s="618"/>
      <c r="AR6" s="618"/>
      <c r="AS6" s="618"/>
      <c r="AT6" s="618"/>
      <c r="AU6" s="618"/>
      <c r="AV6" s="618"/>
      <c r="AW6" s="618"/>
      <c r="AX6" s="618"/>
      <c r="AY6" s="618"/>
      <c r="AZ6" s="618"/>
      <c r="BA6" s="618"/>
      <c r="BB6" s="618"/>
      <c r="BC6" s="618"/>
      <c r="BD6" s="618"/>
      <c r="BE6" s="618"/>
      <c r="BF6" s="619"/>
      <c r="BG6" s="620">
        <v>107973</v>
      </c>
      <c r="BH6" s="621"/>
      <c r="BI6" s="621"/>
      <c r="BJ6" s="621"/>
      <c r="BK6" s="621"/>
      <c r="BL6" s="621"/>
      <c r="BM6" s="621"/>
      <c r="BN6" s="622"/>
      <c r="BO6" s="673">
        <v>100</v>
      </c>
      <c r="BP6" s="673"/>
      <c r="BQ6" s="673"/>
      <c r="BR6" s="673"/>
      <c r="BS6" s="674" t="s">
        <v>213</v>
      </c>
      <c r="BT6" s="674"/>
      <c r="BU6" s="674"/>
      <c r="BV6" s="674"/>
      <c r="BW6" s="674"/>
      <c r="BX6" s="674"/>
      <c r="BY6" s="674"/>
      <c r="BZ6" s="674"/>
      <c r="CA6" s="674"/>
      <c r="CB6" s="710"/>
      <c r="CD6" s="677" t="s">
        <v>219</v>
      </c>
      <c r="CE6" s="678"/>
      <c r="CF6" s="678"/>
      <c r="CG6" s="678"/>
      <c r="CH6" s="678"/>
      <c r="CI6" s="678"/>
      <c r="CJ6" s="678"/>
      <c r="CK6" s="678"/>
      <c r="CL6" s="678"/>
      <c r="CM6" s="678"/>
      <c r="CN6" s="678"/>
      <c r="CO6" s="678"/>
      <c r="CP6" s="678"/>
      <c r="CQ6" s="679"/>
      <c r="CR6" s="620">
        <v>27013</v>
      </c>
      <c r="CS6" s="621"/>
      <c r="CT6" s="621"/>
      <c r="CU6" s="621"/>
      <c r="CV6" s="621"/>
      <c r="CW6" s="621"/>
      <c r="CX6" s="621"/>
      <c r="CY6" s="622"/>
      <c r="CZ6" s="673">
        <v>2.1</v>
      </c>
      <c r="DA6" s="673"/>
      <c r="DB6" s="673"/>
      <c r="DC6" s="673"/>
      <c r="DD6" s="626" t="s">
        <v>213</v>
      </c>
      <c r="DE6" s="621"/>
      <c r="DF6" s="621"/>
      <c r="DG6" s="621"/>
      <c r="DH6" s="621"/>
      <c r="DI6" s="621"/>
      <c r="DJ6" s="621"/>
      <c r="DK6" s="621"/>
      <c r="DL6" s="621"/>
      <c r="DM6" s="621"/>
      <c r="DN6" s="621"/>
      <c r="DO6" s="621"/>
      <c r="DP6" s="622"/>
      <c r="DQ6" s="626">
        <v>27013</v>
      </c>
      <c r="DR6" s="621"/>
      <c r="DS6" s="621"/>
      <c r="DT6" s="621"/>
      <c r="DU6" s="621"/>
      <c r="DV6" s="621"/>
      <c r="DW6" s="621"/>
      <c r="DX6" s="621"/>
      <c r="DY6" s="621"/>
      <c r="DZ6" s="621"/>
      <c r="EA6" s="621"/>
      <c r="EB6" s="621"/>
      <c r="EC6" s="656"/>
    </row>
    <row r="7" spans="2:143" ht="11.25" customHeight="1" x14ac:dyDescent="0.15">
      <c r="B7" s="617" t="s">
        <v>220</v>
      </c>
      <c r="C7" s="618"/>
      <c r="D7" s="618"/>
      <c r="E7" s="618"/>
      <c r="F7" s="618"/>
      <c r="G7" s="618"/>
      <c r="H7" s="618"/>
      <c r="I7" s="618"/>
      <c r="J7" s="618"/>
      <c r="K7" s="618"/>
      <c r="L7" s="618"/>
      <c r="M7" s="618"/>
      <c r="N7" s="618"/>
      <c r="O7" s="618"/>
      <c r="P7" s="618"/>
      <c r="Q7" s="619"/>
      <c r="R7" s="620">
        <v>74</v>
      </c>
      <c r="S7" s="621"/>
      <c r="T7" s="621"/>
      <c r="U7" s="621"/>
      <c r="V7" s="621"/>
      <c r="W7" s="621"/>
      <c r="X7" s="621"/>
      <c r="Y7" s="622"/>
      <c r="Z7" s="673">
        <v>0</v>
      </c>
      <c r="AA7" s="673"/>
      <c r="AB7" s="673"/>
      <c r="AC7" s="673"/>
      <c r="AD7" s="674">
        <v>74</v>
      </c>
      <c r="AE7" s="674"/>
      <c r="AF7" s="674"/>
      <c r="AG7" s="674"/>
      <c r="AH7" s="674"/>
      <c r="AI7" s="674"/>
      <c r="AJ7" s="674"/>
      <c r="AK7" s="674"/>
      <c r="AL7" s="643">
        <v>0</v>
      </c>
      <c r="AM7" s="675"/>
      <c r="AN7" s="675"/>
      <c r="AO7" s="676"/>
      <c r="AP7" s="617" t="s">
        <v>221</v>
      </c>
      <c r="AQ7" s="618"/>
      <c r="AR7" s="618"/>
      <c r="AS7" s="618"/>
      <c r="AT7" s="618"/>
      <c r="AU7" s="618"/>
      <c r="AV7" s="618"/>
      <c r="AW7" s="618"/>
      <c r="AX7" s="618"/>
      <c r="AY7" s="618"/>
      <c r="AZ7" s="618"/>
      <c r="BA7" s="618"/>
      <c r="BB7" s="618"/>
      <c r="BC7" s="618"/>
      <c r="BD7" s="618"/>
      <c r="BE7" s="618"/>
      <c r="BF7" s="619"/>
      <c r="BG7" s="620">
        <v>32548</v>
      </c>
      <c r="BH7" s="621"/>
      <c r="BI7" s="621"/>
      <c r="BJ7" s="621"/>
      <c r="BK7" s="621"/>
      <c r="BL7" s="621"/>
      <c r="BM7" s="621"/>
      <c r="BN7" s="622"/>
      <c r="BO7" s="673">
        <v>30.1</v>
      </c>
      <c r="BP7" s="673"/>
      <c r="BQ7" s="673"/>
      <c r="BR7" s="673"/>
      <c r="BS7" s="674" t="s">
        <v>213</v>
      </c>
      <c r="BT7" s="674"/>
      <c r="BU7" s="674"/>
      <c r="BV7" s="674"/>
      <c r="BW7" s="674"/>
      <c r="BX7" s="674"/>
      <c r="BY7" s="674"/>
      <c r="BZ7" s="674"/>
      <c r="CA7" s="674"/>
      <c r="CB7" s="710"/>
      <c r="CD7" s="657" t="s">
        <v>222</v>
      </c>
      <c r="CE7" s="654"/>
      <c r="CF7" s="654"/>
      <c r="CG7" s="654"/>
      <c r="CH7" s="654"/>
      <c r="CI7" s="654"/>
      <c r="CJ7" s="654"/>
      <c r="CK7" s="654"/>
      <c r="CL7" s="654"/>
      <c r="CM7" s="654"/>
      <c r="CN7" s="654"/>
      <c r="CO7" s="654"/>
      <c r="CP7" s="654"/>
      <c r="CQ7" s="655"/>
      <c r="CR7" s="620">
        <v>268927</v>
      </c>
      <c r="CS7" s="621"/>
      <c r="CT7" s="621"/>
      <c r="CU7" s="621"/>
      <c r="CV7" s="621"/>
      <c r="CW7" s="621"/>
      <c r="CX7" s="621"/>
      <c r="CY7" s="622"/>
      <c r="CZ7" s="673">
        <v>20.9</v>
      </c>
      <c r="DA7" s="673"/>
      <c r="DB7" s="673"/>
      <c r="DC7" s="673"/>
      <c r="DD7" s="626">
        <v>66598</v>
      </c>
      <c r="DE7" s="621"/>
      <c r="DF7" s="621"/>
      <c r="DG7" s="621"/>
      <c r="DH7" s="621"/>
      <c r="DI7" s="621"/>
      <c r="DJ7" s="621"/>
      <c r="DK7" s="621"/>
      <c r="DL7" s="621"/>
      <c r="DM7" s="621"/>
      <c r="DN7" s="621"/>
      <c r="DO7" s="621"/>
      <c r="DP7" s="622"/>
      <c r="DQ7" s="626">
        <v>236022</v>
      </c>
      <c r="DR7" s="621"/>
      <c r="DS7" s="621"/>
      <c r="DT7" s="621"/>
      <c r="DU7" s="621"/>
      <c r="DV7" s="621"/>
      <c r="DW7" s="621"/>
      <c r="DX7" s="621"/>
      <c r="DY7" s="621"/>
      <c r="DZ7" s="621"/>
      <c r="EA7" s="621"/>
      <c r="EB7" s="621"/>
      <c r="EC7" s="656"/>
    </row>
    <row r="8" spans="2:143" ht="11.25" customHeight="1" x14ac:dyDescent="0.15">
      <c r="B8" s="617" t="s">
        <v>223</v>
      </c>
      <c r="C8" s="618"/>
      <c r="D8" s="618"/>
      <c r="E8" s="618"/>
      <c r="F8" s="618"/>
      <c r="G8" s="618"/>
      <c r="H8" s="618"/>
      <c r="I8" s="618"/>
      <c r="J8" s="618"/>
      <c r="K8" s="618"/>
      <c r="L8" s="618"/>
      <c r="M8" s="618"/>
      <c r="N8" s="618"/>
      <c r="O8" s="618"/>
      <c r="P8" s="618"/>
      <c r="Q8" s="619"/>
      <c r="R8" s="620">
        <v>230</v>
      </c>
      <c r="S8" s="621"/>
      <c r="T8" s="621"/>
      <c r="U8" s="621"/>
      <c r="V8" s="621"/>
      <c r="W8" s="621"/>
      <c r="X8" s="621"/>
      <c r="Y8" s="622"/>
      <c r="Z8" s="673">
        <v>0</v>
      </c>
      <c r="AA8" s="673"/>
      <c r="AB8" s="673"/>
      <c r="AC8" s="673"/>
      <c r="AD8" s="674">
        <v>230</v>
      </c>
      <c r="AE8" s="674"/>
      <c r="AF8" s="674"/>
      <c r="AG8" s="674"/>
      <c r="AH8" s="674"/>
      <c r="AI8" s="674"/>
      <c r="AJ8" s="674"/>
      <c r="AK8" s="674"/>
      <c r="AL8" s="643">
        <v>0</v>
      </c>
      <c r="AM8" s="675"/>
      <c r="AN8" s="675"/>
      <c r="AO8" s="676"/>
      <c r="AP8" s="617" t="s">
        <v>224</v>
      </c>
      <c r="AQ8" s="618"/>
      <c r="AR8" s="618"/>
      <c r="AS8" s="618"/>
      <c r="AT8" s="618"/>
      <c r="AU8" s="618"/>
      <c r="AV8" s="618"/>
      <c r="AW8" s="618"/>
      <c r="AX8" s="618"/>
      <c r="AY8" s="618"/>
      <c r="AZ8" s="618"/>
      <c r="BA8" s="618"/>
      <c r="BB8" s="618"/>
      <c r="BC8" s="618"/>
      <c r="BD8" s="618"/>
      <c r="BE8" s="618"/>
      <c r="BF8" s="619"/>
      <c r="BG8" s="620">
        <v>1393</v>
      </c>
      <c r="BH8" s="621"/>
      <c r="BI8" s="621"/>
      <c r="BJ8" s="621"/>
      <c r="BK8" s="621"/>
      <c r="BL8" s="621"/>
      <c r="BM8" s="621"/>
      <c r="BN8" s="622"/>
      <c r="BO8" s="673">
        <v>1.3</v>
      </c>
      <c r="BP8" s="673"/>
      <c r="BQ8" s="673"/>
      <c r="BR8" s="673"/>
      <c r="BS8" s="626" t="s">
        <v>225</v>
      </c>
      <c r="BT8" s="621"/>
      <c r="BU8" s="621"/>
      <c r="BV8" s="621"/>
      <c r="BW8" s="621"/>
      <c r="BX8" s="621"/>
      <c r="BY8" s="621"/>
      <c r="BZ8" s="621"/>
      <c r="CA8" s="621"/>
      <c r="CB8" s="656"/>
      <c r="CD8" s="657" t="s">
        <v>226</v>
      </c>
      <c r="CE8" s="654"/>
      <c r="CF8" s="654"/>
      <c r="CG8" s="654"/>
      <c r="CH8" s="654"/>
      <c r="CI8" s="654"/>
      <c r="CJ8" s="654"/>
      <c r="CK8" s="654"/>
      <c r="CL8" s="654"/>
      <c r="CM8" s="654"/>
      <c r="CN8" s="654"/>
      <c r="CO8" s="654"/>
      <c r="CP8" s="654"/>
      <c r="CQ8" s="655"/>
      <c r="CR8" s="620">
        <v>237399</v>
      </c>
      <c r="CS8" s="621"/>
      <c r="CT8" s="621"/>
      <c r="CU8" s="621"/>
      <c r="CV8" s="621"/>
      <c r="CW8" s="621"/>
      <c r="CX8" s="621"/>
      <c r="CY8" s="622"/>
      <c r="CZ8" s="673">
        <v>18.399999999999999</v>
      </c>
      <c r="DA8" s="673"/>
      <c r="DB8" s="673"/>
      <c r="DC8" s="673"/>
      <c r="DD8" s="626">
        <v>3663</v>
      </c>
      <c r="DE8" s="621"/>
      <c r="DF8" s="621"/>
      <c r="DG8" s="621"/>
      <c r="DH8" s="621"/>
      <c r="DI8" s="621"/>
      <c r="DJ8" s="621"/>
      <c r="DK8" s="621"/>
      <c r="DL8" s="621"/>
      <c r="DM8" s="621"/>
      <c r="DN8" s="621"/>
      <c r="DO8" s="621"/>
      <c r="DP8" s="622"/>
      <c r="DQ8" s="626">
        <v>178702</v>
      </c>
      <c r="DR8" s="621"/>
      <c r="DS8" s="621"/>
      <c r="DT8" s="621"/>
      <c r="DU8" s="621"/>
      <c r="DV8" s="621"/>
      <c r="DW8" s="621"/>
      <c r="DX8" s="621"/>
      <c r="DY8" s="621"/>
      <c r="DZ8" s="621"/>
      <c r="EA8" s="621"/>
      <c r="EB8" s="621"/>
      <c r="EC8" s="656"/>
    </row>
    <row r="9" spans="2:143" ht="11.25" customHeight="1" x14ac:dyDescent="0.15">
      <c r="B9" s="617" t="s">
        <v>227</v>
      </c>
      <c r="C9" s="618"/>
      <c r="D9" s="618"/>
      <c r="E9" s="618"/>
      <c r="F9" s="618"/>
      <c r="G9" s="618"/>
      <c r="H9" s="618"/>
      <c r="I9" s="618"/>
      <c r="J9" s="618"/>
      <c r="K9" s="618"/>
      <c r="L9" s="618"/>
      <c r="M9" s="618"/>
      <c r="N9" s="618"/>
      <c r="O9" s="618"/>
      <c r="P9" s="618"/>
      <c r="Q9" s="619"/>
      <c r="R9" s="620">
        <v>135</v>
      </c>
      <c r="S9" s="621"/>
      <c r="T9" s="621"/>
      <c r="U9" s="621"/>
      <c r="V9" s="621"/>
      <c r="W9" s="621"/>
      <c r="X9" s="621"/>
      <c r="Y9" s="622"/>
      <c r="Z9" s="673">
        <v>0</v>
      </c>
      <c r="AA9" s="673"/>
      <c r="AB9" s="673"/>
      <c r="AC9" s="673"/>
      <c r="AD9" s="674">
        <v>135</v>
      </c>
      <c r="AE9" s="674"/>
      <c r="AF9" s="674"/>
      <c r="AG9" s="674"/>
      <c r="AH9" s="674"/>
      <c r="AI9" s="674"/>
      <c r="AJ9" s="674"/>
      <c r="AK9" s="674"/>
      <c r="AL9" s="643">
        <v>0</v>
      </c>
      <c r="AM9" s="675"/>
      <c r="AN9" s="675"/>
      <c r="AO9" s="676"/>
      <c r="AP9" s="617" t="s">
        <v>228</v>
      </c>
      <c r="AQ9" s="618"/>
      <c r="AR9" s="618"/>
      <c r="AS9" s="618"/>
      <c r="AT9" s="618"/>
      <c r="AU9" s="618"/>
      <c r="AV9" s="618"/>
      <c r="AW9" s="618"/>
      <c r="AX9" s="618"/>
      <c r="AY9" s="618"/>
      <c r="AZ9" s="618"/>
      <c r="BA9" s="618"/>
      <c r="BB9" s="618"/>
      <c r="BC9" s="618"/>
      <c r="BD9" s="618"/>
      <c r="BE9" s="618"/>
      <c r="BF9" s="619"/>
      <c r="BG9" s="620">
        <v>28762</v>
      </c>
      <c r="BH9" s="621"/>
      <c r="BI9" s="621"/>
      <c r="BJ9" s="621"/>
      <c r="BK9" s="621"/>
      <c r="BL9" s="621"/>
      <c r="BM9" s="621"/>
      <c r="BN9" s="622"/>
      <c r="BO9" s="673">
        <v>26.6</v>
      </c>
      <c r="BP9" s="673"/>
      <c r="BQ9" s="673"/>
      <c r="BR9" s="673"/>
      <c r="BS9" s="626" t="s">
        <v>225</v>
      </c>
      <c r="BT9" s="621"/>
      <c r="BU9" s="621"/>
      <c r="BV9" s="621"/>
      <c r="BW9" s="621"/>
      <c r="BX9" s="621"/>
      <c r="BY9" s="621"/>
      <c r="BZ9" s="621"/>
      <c r="CA9" s="621"/>
      <c r="CB9" s="656"/>
      <c r="CD9" s="657" t="s">
        <v>229</v>
      </c>
      <c r="CE9" s="654"/>
      <c r="CF9" s="654"/>
      <c r="CG9" s="654"/>
      <c r="CH9" s="654"/>
      <c r="CI9" s="654"/>
      <c r="CJ9" s="654"/>
      <c r="CK9" s="654"/>
      <c r="CL9" s="654"/>
      <c r="CM9" s="654"/>
      <c r="CN9" s="654"/>
      <c r="CO9" s="654"/>
      <c r="CP9" s="654"/>
      <c r="CQ9" s="655"/>
      <c r="CR9" s="620">
        <v>116829</v>
      </c>
      <c r="CS9" s="621"/>
      <c r="CT9" s="621"/>
      <c r="CU9" s="621"/>
      <c r="CV9" s="621"/>
      <c r="CW9" s="621"/>
      <c r="CX9" s="621"/>
      <c r="CY9" s="622"/>
      <c r="CZ9" s="673">
        <v>9.1</v>
      </c>
      <c r="DA9" s="673"/>
      <c r="DB9" s="673"/>
      <c r="DC9" s="673"/>
      <c r="DD9" s="626">
        <v>22268</v>
      </c>
      <c r="DE9" s="621"/>
      <c r="DF9" s="621"/>
      <c r="DG9" s="621"/>
      <c r="DH9" s="621"/>
      <c r="DI9" s="621"/>
      <c r="DJ9" s="621"/>
      <c r="DK9" s="621"/>
      <c r="DL9" s="621"/>
      <c r="DM9" s="621"/>
      <c r="DN9" s="621"/>
      <c r="DO9" s="621"/>
      <c r="DP9" s="622"/>
      <c r="DQ9" s="626">
        <v>58732</v>
      </c>
      <c r="DR9" s="621"/>
      <c r="DS9" s="621"/>
      <c r="DT9" s="621"/>
      <c r="DU9" s="621"/>
      <c r="DV9" s="621"/>
      <c r="DW9" s="621"/>
      <c r="DX9" s="621"/>
      <c r="DY9" s="621"/>
      <c r="DZ9" s="621"/>
      <c r="EA9" s="621"/>
      <c r="EB9" s="621"/>
      <c r="EC9" s="656"/>
    </row>
    <row r="10" spans="2:143" ht="11.25" customHeight="1" x14ac:dyDescent="0.15">
      <c r="B10" s="617" t="s">
        <v>230</v>
      </c>
      <c r="C10" s="618"/>
      <c r="D10" s="618"/>
      <c r="E10" s="618"/>
      <c r="F10" s="618"/>
      <c r="G10" s="618"/>
      <c r="H10" s="618"/>
      <c r="I10" s="618"/>
      <c r="J10" s="618"/>
      <c r="K10" s="618"/>
      <c r="L10" s="618"/>
      <c r="M10" s="618"/>
      <c r="N10" s="618"/>
      <c r="O10" s="618"/>
      <c r="P10" s="618"/>
      <c r="Q10" s="619"/>
      <c r="R10" s="620">
        <v>12191</v>
      </c>
      <c r="S10" s="621"/>
      <c r="T10" s="621"/>
      <c r="U10" s="621"/>
      <c r="V10" s="621"/>
      <c r="W10" s="621"/>
      <c r="X10" s="621"/>
      <c r="Y10" s="622"/>
      <c r="Z10" s="673">
        <v>0.9</v>
      </c>
      <c r="AA10" s="673"/>
      <c r="AB10" s="673"/>
      <c r="AC10" s="673"/>
      <c r="AD10" s="674">
        <v>12191</v>
      </c>
      <c r="AE10" s="674"/>
      <c r="AF10" s="674"/>
      <c r="AG10" s="674"/>
      <c r="AH10" s="674"/>
      <c r="AI10" s="674"/>
      <c r="AJ10" s="674"/>
      <c r="AK10" s="674"/>
      <c r="AL10" s="643">
        <v>1.4</v>
      </c>
      <c r="AM10" s="675"/>
      <c r="AN10" s="675"/>
      <c r="AO10" s="676"/>
      <c r="AP10" s="617" t="s">
        <v>231</v>
      </c>
      <c r="AQ10" s="618"/>
      <c r="AR10" s="618"/>
      <c r="AS10" s="618"/>
      <c r="AT10" s="618"/>
      <c r="AU10" s="618"/>
      <c r="AV10" s="618"/>
      <c r="AW10" s="618"/>
      <c r="AX10" s="618"/>
      <c r="AY10" s="618"/>
      <c r="AZ10" s="618"/>
      <c r="BA10" s="618"/>
      <c r="BB10" s="618"/>
      <c r="BC10" s="618"/>
      <c r="BD10" s="618"/>
      <c r="BE10" s="618"/>
      <c r="BF10" s="619"/>
      <c r="BG10" s="620">
        <v>1495</v>
      </c>
      <c r="BH10" s="621"/>
      <c r="BI10" s="621"/>
      <c r="BJ10" s="621"/>
      <c r="BK10" s="621"/>
      <c r="BL10" s="621"/>
      <c r="BM10" s="621"/>
      <c r="BN10" s="622"/>
      <c r="BO10" s="673">
        <v>1.4</v>
      </c>
      <c r="BP10" s="673"/>
      <c r="BQ10" s="673"/>
      <c r="BR10" s="673"/>
      <c r="BS10" s="626" t="s">
        <v>225</v>
      </c>
      <c r="BT10" s="621"/>
      <c r="BU10" s="621"/>
      <c r="BV10" s="621"/>
      <c r="BW10" s="621"/>
      <c r="BX10" s="621"/>
      <c r="BY10" s="621"/>
      <c r="BZ10" s="621"/>
      <c r="CA10" s="621"/>
      <c r="CB10" s="656"/>
      <c r="CD10" s="657" t="s">
        <v>232</v>
      </c>
      <c r="CE10" s="654"/>
      <c r="CF10" s="654"/>
      <c r="CG10" s="654"/>
      <c r="CH10" s="654"/>
      <c r="CI10" s="654"/>
      <c r="CJ10" s="654"/>
      <c r="CK10" s="654"/>
      <c r="CL10" s="654"/>
      <c r="CM10" s="654"/>
      <c r="CN10" s="654"/>
      <c r="CO10" s="654"/>
      <c r="CP10" s="654"/>
      <c r="CQ10" s="655"/>
      <c r="CR10" s="620" t="s">
        <v>225</v>
      </c>
      <c r="CS10" s="621"/>
      <c r="CT10" s="621"/>
      <c r="CU10" s="621"/>
      <c r="CV10" s="621"/>
      <c r="CW10" s="621"/>
      <c r="CX10" s="621"/>
      <c r="CY10" s="622"/>
      <c r="CZ10" s="673" t="s">
        <v>225</v>
      </c>
      <c r="DA10" s="673"/>
      <c r="DB10" s="673"/>
      <c r="DC10" s="673"/>
      <c r="DD10" s="626" t="s">
        <v>225</v>
      </c>
      <c r="DE10" s="621"/>
      <c r="DF10" s="621"/>
      <c r="DG10" s="621"/>
      <c r="DH10" s="621"/>
      <c r="DI10" s="621"/>
      <c r="DJ10" s="621"/>
      <c r="DK10" s="621"/>
      <c r="DL10" s="621"/>
      <c r="DM10" s="621"/>
      <c r="DN10" s="621"/>
      <c r="DO10" s="621"/>
      <c r="DP10" s="622"/>
      <c r="DQ10" s="626" t="s">
        <v>225</v>
      </c>
      <c r="DR10" s="621"/>
      <c r="DS10" s="621"/>
      <c r="DT10" s="621"/>
      <c r="DU10" s="621"/>
      <c r="DV10" s="621"/>
      <c r="DW10" s="621"/>
      <c r="DX10" s="621"/>
      <c r="DY10" s="621"/>
      <c r="DZ10" s="621"/>
      <c r="EA10" s="621"/>
      <c r="EB10" s="621"/>
      <c r="EC10" s="656"/>
    </row>
    <row r="11" spans="2:143" ht="11.25" customHeight="1" x14ac:dyDescent="0.15">
      <c r="B11" s="617" t="s">
        <v>233</v>
      </c>
      <c r="C11" s="618"/>
      <c r="D11" s="618"/>
      <c r="E11" s="618"/>
      <c r="F11" s="618"/>
      <c r="G11" s="618"/>
      <c r="H11" s="618"/>
      <c r="I11" s="618"/>
      <c r="J11" s="618"/>
      <c r="K11" s="618"/>
      <c r="L11" s="618"/>
      <c r="M11" s="618"/>
      <c r="N11" s="618"/>
      <c r="O11" s="618"/>
      <c r="P11" s="618"/>
      <c r="Q11" s="619"/>
      <c r="R11" s="620" t="s">
        <v>225</v>
      </c>
      <c r="S11" s="621"/>
      <c r="T11" s="621"/>
      <c r="U11" s="621"/>
      <c r="V11" s="621"/>
      <c r="W11" s="621"/>
      <c r="X11" s="621"/>
      <c r="Y11" s="622"/>
      <c r="Z11" s="673" t="s">
        <v>225</v>
      </c>
      <c r="AA11" s="673"/>
      <c r="AB11" s="673"/>
      <c r="AC11" s="673"/>
      <c r="AD11" s="674" t="s">
        <v>225</v>
      </c>
      <c r="AE11" s="674"/>
      <c r="AF11" s="674"/>
      <c r="AG11" s="674"/>
      <c r="AH11" s="674"/>
      <c r="AI11" s="674"/>
      <c r="AJ11" s="674"/>
      <c r="AK11" s="674"/>
      <c r="AL11" s="643" t="s">
        <v>225</v>
      </c>
      <c r="AM11" s="675"/>
      <c r="AN11" s="675"/>
      <c r="AO11" s="676"/>
      <c r="AP11" s="617" t="s">
        <v>234</v>
      </c>
      <c r="AQ11" s="618"/>
      <c r="AR11" s="618"/>
      <c r="AS11" s="618"/>
      <c r="AT11" s="618"/>
      <c r="AU11" s="618"/>
      <c r="AV11" s="618"/>
      <c r="AW11" s="618"/>
      <c r="AX11" s="618"/>
      <c r="AY11" s="618"/>
      <c r="AZ11" s="618"/>
      <c r="BA11" s="618"/>
      <c r="BB11" s="618"/>
      <c r="BC11" s="618"/>
      <c r="BD11" s="618"/>
      <c r="BE11" s="618"/>
      <c r="BF11" s="619"/>
      <c r="BG11" s="620">
        <v>898</v>
      </c>
      <c r="BH11" s="621"/>
      <c r="BI11" s="621"/>
      <c r="BJ11" s="621"/>
      <c r="BK11" s="621"/>
      <c r="BL11" s="621"/>
      <c r="BM11" s="621"/>
      <c r="BN11" s="622"/>
      <c r="BO11" s="673">
        <v>0.8</v>
      </c>
      <c r="BP11" s="673"/>
      <c r="BQ11" s="673"/>
      <c r="BR11" s="673"/>
      <c r="BS11" s="626" t="s">
        <v>225</v>
      </c>
      <c r="BT11" s="621"/>
      <c r="BU11" s="621"/>
      <c r="BV11" s="621"/>
      <c r="BW11" s="621"/>
      <c r="BX11" s="621"/>
      <c r="BY11" s="621"/>
      <c r="BZ11" s="621"/>
      <c r="CA11" s="621"/>
      <c r="CB11" s="656"/>
      <c r="CD11" s="657" t="s">
        <v>235</v>
      </c>
      <c r="CE11" s="654"/>
      <c r="CF11" s="654"/>
      <c r="CG11" s="654"/>
      <c r="CH11" s="654"/>
      <c r="CI11" s="654"/>
      <c r="CJ11" s="654"/>
      <c r="CK11" s="654"/>
      <c r="CL11" s="654"/>
      <c r="CM11" s="654"/>
      <c r="CN11" s="654"/>
      <c r="CO11" s="654"/>
      <c r="CP11" s="654"/>
      <c r="CQ11" s="655"/>
      <c r="CR11" s="620">
        <v>83006</v>
      </c>
      <c r="CS11" s="621"/>
      <c r="CT11" s="621"/>
      <c r="CU11" s="621"/>
      <c r="CV11" s="621"/>
      <c r="CW11" s="621"/>
      <c r="CX11" s="621"/>
      <c r="CY11" s="622"/>
      <c r="CZ11" s="673">
        <v>6.4</v>
      </c>
      <c r="DA11" s="673"/>
      <c r="DB11" s="673"/>
      <c r="DC11" s="673"/>
      <c r="DD11" s="626">
        <v>36554</v>
      </c>
      <c r="DE11" s="621"/>
      <c r="DF11" s="621"/>
      <c r="DG11" s="621"/>
      <c r="DH11" s="621"/>
      <c r="DI11" s="621"/>
      <c r="DJ11" s="621"/>
      <c r="DK11" s="621"/>
      <c r="DL11" s="621"/>
      <c r="DM11" s="621"/>
      <c r="DN11" s="621"/>
      <c r="DO11" s="621"/>
      <c r="DP11" s="622"/>
      <c r="DQ11" s="626">
        <v>64487</v>
      </c>
      <c r="DR11" s="621"/>
      <c r="DS11" s="621"/>
      <c r="DT11" s="621"/>
      <c r="DU11" s="621"/>
      <c r="DV11" s="621"/>
      <c r="DW11" s="621"/>
      <c r="DX11" s="621"/>
      <c r="DY11" s="621"/>
      <c r="DZ11" s="621"/>
      <c r="EA11" s="621"/>
      <c r="EB11" s="621"/>
      <c r="EC11" s="656"/>
    </row>
    <row r="12" spans="2:143" ht="11.25" customHeight="1" x14ac:dyDescent="0.15">
      <c r="B12" s="617" t="s">
        <v>236</v>
      </c>
      <c r="C12" s="618"/>
      <c r="D12" s="618"/>
      <c r="E12" s="618"/>
      <c r="F12" s="618"/>
      <c r="G12" s="618"/>
      <c r="H12" s="618"/>
      <c r="I12" s="618"/>
      <c r="J12" s="618"/>
      <c r="K12" s="618"/>
      <c r="L12" s="618"/>
      <c r="M12" s="618"/>
      <c r="N12" s="618"/>
      <c r="O12" s="618"/>
      <c r="P12" s="618"/>
      <c r="Q12" s="619"/>
      <c r="R12" s="620" t="s">
        <v>225</v>
      </c>
      <c r="S12" s="621"/>
      <c r="T12" s="621"/>
      <c r="U12" s="621"/>
      <c r="V12" s="621"/>
      <c r="W12" s="621"/>
      <c r="X12" s="621"/>
      <c r="Y12" s="622"/>
      <c r="Z12" s="673" t="s">
        <v>225</v>
      </c>
      <c r="AA12" s="673"/>
      <c r="AB12" s="673"/>
      <c r="AC12" s="673"/>
      <c r="AD12" s="674" t="s">
        <v>225</v>
      </c>
      <c r="AE12" s="674"/>
      <c r="AF12" s="674"/>
      <c r="AG12" s="674"/>
      <c r="AH12" s="674"/>
      <c r="AI12" s="674"/>
      <c r="AJ12" s="674"/>
      <c r="AK12" s="674"/>
      <c r="AL12" s="643" t="s">
        <v>225</v>
      </c>
      <c r="AM12" s="675"/>
      <c r="AN12" s="675"/>
      <c r="AO12" s="676"/>
      <c r="AP12" s="617" t="s">
        <v>237</v>
      </c>
      <c r="AQ12" s="618"/>
      <c r="AR12" s="618"/>
      <c r="AS12" s="618"/>
      <c r="AT12" s="618"/>
      <c r="AU12" s="618"/>
      <c r="AV12" s="618"/>
      <c r="AW12" s="618"/>
      <c r="AX12" s="618"/>
      <c r="AY12" s="618"/>
      <c r="AZ12" s="618"/>
      <c r="BA12" s="618"/>
      <c r="BB12" s="618"/>
      <c r="BC12" s="618"/>
      <c r="BD12" s="618"/>
      <c r="BE12" s="618"/>
      <c r="BF12" s="619"/>
      <c r="BG12" s="620">
        <v>70858</v>
      </c>
      <c r="BH12" s="621"/>
      <c r="BI12" s="621"/>
      <c r="BJ12" s="621"/>
      <c r="BK12" s="621"/>
      <c r="BL12" s="621"/>
      <c r="BM12" s="621"/>
      <c r="BN12" s="622"/>
      <c r="BO12" s="673">
        <v>65.599999999999994</v>
      </c>
      <c r="BP12" s="673"/>
      <c r="BQ12" s="673"/>
      <c r="BR12" s="673"/>
      <c r="BS12" s="626" t="s">
        <v>225</v>
      </c>
      <c r="BT12" s="621"/>
      <c r="BU12" s="621"/>
      <c r="BV12" s="621"/>
      <c r="BW12" s="621"/>
      <c r="BX12" s="621"/>
      <c r="BY12" s="621"/>
      <c r="BZ12" s="621"/>
      <c r="CA12" s="621"/>
      <c r="CB12" s="656"/>
      <c r="CD12" s="657" t="s">
        <v>238</v>
      </c>
      <c r="CE12" s="654"/>
      <c r="CF12" s="654"/>
      <c r="CG12" s="654"/>
      <c r="CH12" s="654"/>
      <c r="CI12" s="654"/>
      <c r="CJ12" s="654"/>
      <c r="CK12" s="654"/>
      <c r="CL12" s="654"/>
      <c r="CM12" s="654"/>
      <c r="CN12" s="654"/>
      <c r="CO12" s="654"/>
      <c r="CP12" s="654"/>
      <c r="CQ12" s="655"/>
      <c r="CR12" s="620">
        <v>24387</v>
      </c>
      <c r="CS12" s="621"/>
      <c r="CT12" s="621"/>
      <c r="CU12" s="621"/>
      <c r="CV12" s="621"/>
      <c r="CW12" s="621"/>
      <c r="CX12" s="621"/>
      <c r="CY12" s="622"/>
      <c r="CZ12" s="673">
        <v>1.9</v>
      </c>
      <c r="DA12" s="673"/>
      <c r="DB12" s="673"/>
      <c r="DC12" s="673"/>
      <c r="DD12" s="626">
        <v>8614</v>
      </c>
      <c r="DE12" s="621"/>
      <c r="DF12" s="621"/>
      <c r="DG12" s="621"/>
      <c r="DH12" s="621"/>
      <c r="DI12" s="621"/>
      <c r="DJ12" s="621"/>
      <c r="DK12" s="621"/>
      <c r="DL12" s="621"/>
      <c r="DM12" s="621"/>
      <c r="DN12" s="621"/>
      <c r="DO12" s="621"/>
      <c r="DP12" s="622"/>
      <c r="DQ12" s="626">
        <v>24387</v>
      </c>
      <c r="DR12" s="621"/>
      <c r="DS12" s="621"/>
      <c r="DT12" s="621"/>
      <c r="DU12" s="621"/>
      <c r="DV12" s="621"/>
      <c r="DW12" s="621"/>
      <c r="DX12" s="621"/>
      <c r="DY12" s="621"/>
      <c r="DZ12" s="621"/>
      <c r="EA12" s="621"/>
      <c r="EB12" s="621"/>
      <c r="EC12" s="656"/>
    </row>
    <row r="13" spans="2:143" ht="11.25" customHeight="1" x14ac:dyDescent="0.15">
      <c r="B13" s="617" t="s">
        <v>239</v>
      </c>
      <c r="C13" s="618"/>
      <c r="D13" s="618"/>
      <c r="E13" s="618"/>
      <c r="F13" s="618"/>
      <c r="G13" s="618"/>
      <c r="H13" s="618"/>
      <c r="I13" s="618"/>
      <c r="J13" s="618"/>
      <c r="K13" s="618"/>
      <c r="L13" s="618"/>
      <c r="M13" s="618"/>
      <c r="N13" s="618"/>
      <c r="O13" s="618"/>
      <c r="P13" s="618"/>
      <c r="Q13" s="619"/>
      <c r="R13" s="620">
        <v>6308</v>
      </c>
      <c r="S13" s="621"/>
      <c r="T13" s="621"/>
      <c r="U13" s="621"/>
      <c r="V13" s="621"/>
      <c r="W13" s="621"/>
      <c r="X13" s="621"/>
      <c r="Y13" s="622"/>
      <c r="Z13" s="673">
        <v>0.4</v>
      </c>
      <c r="AA13" s="673"/>
      <c r="AB13" s="673"/>
      <c r="AC13" s="673"/>
      <c r="AD13" s="674">
        <v>6308</v>
      </c>
      <c r="AE13" s="674"/>
      <c r="AF13" s="674"/>
      <c r="AG13" s="674"/>
      <c r="AH13" s="674"/>
      <c r="AI13" s="674"/>
      <c r="AJ13" s="674"/>
      <c r="AK13" s="674"/>
      <c r="AL13" s="643">
        <v>0.7</v>
      </c>
      <c r="AM13" s="675"/>
      <c r="AN13" s="675"/>
      <c r="AO13" s="676"/>
      <c r="AP13" s="617" t="s">
        <v>240</v>
      </c>
      <c r="AQ13" s="618"/>
      <c r="AR13" s="618"/>
      <c r="AS13" s="618"/>
      <c r="AT13" s="618"/>
      <c r="AU13" s="618"/>
      <c r="AV13" s="618"/>
      <c r="AW13" s="618"/>
      <c r="AX13" s="618"/>
      <c r="AY13" s="618"/>
      <c r="AZ13" s="618"/>
      <c r="BA13" s="618"/>
      <c r="BB13" s="618"/>
      <c r="BC13" s="618"/>
      <c r="BD13" s="618"/>
      <c r="BE13" s="618"/>
      <c r="BF13" s="619"/>
      <c r="BG13" s="620">
        <v>69388</v>
      </c>
      <c r="BH13" s="621"/>
      <c r="BI13" s="621"/>
      <c r="BJ13" s="621"/>
      <c r="BK13" s="621"/>
      <c r="BL13" s="621"/>
      <c r="BM13" s="621"/>
      <c r="BN13" s="622"/>
      <c r="BO13" s="673">
        <v>64.3</v>
      </c>
      <c r="BP13" s="673"/>
      <c r="BQ13" s="673"/>
      <c r="BR13" s="673"/>
      <c r="BS13" s="626" t="s">
        <v>225</v>
      </c>
      <c r="BT13" s="621"/>
      <c r="BU13" s="621"/>
      <c r="BV13" s="621"/>
      <c r="BW13" s="621"/>
      <c r="BX13" s="621"/>
      <c r="BY13" s="621"/>
      <c r="BZ13" s="621"/>
      <c r="CA13" s="621"/>
      <c r="CB13" s="656"/>
      <c r="CD13" s="657" t="s">
        <v>241</v>
      </c>
      <c r="CE13" s="654"/>
      <c r="CF13" s="654"/>
      <c r="CG13" s="654"/>
      <c r="CH13" s="654"/>
      <c r="CI13" s="654"/>
      <c r="CJ13" s="654"/>
      <c r="CK13" s="654"/>
      <c r="CL13" s="654"/>
      <c r="CM13" s="654"/>
      <c r="CN13" s="654"/>
      <c r="CO13" s="654"/>
      <c r="CP13" s="654"/>
      <c r="CQ13" s="655"/>
      <c r="CR13" s="620">
        <v>114928</v>
      </c>
      <c r="CS13" s="621"/>
      <c r="CT13" s="621"/>
      <c r="CU13" s="621"/>
      <c r="CV13" s="621"/>
      <c r="CW13" s="621"/>
      <c r="CX13" s="621"/>
      <c r="CY13" s="622"/>
      <c r="CZ13" s="673">
        <v>8.9</v>
      </c>
      <c r="DA13" s="673"/>
      <c r="DB13" s="673"/>
      <c r="DC13" s="673"/>
      <c r="DD13" s="626">
        <v>98377</v>
      </c>
      <c r="DE13" s="621"/>
      <c r="DF13" s="621"/>
      <c r="DG13" s="621"/>
      <c r="DH13" s="621"/>
      <c r="DI13" s="621"/>
      <c r="DJ13" s="621"/>
      <c r="DK13" s="621"/>
      <c r="DL13" s="621"/>
      <c r="DM13" s="621"/>
      <c r="DN13" s="621"/>
      <c r="DO13" s="621"/>
      <c r="DP13" s="622"/>
      <c r="DQ13" s="626">
        <v>77585</v>
      </c>
      <c r="DR13" s="621"/>
      <c r="DS13" s="621"/>
      <c r="DT13" s="621"/>
      <c r="DU13" s="621"/>
      <c r="DV13" s="621"/>
      <c r="DW13" s="621"/>
      <c r="DX13" s="621"/>
      <c r="DY13" s="621"/>
      <c r="DZ13" s="621"/>
      <c r="EA13" s="621"/>
      <c r="EB13" s="621"/>
      <c r="EC13" s="656"/>
    </row>
    <row r="14" spans="2:143" ht="11.25" customHeight="1" x14ac:dyDescent="0.15">
      <c r="B14" s="617" t="s">
        <v>242</v>
      </c>
      <c r="C14" s="618"/>
      <c r="D14" s="618"/>
      <c r="E14" s="618"/>
      <c r="F14" s="618"/>
      <c r="G14" s="618"/>
      <c r="H14" s="618"/>
      <c r="I14" s="618"/>
      <c r="J14" s="618"/>
      <c r="K14" s="618"/>
      <c r="L14" s="618"/>
      <c r="M14" s="618"/>
      <c r="N14" s="618"/>
      <c r="O14" s="618"/>
      <c r="P14" s="618"/>
      <c r="Q14" s="619"/>
      <c r="R14" s="620" t="s">
        <v>225</v>
      </c>
      <c r="S14" s="621"/>
      <c r="T14" s="621"/>
      <c r="U14" s="621"/>
      <c r="V14" s="621"/>
      <c r="W14" s="621"/>
      <c r="X14" s="621"/>
      <c r="Y14" s="622"/>
      <c r="Z14" s="673" t="s">
        <v>225</v>
      </c>
      <c r="AA14" s="673"/>
      <c r="AB14" s="673"/>
      <c r="AC14" s="673"/>
      <c r="AD14" s="674" t="s">
        <v>225</v>
      </c>
      <c r="AE14" s="674"/>
      <c r="AF14" s="674"/>
      <c r="AG14" s="674"/>
      <c r="AH14" s="674"/>
      <c r="AI14" s="674"/>
      <c r="AJ14" s="674"/>
      <c r="AK14" s="674"/>
      <c r="AL14" s="643" t="s">
        <v>225</v>
      </c>
      <c r="AM14" s="675"/>
      <c r="AN14" s="675"/>
      <c r="AO14" s="676"/>
      <c r="AP14" s="617" t="s">
        <v>243</v>
      </c>
      <c r="AQ14" s="618"/>
      <c r="AR14" s="618"/>
      <c r="AS14" s="618"/>
      <c r="AT14" s="618"/>
      <c r="AU14" s="618"/>
      <c r="AV14" s="618"/>
      <c r="AW14" s="618"/>
      <c r="AX14" s="618"/>
      <c r="AY14" s="618"/>
      <c r="AZ14" s="618"/>
      <c r="BA14" s="618"/>
      <c r="BB14" s="618"/>
      <c r="BC14" s="618"/>
      <c r="BD14" s="618"/>
      <c r="BE14" s="618"/>
      <c r="BF14" s="619"/>
      <c r="BG14" s="620">
        <v>3192</v>
      </c>
      <c r="BH14" s="621"/>
      <c r="BI14" s="621"/>
      <c r="BJ14" s="621"/>
      <c r="BK14" s="621"/>
      <c r="BL14" s="621"/>
      <c r="BM14" s="621"/>
      <c r="BN14" s="622"/>
      <c r="BO14" s="673">
        <v>3</v>
      </c>
      <c r="BP14" s="673"/>
      <c r="BQ14" s="673"/>
      <c r="BR14" s="673"/>
      <c r="BS14" s="626" t="s">
        <v>225</v>
      </c>
      <c r="BT14" s="621"/>
      <c r="BU14" s="621"/>
      <c r="BV14" s="621"/>
      <c r="BW14" s="621"/>
      <c r="BX14" s="621"/>
      <c r="BY14" s="621"/>
      <c r="BZ14" s="621"/>
      <c r="CA14" s="621"/>
      <c r="CB14" s="656"/>
      <c r="CD14" s="657" t="s">
        <v>244</v>
      </c>
      <c r="CE14" s="654"/>
      <c r="CF14" s="654"/>
      <c r="CG14" s="654"/>
      <c r="CH14" s="654"/>
      <c r="CI14" s="654"/>
      <c r="CJ14" s="654"/>
      <c r="CK14" s="654"/>
      <c r="CL14" s="654"/>
      <c r="CM14" s="654"/>
      <c r="CN14" s="654"/>
      <c r="CO14" s="654"/>
      <c r="CP14" s="654"/>
      <c r="CQ14" s="655"/>
      <c r="CR14" s="620">
        <v>45518</v>
      </c>
      <c r="CS14" s="621"/>
      <c r="CT14" s="621"/>
      <c r="CU14" s="621"/>
      <c r="CV14" s="621"/>
      <c r="CW14" s="621"/>
      <c r="CX14" s="621"/>
      <c r="CY14" s="622"/>
      <c r="CZ14" s="673">
        <v>3.5</v>
      </c>
      <c r="DA14" s="673"/>
      <c r="DB14" s="673"/>
      <c r="DC14" s="673"/>
      <c r="DD14" s="626">
        <v>16549</v>
      </c>
      <c r="DE14" s="621"/>
      <c r="DF14" s="621"/>
      <c r="DG14" s="621"/>
      <c r="DH14" s="621"/>
      <c r="DI14" s="621"/>
      <c r="DJ14" s="621"/>
      <c r="DK14" s="621"/>
      <c r="DL14" s="621"/>
      <c r="DM14" s="621"/>
      <c r="DN14" s="621"/>
      <c r="DO14" s="621"/>
      <c r="DP14" s="622"/>
      <c r="DQ14" s="626">
        <v>33815</v>
      </c>
      <c r="DR14" s="621"/>
      <c r="DS14" s="621"/>
      <c r="DT14" s="621"/>
      <c r="DU14" s="621"/>
      <c r="DV14" s="621"/>
      <c r="DW14" s="621"/>
      <c r="DX14" s="621"/>
      <c r="DY14" s="621"/>
      <c r="DZ14" s="621"/>
      <c r="EA14" s="621"/>
      <c r="EB14" s="621"/>
      <c r="EC14" s="656"/>
    </row>
    <row r="15" spans="2:143" ht="11.25" customHeight="1" x14ac:dyDescent="0.15">
      <c r="B15" s="617" t="s">
        <v>245</v>
      </c>
      <c r="C15" s="618"/>
      <c r="D15" s="618"/>
      <c r="E15" s="618"/>
      <c r="F15" s="618"/>
      <c r="G15" s="618"/>
      <c r="H15" s="618"/>
      <c r="I15" s="618"/>
      <c r="J15" s="618"/>
      <c r="K15" s="618"/>
      <c r="L15" s="618"/>
      <c r="M15" s="618"/>
      <c r="N15" s="618"/>
      <c r="O15" s="618"/>
      <c r="P15" s="618"/>
      <c r="Q15" s="619"/>
      <c r="R15" s="620" t="s">
        <v>225</v>
      </c>
      <c r="S15" s="621"/>
      <c r="T15" s="621"/>
      <c r="U15" s="621"/>
      <c r="V15" s="621"/>
      <c r="W15" s="621"/>
      <c r="X15" s="621"/>
      <c r="Y15" s="622"/>
      <c r="Z15" s="673" t="s">
        <v>225</v>
      </c>
      <c r="AA15" s="673"/>
      <c r="AB15" s="673"/>
      <c r="AC15" s="673"/>
      <c r="AD15" s="674" t="s">
        <v>225</v>
      </c>
      <c r="AE15" s="674"/>
      <c r="AF15" s="674"/>
      <c r="AG15" s="674"/>
      <c r="AH15" s="674"/>
      <c r="AI15" s="674"/>
      <c r="AJ15" s="674"/>
      <c r="AK15" s="674"/>
      <c r="AL15" s="643" t="s">
        <v>225</v>
      </c>
      <c r="AM15" s="675"/>
      <c r="AN15" s="675"/>
      <c r="AO15" s="676"/>
      <c r="AP15" s="617" t="s">
        <v>246</v>
      </c>
      <c r="AQ15" s="618"/>
      <c r="AR15" s="618"/>
      <c r="AS15" s="618"/>
      <c r="AT15" s="618"/>
      <c r="AU15" s="618"/>
      <c r="AV15" s="618"/>
      <c r="AW15" s="618"/>
      <c r="AX15" s="618"/>
      <c r="AY15" s="618"/>
      <c r="AZ15" s="618"/>
      <c r="BA15" s="618"/>
      <c r="BB15" s="618"/>
      <c r="BC15" s="618"/>
      <c r="BD15" s="618"/>
      <c r="BE15" s="618"/>
      <c r="BF15" s="619"/>
      <c r="BG15" s="620">
        <v>1375</v>
      </c>
      <c r="BH15" s="621"/>
      <c r="BI15" s="621"/>
      <c r="BJ15" s="621"/>
      <c r="BK15" s="621"/>
      <c r="BL15" s="621"/>
      <c r="BM15" s="621"/>
      <c r="BN15" s="622"/>
      <c r="BO15" s="673">
        <v>1.3</v>
      </c>
      <c r="BP15" s="673"/>
      <c r="BQ15" s="673"/>
      <c r="BR15" s="673"/>
      <c r="BS15" s="626" t="s">
        <v>225</v>
      </c>
      <c r="BT15" s="621"/>
      <c r="BU15" s="621"/>
      <c r="BV15" s="621"/>
      <c r="BW15" s="621"/>
      <c r="BX15" s="621"/>
      <c r="BY15" s="621"/>
      <c r="BZ15" s="621"/>
      <c r="CA15" s="621"/>
      <c r="CB15" s="656"/>
      <c r="CD15" s="657" t="s">
        <v>247</v>
      </c>
      <c r="CE15" s="654"/>
      <c r="CF15" s="654"/>
      <c r="CG15" s="654"/>
      <c r="CH15" s="654"/>
      <c r="CI15" s="654"/>
      <c r="CJ15" s="654"/>
      <c r="CK15" s="654"/>
      <c r="CL15" s="654"/>
      <c r="CM15" s="654"/>
      <c r="CN15" s="654"/>
      <c r="CO15" s="654"/>
      <c r="CP15" s="654"/>
      <c r="CQ15" s="655"/>
      <c r="CR15" s="620">
        <v>182268</v>
      </c>
      <c r="CS15" s="621"/>
      <c r="CT15" s="621"/>
      <c r="CU15" s="621"/>
      <c r="CV15" s="621"/>
      <c r="CW15" s="621"/>
      <c r="CX15" s="621"/>
      <c r="CY15" s="622"/>
      <c r="CZ15" s="673">
        <v>14.2</v>
      </c>
      <c r="DA15" s="673"/>
      <c r="DB15" s="673"/>
      <c r="DC15" s="673"/>
      <c r="DD15" s="626">
        <v>36440</v>
      </c>
      <c r="DE15" s="621"/>
      <c r="DF15" s="621"/>
      <c r="DG15" s="621"/>
      <c r="DH15" s="621"/>
      <c r="DI15" s="621"/>
      <c r="DJ15" s="621"/>
      <c r="DK15" s="621"/>
      <c r="DL15" s="621"/>
      <c r="DM15" s="621"/>
      <c r="DN15" s="621"/>
      <c r="DO15" s="621"/>
      <c r="DP15" s="622"/>
      <c r="DQ15" s="626">
        <v>156915</v>
      </c>
      <c r="DR15" s="621"/>
      <c r="DS15" s="621"/>
      <c r="DT15" s="621"/>
      <c r="DU15" s="621"/>
      <c r="DV15" s="621"/>
      <c r="DW15" s="621"/>
      <c r="DX15" s="621"/>
      <c r="DY15" s="621"/>
      <c r="DZ15" s="621"/>
      <c r="EA15" s="621"/>
      <c r="EB15" s="621"/>
      <c r="EC15" s="656"/>
    </row>
    <row r="16" spans="2:143" ht="11.25" customHeight="1" x14ac:dyDescent="0.15">
      <c r="B16" s="617" t="s">
        <v>248</v>
      </c>
      <c r="C16" s="618"/>
      <c r="D16" s="618"/>
      <c r="E16" s="618"/>
      <c r="F16" s="618"/>
      <c r="G16" s="618"/>
      <c r="H16" s="618"/>
      <c r="I16" s="618"/>
      <c r="J16" s="618"/>
      <c r="K16" s="618"/>
      <c r="L16" s="618"/>
      <c r="M16" s="618"/>
      <c r="N16" s="618"/>
      <c r="O16" s="618"/>
      <c r="P16" s="618"/>
      <c r="Q16" s="619"/>
      <c r="R16" s="620">
        <v>772775</v>
      </c>
      <c r="S16" s="621"/>
      <c r="T16" s="621"/>
      <c r="U16" s="621"/>
      <c r="V16" s="621"/>
      <c r="W16" s="621"/>
      <c r="X16" s="621"/>
      <c r="Y16" s="622"/>
      <c r="Z16" s="673">
        <v>54.3</v>
      </c>
      <c r="AA16" s="673"/>
      <c r="AB16" s="673"/>
      <c r="AC16" s="673"/>
      <c r="AD16" s="674">
        <v>707324</v>
      </c>
      <c r="AE16" s="674"/>
      <c r="AF16" s="674"/>
      <c r="AG16" s="674"/>
      <c r="AH16" s="674"/>
      <c r="AI16" s="674"/>
      <c r="AJ16" s="674"/>
      <c r="AK16" s="674"/>
      <c r="AL16" s="643">
        <v>80.3</v>
      </c>
      <c r="AM16" s="675"/>
      <c r="AN16" s="675"/>
      <c r="AO16" s="676"/>
      <c r="AP16" s="617" t="s">
        <v>249</v>
      </c>
      <c r="AQ16" s="618"/>
      <c r="AR16" s="618"/>
      <c r="AS16" s="618"/>
      <c r="AT16" s="618"/>
      <c r="AU16" s="618"/>
      <c r="AV16" s="618"/>
      <c r="AW16" s="618"/>
      <c r="AX16" s="618"/>
      <c r="AY16" s="618"/>
      <c r="AZ16" s="618"/>
      <c r="BA16" s="618"/>
      <c r="BB16" s="618"/>
      <c r="BC16" s="618"/>
      <c r="BD16" s="618"/>
      <c r="BE16" s="618"/>
      <c r="BF16" s="619"/>
      <c r="BG16" s="620" t="s">
        <v>225</v>
      </c>
      <c r="BH16" s="621"/>
      <c r="BI16" s="621"/>
      <c r="BJ16" s="621"/>
      <c r="BK16" s="621"/>
      <c r="BL16" s="621"/>
      <c r="BM16" s="621"/>
      <c r="BN16" s="622"/>
      <c r="BO16" s="673" t="s">
        <v>225</v>
      </c>
      <c r="BP16" s="673"/>
      <c r="BQ16" s="673"/>
      <c r="BR16" s="673"/>
      <c r="BS16" s="626" t="s">
        <v>225</v>
      </c>
      <c r="BT16" s="621"/>
      <c r="BU16" s="621"/>
      <c r="BV16" s="621"/>
      <c r="BW16" s="621"/>
      <c r="BX16" s="621"/>
      <c r="BY16" s="621"/>
      <c r="BZ16" s="621"/>
      <c r="CA16" s="621"/>
      <c r="CB16" s="656"/>
      <c r="CD16" s="657" t="s">
        <v>250</v>
      </c>
      <c r="CE16" s="654"/>
      <c r="CF16" s="654"/>
      <c r="CG16" s="654"/>
      <c r="CH16" s="654"/>
      <c r="CI16" s="654"/>
      <c r="CJ16" s="654"/>
      <c r="CK16" s="654"/>
      <c r="CL16" s="654"/>
      <c r="CM16" s="654"/>
      <c r="CN16" s="654"/>
      <c r="CO16" s="654"/>
      <c r="CP16" s="654"/>
      <c r="CQ16" s="655"/>
      <c r="CR16" s="620">
        <v>119</v>
      </c>
      <c r="CS16" s="621"/>
      <c r="CT16" s="621"/>
      <c r="CU16" s="621"/>
      <c r="CV16" s="621"/>
      <c r="CW16" s="621"/>
      <c r="CX16" s="621"/>
      <c r="CY16" s="622"/>
      <c r="CZ16" s="673">
        <v>0</v>
      </c>
      <c r="DA16" s="673"/>
      <c r="DB16" s="673"/>
      <c r="DC16" s="673"/>
      <c r="DD16" s="626" t="s">
        <v>225</v>
      </c>
      <c r="DE16" s="621"/>
      <c r="DF16" s="621"/>
      <c r="DG16" s="621"/>
      <c r="DH16" s="621"/>
      <c r="DI16" s="621"/>
      <c r="DJ16" s="621"/>
      <c r="DK16" s="621"/>
      <c r="DL16" s="621"/>
      <c r="DM16" s="621"/>
      <c r="DN16" s="621"/>
      <c r="DO16" s="621"/>
      <c r="DP16" s="622"/>
      <c r="DQ16" s="626">
        <v>119</v>
      </c>
      <c r="DR16" s="621"/>
      <c r="DS16" s="621"/>
      <c r="DT16" s="621"/>
      <c r="DU16" s="621"/>
      <c r="DV16" s="621"/>
      <c r="DW16" s="621"/>
      <c r="DX16" s="621"/>
      <c r="DY16" s="621"/>
      <c r="DZ16" s="621"/>
      <c r="EA16" s="621"/>
      <c r="EB16" s="621"/>
      <c r="EC16" s="656"/>
    </row>
    <row r="17" spans="2:133" ht="11.25" customHeight="1" x14ac:dyDescent="0.15">
      <c r="B17" s="617" t="s">
        <v>251</v>
      </c>
      <c r="C17" s="618"/>
      <c r="D17" s="618"/>
      <c r="E17" s="618"/>
      <c r="F17" s="618"/>
      <c r="G17" s="618"/>
      <c r="H17" s="618"/>
      <c r="I17" s="618"/>
      <c r="J17" s="618"/>
      <c r="K17" s="618"/>
      <c r="L17" s="618"/>
      <c r="M17" s="618"/>
      <c r="N17" s="618"/>
      <c r="O17" s="618"/>
      <c r="P17" s="618"/>
      <c r="Q17" s="619"/>
      <c r="R17" s="620">
        <v>707324</v>
      </c>
      <c r="S17" s="621"/>
      <c r="T17" s="621"/>
      <c r="U17" s="621"/>
      <c r="V17" s="621"/>
      <c r="W17" s="621"/>
      <c r="X17" s="621"/>
      <c r="Y17" s="622"/>
      <c r="Z17" s="673">
        <v>49.7</v>
      </c>
      <c r="AA17" s="673"/>
      <c r="AB17" s="673"/>
      <c r="AC17" s="673"/>
      <c r="AD17" s="674">
        <v>707324</v>
      </c>
      <c r="AE17" s="674"/>
      <c r="AF17" s="674"/>
      <c r="AG17" s="674"/>
      <c r="AH17" s="674"/>
      <c r="AI17" s="674"/>
      <c r="AJ17" s="674"/>
      <c r="AK17" s="674"/>
      <c r="AL17" s="643">
        <v>80.3</v>
      </c>
      <c r="AM17" s="675"/>
      <c r="AN17" s="675"/>
      <c r="AO17" s="676"/>
      <c r="AP17" s="617" t="s">
        <v>252</v>
      </c>
      <c r="AQ17" s="618"/>
      <c r="AR17" s="618"/>
      <c r="AS17" s="618"/>
      <c r="AT17" s="618"/>
      <c r="AU17" s="618"/>
      <c r="AV17" s="618"/>
      <c r="AW17" s="618"/>
      <c r="AX17" s="618"/>
      <c r="AY17" s="618"/>
      <c r="AZ17" s="618"/>
      <c r="BA17" s="618"/>
      <c r="BB17" s="618"/>
      <c r="BC17" s="618"/>
      <c r="BD17" s="618"/>
      <c r="BE17" s="618"/>
      <c r="BF17" s="619"/>
      <c r="BG17" s="620" t="s">
        <v>225</v>
      </c>
      <c r="BH17" s="621"/>
      <c r="BI17" s="621"/>
      <c r="BJ17" s="621"/>
      <c r="BK17" s="621"/>
      <c r="BL17" s="621"/>
      <c r="BM17" s="621"/>
      <c r="BN17" s="622"/>
      <c r="BO17" s="673" t="s">
        <v>225</v>
      </c>
      <c r="BP17" s="673"/>
      <c r="BQ17" s="673"/>
      <c r="BR17" s="673"/>
      <c r="BS17" s="626" t="s">
        <v>225</v>
      </c>
      <c r="BT17" s="621"/>
      <c r="BU17" s="621"/>
      <c r="BV17" s="621"/>
      <c r="BW17" s="621"/>
      <c r="BX17" s="621"/>
      <c r="BY17" s="621"/>
      <c r="BZ17" s="621"/>
      <c r="CA17" s="621"/>
      <c r="CB17" s="656"/>
      <c r="CD17" s="657" t="s">
        <v>253</v>
      </c>
      <c r="CE17" s="654"/>
      <c r="CF17" s="654"/>
      <c r="CG17" s="654"/>
      <c r="CH17" s="654"/>
      <c r="CI17" s="654"/>
      <c r="CJ17" s="654"/>
      <c r="CK17" s="654"/>
      <c r="CL17" s="654"/>
      <c r="CM17" s="654"/>
      <c r="CN17" s="654"/>
      <c r="CO17" s="654"/>
      <c r="CP17" s="654"/>
      <c r="CQ17" s="655"/>
      <c r="CR17" s="620">
        <v>186607</v>
      </c>
      <c r="CS17" s="621"/>
      <c r="CT17" s="621"/>
      <c r="CU17" s="621"/>
      <c r="CV17" s="621"/>
      <c r="CW17" s="621"/>
      <c r="CX17" s="621"/>
      <c r="CY17" s="622"/>
      <c r="CZ17" s="673">
        <v>14.5</v>
      </c>
      <c r="DA17" s="673"/>
      <c r="DB17" s="673"/>
      <c r="DC17" s="673"/>
      <c r="DD17" s="626" t="s">
        <v>225</v>
      </c>
      <c r="DE17" s="621"/>
      <c r="DF17" s="621"/>
      <c r="DG17" s="621"/>
      <c r="DH17" s="621"/>
      <c r="DI17" s="621"/>
      <c r="DJ17" s="621"/>
      <c r="DK17" s="621"/>
      <c r="DL17" s="621"/>
      <c r="DM17" s="621"/>
      <c r="DN17" s="621"/>
      <c r="DO17" s="621"/>
      <c r="DP17" s="622"/>
      <c r="DQ17" s="626">
        <v>186607</v>
      </c>
      <c r="DR17" s="621"/>
      <c r="DS17" s="621"/>
      <c r="DT17" s="621"/>
      <c r="DU17" s="621"/>
      <c r="DV17" s="621"/>
      <c r="DW17" s="621"/>
      <c r="DX17" s="621"/>
      <c r="DY17" s="621"/>
      <c r="DZ17" s="621"/>
      <c r="EA17" s="621"/>
      <c r="EB17" s="621"/>
      <c r="EC17" s="656"/>
    </row>
    <row r="18" spans="2:133" ht="11.25" customHeight="1" x14ac:dyDescent="0.15">
      <c r="B18" s="617" t="s">
        <v>254</v>
      </c>
      <c r="C18" s="618"/>
      <c r="D18" s="618"/>
      <c r="E18" s="618"/>
      <c r="F18" s="618"/>
      <c r="G18" s="618"/>
      <c r="H18" s="618"/>
      <c r="I18" s="618"/>
      <c r="J18" s="618"/>
      <c r="K18" s="618"/>
      <c r="L18" s="618"/>
      <c r="M18" s="618"/>
      <c r="N18" s="618"/>
      <c r="O18" s="618"/>
      <c r="P18" s="618"/>
      <c r="Q18" s="619"/>
      <c r="R18" s="620">
        <v>65451</v>
      </c>
      <c r="S18" s="621"/>
      <c r="T18" s="621"/>
      <c r="U18" s="621"/>
      <c r="V18" s="621"/>
      <c r="W18" s="621"/>
      <c r="X18" s="621"/>
      <c r="Y18" s="622"/>
      <c r="Z18" s="673">
        <v>4.5999999999999996</v>
      </c>
      <c r="AA18" s="673"/>
      <c r="AB18" s="673"/>
      <c r="AC18" s="673"/>
      <c r="AD18" s="674" t="s">
        <v>225</v>
      </c>
      <c r="AE18" s="674"/>
      <c r="AF18" s="674"/>
      <c r="AG18" s="674"/>
      <c r="AH18" s="674"/>
      <c r="AI18" s="674"/>
      <c r="AJ18" s="674"/>
      <c r="AK18" s="674"/>
      <c r="AL18" s="643" t="s">
        <v>225</v>
      </c>
      <c r="AM18" s="675"/>
      <c r="AN18" s="675"/>
      <c r="AO18" s="676"/>
      <c r="AP18" s="617" t="s">
        <v>255</v>
      </c>
      <c r="AQ18" s="618"/>
      <c r="AR18" s="618"/>
      <c r="AS18" s="618"/>
      <c r="AT18" s="618"/>
      <c r="AU18" s="618"/>
      <c r="AV18" s="618"/>
      <c r="AW18" s="618"/>
      <c r="AX18" s="618"/>
      <c r="AY18" s="618"/>
      <c r="AZ18" s="618"/>
      <c r="BA18" s="618"/>
      <c r="BB18" s="618"/>
      <c r="BC18" s="618"/>
      <c r="BD18" s="618"/>
      <c r="BE18" s="618"/>
      <c r="BF18" s="619"/>
      <c r="BG18" s="620" t="s">
        <v>225</v>
      </c>
      <c r="BH18" s="621"/>
      <c r="BI18" s="621"/>
      <c r="BJ18" s="621"/>
      <c r="BK18" s="621"/>
      <c r="BL18" s="621"/>
      <c r="BM18" s="621"/>
      <c r="BN18" s="622"/>
      <c r="BO18" s="673" t="s">
        <v>225</v>
      </c>
      <c r="BP18" s="673"/>
      <c r="BQ18" s="673"/>
      <c r="BR18" s="673"/>
      <c r="BS18" s="626" t="s">
        <v>225</v>
      </c>
      <c r="BT18" s="621"/>
      <c r="BU18" s="621"/>
      <c r="BV18" s="621"/>
      <c r="BW18" s="621"/>
      <c r="BX18" s="621"/>
      <c r="BY18" s="621"/>
      <c r="BZ18" s="621"/>
      <c r="CA18" s="621"/>
      <c r="CB18" s="656"/>
      <c r="CD18" s="657" t="s">
        <v>256</v>
      </c>
      <c r="CE18" s="654"/>
      <c r="CF18" s="654"/>
      <c r="CG18" s="654"/>
      <c r="CH18" s="654"/>
      <c r="CI18" s="654"/>
      <c r="CJ18" s="654"/>
      <c r="CK18" s="654"/>
      <c r="CL18" s="654"/>
      <c r="CM18" s="654"/>
      <c r="CN18" s="654"/>
      <c r="CO18" s="654"/>
      <c r="CP18" s="654"/>
      <c r="CQ18" s="655"/>
      <c r="CR18" s="620" t="s">
        <v>225</v>
      </c>
      <c r="CS18" s="621"/>
      <c r="CT18" s="621"/>
      <c r="CU18" s="621"/>
      <c r="CV18" s="621"/>
      <c r="CW18" s="621"/>
      <c r="CX18" s="621"/>
      <c r="CY18" s="622"/>
      <c r="CZ18" s="673" t="s">
        <v>225</v>
      </c>
      <c r="DA18" s="673"/>
      <c r="DB18" s="673"/>
      <c r="DC18" s="673"/>
      <c r="DD18" s="626" t="s">
        <v>225</v>
      </c>
      <c r="DE18" s="621"/>
      <c r="DF18" s="621"/>
      <c r="DG18" s="621"/>
      <c r="DH18" s="621"/>
      <c r="DI18" s="621"/>
      <c r="DJ18" s="621"/>
      <c r="DK18" s="621"/>
      <c r="DL18" s="621"/>
      <c r="DM18" s="621"/>
      <c r="DN18" s="621"/>
      <c r="DO18" s="621"/>
      <c r="DP18" s="622"/>
      <c r="DQ18" s="626" t="s">
        <v>225</v>
      </c>
      <c r="DR18" s="621"/>
      <c r="DS18" s="621"/>
      <c r="DT18" s="621"/>
      <c r="DU18" s="621"/>
      <c r="DV18" s="621"/>
      <c r="DW18" s="621"/>
      <c r="DX18" s="621"/>
      <c r="DY18" s="621"/>
      <c r="DZ18" s="621"/>
      <c r="EA18" s="621"/>
      <c r="EB18" s="621"/>
      <c r="EC18" s="656"/>
    </row>
    <row r="19" spans="2:133" ht="11.25" customHeight="1" x14ac:dyDescent="0.15">
      <c r="B19" s="617" t="s">
        <v>257</v>
      </c>
      <c r="C19" s="618"/>
      <c r="D19" s="618"/>
      <c r="E19" s="618"/>
      <c r="F19" s="618"/>
      <c r="G19" s="618"/>
      <c r="H19" s="618"/>
      <c r="I19" s="618"/>
      <c r="J19" s="618"/>
      <c r="K19" s="618"/>
      <c r="L19" s="618"/>
      <c r="M19" s="618"/>
      <c r="N19" s="618"/>
      <c r="O19" s="618"/>
      <c r="P19" s="618"/>
      <c r="Q19" s="619"/>
      <c r="R19" s="620" t="s">
        <v>225</v>
      </c>
      <c r="S19" s="621"/>
      <c r="T19" s="621"/>
      <c r="U19" s="621"/>
      <c r="V19" s="621"/>
      <c r="W19" s="621"/>
      <c r="X19" s="621"/>
      <c r="Y19" s="622"/>
      <c r="Z19" s="673" t="s">
        <v>225</v>
      </c>
      <c r="AA19" s="673"/>
      <c r="AB19" s="673"/>
      <c r="AC19" s="673"/>
      <c r="AD19" s="674" t="s">
        <v>225</v>
      </c>
      <c r="AE19" s="674"/>
      <c r="AF19" s="674"/>
      <c r="AG19" s="674"/>
      <c r="AH19" s="674"/>
      <c r="AI19" s="674"/>
      <c r="AJ19" s="674"/>
      <c r="AK19" s="674"/>
      <c r="AL19" s="643" t="s">
        <v>225</v>
      </c>
      <c r="AM19" s="675"/>
      <c r="AN19" s="675"/>
      <c r="AO19" s="676"/>
      <c r="AP19" s="617" t="s">
        <v>258</v>
      </c>
      <c r="AQ19" s="618"/>
      <c r="AR19" s="618"/>
      <c r="AS19" s="618"/>
      <c r="AT19" s="618"/>
      <c r="AU19" s="618"/>
      <c r="AV19" s="618"/>
      <c r="AW19" s="618"/>
      <c r="AX19" s="618"/>
      <c r="AY19" s="618"/>
      <c r="AZ19" s="618"/>
      <c r="BA19" s="618"/>
      <c r="BB19" s="618"/>
      <c r="BC19" s="618"/>
      <c r="BD19" s="618"/>
      <c r="BE19" s="618"/>
      <c r="BF19" s="619"/>
      <c r="BG19" s="620" t="s">
        <v>225</v>
      </c>
      <c r="BH19" s="621"/>
      <c r="BI19" s="621"/>
      <c r="BJ19" s="621"/>
      <c r="BK19" s="621"/>
      <c r="BL19" s="621"/>
      <c r="BM19" s="621"/>
      <c r="BN19" s="622"/>
      <c r="BO19" s="673" t="s">
        <v>225</v>
      </c>
      <c r="BP19" s="673"/>
      <c r="BQ19" s="673"/>
      <c r="BR19" s="673"/>
      <c r="BS19" s="626" t="s">
        <v>225</v>
      </c>
      <c r="BT19" s="621"/>
      <c r="BU19" s="621"/>
      <c r="BV19" s="621"/>
      <c r="BW19" s="621"/>
      <c r="BX19" s="621"/>
      <c r="BY19" s="621"/>
      <c r="BZ19" s="621"/>
      <c r="CA19" s="621"/>
      <c r="CB19" s="656"/>
      <c r="CD19" s="657" t="s">
        <v>259</v>
      </c>
      <c r="CE19" s="654"/>
      <c r="CF19" s="654"/>
      <c r="CG19" s="654"/>
      <c r="CH19" s="654"/>
      <c r="CI19" s="654"/>
      <c r="CJ19" s="654"/>
      <c r="CK19" s="654"/>
      <c r="CL19" s="654"/>
      <c r="CM19" s="654"/>
      <c r="CN19" s="654"/>
      <c r="CO19" s="654"/>
      <c r="CP19" s="654"/>
      <c r="CQ19" s="655"/>
      <c r="CR19" s="620" t="s">
        <v>225</v>
      </c>
      <c r="CS19" s="621"/>
      <c r="CT19" s="621"/>
      <c r="CU19" s="621"/>
      <c r="CV19" s="621"/>
      <c r="CW19" s="621"/>
      <c r="CX19" s="621"/>
      <c r="CY19" s="622"/>
      <c r="CZ19" s="673" t="s">
        <v>225</v>
      </c>
      <c r="DA19" s="673"/>
      <c r="DB19" s="673"/>
      <c r="DC19" s="673"/>
      <c r="DD19" s="626" t="s">
        <v>225</v>
      </c>
      <c r="DE19" s="621"/>
      <c r="DF19" s="621"/>
      <c r="DG19" s="621"/>
      <c r="DH19" s="621"/>
      <c r="DI19" s="621"/>
      <c r="DJ19" s="621"/>
      <c r="DK19" s="621"/>
      <c r="DL19" s="621"/>
      <c r="DM19" s="621"/>
      <c r="DN19" s="621"/>
      <c r="DO19" s="621"/>
      <c r="DP19" s="622"/>
      <c r="DQ19" s="626" t="s">
        <v>225</v>
      </c>
      <c r="DR19" s="621"/>
      <c r="DS19" s="621"/>
      <c r="DT19" s="621"/>
      <c r="DU19" s="621"/>
      <c r="DV19" s="621"/>
      <c r="DW19" s="621"/>
      <c r="DX19" s="621"/>
      <c r="DY19" s="621"/>
      <c r="DZ19" s="621"/>
      <c r="EA19" s="621"/>
      <c r="EB19" s="621"/>
      <c r="EC19" s="656"/>
    </row>
    <row r="20" spans="2:133" ht="11.25" customHeight="1" x14ac:dyDescent="0.15">
      <c r="B20" s="617" t="s">
        <v>260</v>
      </c>
      <c r="C20" s="618"/>
      <c r="D20" s="618"/>
      <c r="E20" s="618"/>
      <c r="F20" s="618"/>
      <c r="G20" s="618"/>
      <c r="H20" s="618"/>
      <c r="I20" s="618"/>
      <c r="J20" s="618"/>
      <c r="K20" s="618"/>
      <c r="L20" s="618"/>
      <c r="M20" s="618"/>
      <c r="N20" s="618"/>
      <c r="O20" s="618"/>
      <c r="P20" s="618"/>
      <c r="Q20" s="619"/>
      <c r="R20" s="620">
        <v>935264</v>
      </c>
      <c r="S20" s="621"/>
      <c r="T20" s="621"/>
      <c r="U20" s="621"/>
      <c r="V20" s="621"/>
      <c r="W20" s="621"/>
      <c r="X20" s="621"/>
      <c r="Y20" s="622"/>
      <c r="Z20" s="673">
        <v>65.7</v>
      </c>
      <c r="AA20" s="673"/>
      <c r="AB20" s="673"/>
      <c r="AC20" s="673"/>
      <c r="AD20" s="674">
        <v>869813</v>
      </c>
      <c r="AE20" s="674"/>
      <c r="AF20" s="674"/>
      <c r="AG20" s="674"/>
      <c r="AH20" s="674"/>
      <c r="AI20" s="674"/>
      <c r="AJ20" s="674"/>
      <c r="AK20" s="674"/>
      <c r="AL20" s="643">
        <v>98.8</v>
      </c>
      <c r="AM20" s="675"/>
      <c r="AN20" s="675"/>
      <c r="AO20" s="676"/>
      <c r="AP20" s="617" t="s">
        <v>261</v>
      </c>
      <c r="AQ20" s="618"/>
      <c r="AR20" s="618"/>
      <c r="AS20" s="618"/>
      <c r="AT20" s="618"/>
      <c r="AU20" s="618"/>
      <c r="AV20" s="618"/>
      <c r="AW20" s="618"/>
      <c r="AX20" s="618"/>
      <c r="AY20" s="618"/>
      <c r="AZ20" s="618"/>
      <c r="BA20" s="618"/>
      <c r="BB20" s="618"/>
      <c r="BC20" s="618"/>
      <c r="BD20" s="618"/>
      <c r="BE20" s="618"/>
      <c r="BF20" s="619"/>
      <c r="BG20" s="620" t="s">
        <v>225</v>
      </c>
      <c r="BH20" s="621"/>
      <c r="BI20" s="621"/>
      <c r="BJ20" s="621"/>
      <c r="BK20" s="621"/>
      <c r="BL20" s="621"/>
      <c r="BM20" s="621"/>
      <c r="BN20" s="622"/>
      <c r="BO20" s="673" t="s">
        <v>225</v>
      </c>
      <c r="BP20" s="673"/>
      <c r="BQ20" s="673"/>
      <c r="BR20" s="673"/>
      <c r="BS20" s="626" t="s">
        <v>225</v>
      </c>
      <c r="BT20" s="621"/>
      <c r="BU20" s="621"/>
      <c r="BV20" s="621"/>
      <c r="BW20" s="621"/>
      <c r="BX20" s="621"/>
      <c r="BY20" s="621"/>
      <c r="BZ20" s="621"/>
      <c r="CA20" s="621"/>
      <c r="CB20" s="656"/>
      <c r="CD20" s="657" t="s">
        <v>262</v>
      </c>
      <c r="CE20" s="654"/>
      <c r="CF20" s="654"/>
      <c r="CG20" s="654"/>
      <c r="CH20" s="654"/>
      <c r="CI20" s="654"/>
      <c r="CJ20" s="654"/>
      <c r="CK20" s="654"/>
      <c r="CL20" s="654"/>
      <c r="CM20" s="654"/>
      <c r="CN20" s="654"/>
      <c r="CO20" s="654"/>
      <c r="CP20" s="654"/>
      <c r="CQ20" s="655"/>
      <c r="CR20" s="620">
        <v>1287001</v>
      </c>
      <c r="CS20" s="621"/>
      <c r="CT20" s="621"/>
      <c r="CU20" s="621"/>
      <c r="CV20" s="621"/>
      <c r="CW20" s="621"/>
      <c r="CX20" s="621"/>
      <c r="CY20" s="622"/>
      <c r="CZ20" s="673">
        <v>100</v>
      </c>
      <c r="DA20" s="673"/>
      <c r="DB20" s="673"/>
      <c r="DC20" s="673"/>
      <c r="DD20" s="626">
        <v>289063</v>
      </c>
      <c r="DE20" s="621"/>
      <c r="DF20" s="621"/>
      <c r="DG20" s="621"/>
      <c r="DH20" s="621"/>
      <c r="DI20" s="621"/>
      <c r="DJ20" s="621"/>
      <c r="DK20" s="621"/>
      <c r="DL20" s="621"/>
      <c r="DM20" s="621"/>
      <c r="DN20" s="621"/>
      <c r="DO20" s="621"/>
      <c r="DP20" s="622"/>
      <c r="DQ20" s="626">
        <v>1044384</v>
      </c>
      <c r="DR20" s="621"/>
      <c r="DS20" s="621"/>
      <c r="DT20" s="621"/>
      <c r="DU20" s="621"/>
      <c r="DV20" s="621"/>
      <c r="DW20" s="621"/>
      <c r="DX20" s="621"/>
      <c r="DY20" s="621"/>
      <c r="DZ20" s="621"/>
      <c r="EA20" s="621"/>
      <c r="EB20" s="621"/>
      <c r="EC20" s="656"/>
    </row>
    <row r="21" spans="2:133" ht="11.25" customHeight="1" x14ac:dyDescent="0.15">
      <c r="B21" s="617" t="s">
        <v>263</v>
      </c>
      <c r="C21" s="618"/>
      <c r="D21" s="618"/>
      <c r="E21" s="618"/>
      <c r="F21" s="618"/>
      <c r="G21" s="618"/>
      <c r="H21" s="618"/>
      <c r="I21" s="618"/>
      <c r="J21" s="618"/>
      <c r="K21" s="618"/>
      <c r="L21" s="618"/>
      <c r="M21" s="618"/>
      <c r="N21" s="618"/>
      <c r="O21" s="618"/>
      <c r="P21" s="618"/>
      <c r="Q21" s="619"/>
      <c r="R21" s="620" t="s">
        <v>225</v>
      </c>
      <c r="S21" s="621"/>
      <c r="T21" s="621"/>
      <c r="U21" s="621"/>
      <c r="V21" s="621"/>
      <c r="W21" s="621"/>
      <c r="X21" s="621"/>
      <c r="Y21" s="622"/>
      <c r="Z21" s="673" t="s">
        <v>225</v>
      </c>
      <c r="AA21" s="673"/>
      <c r="AB21" s="673"/>
      <c r="AC21" s="673"/>
      <c r="AD21" s="674" t="s">
        <v>225</v>
      </c>
      <c r="AE21" s="674"/>
      <c r="AF21" s="674"/>
      <c r="AG21" s="674"/>
      <c r="AH21" s="674"/>
      <c r="AI21" s="674"/>
      <c r="AJ21" s="674"/>
      <c r="AK21" s="674"/>
      <c r="AL21" s="643" t="s">
        <v>225</v>
      </c>
      <c r="AM21" s="675"/>
      <c r="AN21" s="675"/>
      <c r="AO21" s="676"/>
      <c r="AP21" s="711" t="s">
        <v>264</v>
      </c>
      <c r="AQ21" s="721"/>
      <c r="AR21" s="721"/>
      <c r="AS21" s="721"/>
      <c r="AT21" s="721"/>
      <c r="AU21" s="721"/>
      <c r="AV21" s="721"/>
      <c r="AW21" s="721"/>
      <c r="AX21" s="721"/>
      <c r="AY21" s="721"/>
      <c r="AZ21" s="721"/>
      <c r="BA21" s="721"/>
      <c r="BB21" s="721"/>
      <c r="BC21" s="721"/>
      <c r="BD21" s="721"/>
      <c r="BE21" s="721"/>
      <c r="BF21" s="713"/>
      <c r="BG21" s="620" t="s">
        <v>225</v>
      </c>
      <c r="BH21" s="621"/>
      <c r="BI21" s="621"/>
      <c r="BJ21" s="621"/>
      <c r="BK21" s="621"/>
      <c r="BL21" s="621"/>
      <c r="BM21" s="621"/>
      <c r="BN21" s="622"/>
      <c r="BO21" s="673" t="s">
        <v>225</v>
      </c>
      <c r="BP21" s="673"/>
      <c r="BQ21" s="673"/>
      <c r="BR21" s="673"/>
      <c r="BS21" s="626" t="s">
        <v>225</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265</v>
      </c>
      <c r="C22" s="618"/>
      <c r="D22" s="618"/>
      <c r="E22" s="618"/>
      <c r="F22" s="618"/>
      <c r="G22" s="618"/>
      <c r="H22" s="618"/>
      <c r="I22" s="618"/>
      <c r="J22" s="618"/>
      <c r="K22" s="618"/>
      <c r="L22" s="618"/>
      <c r="M22" s="618"/>
      <c r="N22" s="618"/>
      <c r="O22" s="618"/>
      <c r="P22" s="618"/>
      <c r="Q22" s="619"/>
      <c r="R22" s="620">
        <v>19172</v>
      </c>
      <c r="S22" s="621"/>
      <c r="T22" s="621"/>
      <c r="U22" s="621"/>
      <c r="V22" s="621"/>
      <c r="W22" s="621"/>
      <c r="X22" s="621"/>
      <c r="Y22" s="622"/>
      <c r="Z22" s="673">
        <v>1.3</v>
      </c>
      <c r="AA22" s="673"/>
      <c r="AB22" s="673"/>
      <c r="AC22" s="673"/>
      <c r="AD22" s="674">
        <v>4445</v>
      </c>
      <c r="AE22" s="674"/>
      <c r="AF22" s="674"/>
      <c r="AG22" s="674"/>
      <c r="AH22" s="674"/>
      <c r="AI22" s="674"/>
      <c r="AJ22" s="674"/>
      <c r="AK22" s="674"/>
      <c r="AL22" s="643">
        <v>0.5</v>
      </c>
      <c r="AM22" s="675"/>
      <c r="AN22" s="675"/>
      <c r="AO22" s="676"/>
      <c r="AP22" s="711" t="s">
        <v>266</v>
      </c>
      <c r="AQ22" s="721"/>
      <c r="AR22" s="721"/>
      <c r="AS22" s="721"/>
      <c r="AT22" s="721"/>
      <c r="AU22" s="721"/>
      <c r="AV22" s="721"/>
      <c r="AW22" s="721"/>
      <c r="AX22" s="721"/>
      <c r="AY22" s="721"/>
      <c r="AZ22" s="721"/>
      <c r="BA22" s="721"/>
      <c r="BB22" s="721"/>
      <c r="BC22" s="721"/>
      <c r="BD22" s="721"/>
      <c r="BE22" s="721"/>
      <c r="BF22" s="713"/>
      <c r="BG22" s="620" t="s">
        <v>225</v>
      </c>
      <c r="BH22" s="621"/>
      <c r="BI22" s="621"/>
      <c r="BJ22" s="621"/>
      <c r="BK22" s="621"/>
      <c r="BL22" s="621"/>
      <c r="BM22" s="621"/>
      <c r="BN22" s="622"/>
      <c r="BO22" s="673" t="s">
        <v>225</v>
      </c>
      <c r="BP22" s="673"/>
      <c r="BQ22" s="673"/>
      <c r="BR22" s="673"/>
      <c r="BS22" s="626" t="s">
        <v>225</v>
      </c>
      <c r="BT22" s="621"/>
      <c r="BU22" s="621"/>
      <c r="BV22" s="621"/>
      <c r="BW22" s="621"/>
      <c r="BX22" s="621"/>
      <c r="BY22" s="621"/>
      <c r="BZ22" s="621"/>
      <c r="CA22" s="621"/>
      <c r="CB22" s="656"/>
      <c r="CD22" s="725" t="s">
        <v>267</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268</v>
      </c>
      <c r="C23" s="618"/>
      <c r="D23" s="618"/>
      <c r="E23" s="618"/>
      <c r="F23" s="618"/>
      <c r="G23" s="618"/>
      <c r="H23" s="618"/>
      <c r="I23" s="618"/>
      <c r="J23" s="618"/>
      <c r="K23" s="618"/>
      <c r="L23" s="618"/>
      <c r="M23" s="618"/>
      <c r="N23" s="618"/>
      <c r="O23" s="618"/>
      <c r="P23" s="618"/>
      <c r="Q23" s="619"/>
      <c r="R23" s="620">
        <v>47035</v>
      </c>
      <c r="S23" s="621"/>
      <c r="T23" s="621"/>
      <c r="U23" s="621"/>
      <c r="V23" s="621"/>
      <c r="W23" s="621"/>
      <c r="X23" s="621"/>
      <c r="Y23" s="622"/>
      <c r="Z23" s="673">
        <v>3.3</v>
      </c>
      <c r="AA23" s="673"/>
      <c r="AB23" s="673"/>
      <c r="AC23" s="673"/>
      <c r="AD23" s="674" t="s">
        <v>225</v>
      </c>
      <c r="AE23" s="674"/>
      <c r="AF23" s="674"/>
      <c r="AG23" s="674"/>
      <c r="AH23" s="674"/>
      <c r="AI23" s="674"/>
      <c r="AJ23" s="674"/>
      <c r="AK23" s="674"/>
      <c r="AL23" s="643" t="s">
        <v>225</v>
      </c>
      <c r="AM23" s="675"/>
      <c r="AN23" s="675"/>
      <c r="AO23" s="676"/>
      <c r="AP23" s="711" t="s">
        <v>269</v>
      </c>
      <c r="AQ23" s="721"/>
      <c r="AR23" s="721"/>
      <c r="AS23" s="721"/>
      <c r="AT23" s="721"/>
      <c r="AU23" s="721"/>
      <c r="AV23" s="721"/>
      <c r="AW23" s="721"/>
      <c r="AX23" s="721"/>
      <c r="AY23" s="721"/>
      <c r="AZ23" s="721"/>
      <c r="BA23" s="721"/>
      <c r="BB23" s="721"/>
      <c r="BC23" s="721"/>
      <c r="BD23" s="721"/>
      <c r="BE23" s="721"/>
      <c r="BF23" s="713"/>
      <c r="BG23" s="620" t="s">
        <v>225</v>
      </c>
      <c r="BH23" s="621"/>
      <c r="BI23" s="621"/>
      <c r="BJ23" s="621"/>
      <c r="BK23" s="621"/>
      <c r="BL23" s="621"/>
      <c r="BM23" s="621"/>
      <c r="BN23" s="622"/>
      <c r="BO23" s="673" t="s">
        <v>225</v>
      </c>
      <c r="BP23" s="673"/>
      <c r="BQ23" s="673"/>
      <c r="BR23" s="673"/>
      <c r="BS23" s="626" t="s">
        <v>225</v>
      </c>
      <c r="BT23" s="621"/>
      <c r="BU23" s="621"/>
      <c r="BV23" s="621"/>
      <c r="BW23" s="621"/>
      <c r="BX23" s="621"/>
      <c r="BY23" s="621"/>
      <c r="BZ23" s="621"/>
      <c r="CA23" s="621"/>
      <c r="CB23" s="656"/>
      <c r="CD23" s="725" t="s">
        <v>207</v>
      </c>
      <c r="CE23" s="726"/>
      <c r="CF23" s="726"/>
      <c r="CG23" s="726"/>
      <c r="CH23" s="726"/>
      <c r="CI23" s="726"/>
      <c r="CJ23" s="726"/>
      <c r="CK23" s="726"/>
      <c r="CL23" s="726"/>
      <c r="CM23" s="726"/>
      <c r="CN23" s="726"/>
      <c r="CO23" s="726"/>
      <c r="CP23" s="726"/>
      <c r="CQ23" s="727"/>
      <c r="CR23" s="725" t="s">
        <v>270</v>
      </c>
      <c r="CS23" s="726"/>
      <c r="CT23" s="726"/>
      <c r="CU23" s="726"/>
      <c r="CV23" s="726"/>
      <c r="CW23" s="726"/>
      <c r="CX23" s="726"/>
      <c r="CY23" s="727"/>
      <c r="CZ23" s="725" t="s">
        <v>271</v>
      </c>
      <c r="DA23" s="726"/>
      <c r="DB23" s="726"/>
      <c r="DC23" s="727"/>
      <c r="DD23" s="725" t="s">
        <v>272</v>
      </c>
      <c r="DE23" s="726"/>
      <c r="DF23" s="726"/>
      <c r="DG23" s="726"/>
      <c r="DH23" s="726"/>
      <c r="DI23" s="726"/>
      <c r="DJ23" s="726"/>
      <c r="DK23" s="727"/>
      <c r="DL23" s="728" t="s">
        <v>273</v>
      </c>
      <c r="DM23" s="729"/>
      <c r="DN23" s="729"/>
      <c r="DO23" s="729"/>
      <c r="DP23" s="729"/>
      <c r="DQ23" s="729"/>
      <c r="DR23" s="729"/>
      <c r="DS23" s="729"/>
      <c r="DT23" s="729"/>
      <c r="DU23" s="729"/>
      <c r="DV23" s="730"/>
      <c r="DW23" s="725" t="s">
        <v>274</v>
      </c>
      <c r="DX23" s="726"/>
      <c r="DY23" s="726"/>
      <c r="DZ23" s="726"/>
      <c r="EA23" s="726"/>
      <c r="EB23" s="726"/>
      <c r="EC23" s="727"/>
    </row>
    <row r="24" spans="2:133" ht="11.25" customHeight="1" x14ac:dyDescent="0.15">
      <c r="B24" s="617" t="s">
        <v>275</v>
      </c>
      <c r="C24" s="618"/>
      <c r="D24" s="618"/>
      <c r="E24" s="618"/>
      <c r="F24" s="618"/>
      <c r="G24" s="618"/>
      <c r="H24" s="618"/>
      <c r="I24" s="618"/>
      <c r="J24" s="618"/>
      <c r="K24" s="618"/>
      <c r="L24" s="618"/>
      <c r="M24" s="618"/>
      <c r="N24" s="618"/>
      <c r="O24" s="618"/>
      <c r="P24" s="618"/>
      <c r="Q24" s="619"/>
      <c r="R24" s="620">
        <v>772</v>
      </c>
      <c r="S24" s="621"/>
      <c r="T24" s="621"/>
      <c r="U24" s="621"/>
      <c r="V24" s="621"/>
      <c r="W24" s="621"/>
      <c r="X24" s="621"/>
      <c r="Y24" s="622"/>
      <c r="Z24" s="673">
        <v>0.1</v>
      </c>
      <c r="AA24" s="673"/>
      <c r="AB24" s="673"/>
      <c r="AC24" s="673"/>
      <c r="AD24" s="674" t="s">
        <v>225</v>
      </c>
      <c r="AE24" s="674"/>
      <c r="AF24" s="674"/>
      <c r="AG24" s="674"/>
      <c r="AH24" s="674"/>
      <c r="AI24" s="674"/>
      <c r="AJ24" s="674"/>
      <c r="AK24" s="674"/>
      <c r="AL24" s="643" t="s">
        <v>225</v>
      </c>
      <c r="AM24" s="675"/>
      <c r="AN24" s="675"/>
      <c r="AO24" s="676"/>
      <c r="AP24" s="711" t="s">
        <v>276</v>
      </c>
      <c r="AQ24" s="721"/>
      <c r="AR24" s="721"/>
      <c r="AS24" s="721"/>
      <c r="AT24" s="721"/>
      <c r="AU24" s="721"/>
      <c r="AV24" s="721"/>
      <c r="AW24" s="721"/>
      <c r="AX24" s="721"/>
      <c r="AY24" s="721"/>
      <c r="AZ24" s="721"/>
      <c r="BA24" s="721"/>
      <c r="BB24" s="721"/>
      <c r="BC24" s="721"/>
      <c r="BD24" s="721"/>
      <c r="BE24" s="721"/>
      <c r="BF24" s="713"/>
      <c r="BG24" s="620" t="s">
        <v>225</v>
      </c>
      <c r="BH24" s="621"/>
      <c r="BI24" s="621"/>
      <c r="BJ24" s="621"/>
      <c r="BK24" s="621"/>
      <c r="BL24" s="621"/>
      <c r="BM24" s="621"/>
      <c r="BN24" s="622"/>
      <c r="BO24" s="673" t="s">
        <v>225</v>
      </c>
      <c r="BP24" s="673"/>
      <c r="BQ24" s="673"/>
      <c r="BR24" s="673"/>
      <c r="BS24" s="626" t="s">
        <v>225</v>
      </c>
      <c r="BT24" s="621"/>
      <c r="BU24" s="621"/>
      <c r="BV24" s="621"/>
      <c r="BW24" s="621"/>
      <c r="BX24" s="621"/>
      <c r="BY24" s="621"/>
      <c r="BZ24" s="621"/>
      <c r="CA24" s="621"/>
      <c r="CB24" s="656"/>
      <c r="CD24" s="677" t="s">
        <v>277</v>
      </c>
      <c r="CE24" s="678"/>
      <c r="CF24" s="678"/>
      <c r="CG24" s="678"/>
      <c r="CH24" s="678"/>
      <c r="CI24" s="678"/>
      <c r="CJ24" s="678"/>
      <c r="CK24" s="678"/>
      <c r="CL24" s="678"/>
      <c r="CM24" s="678"/>
      <c r="CN24" s="678"/>
      <c r="CO24" s="678"/>
      <c r="CP24" s="678"/>
      <c r="CQ24" s="679"/>
      <c r="CR24" s="670">
        <v>509523</v>
      </c>
      <c r="CS24" s="671"/>
      <c r="CT24" s="671"/>
      <c r="CU24" s="671"/>
      <c r="CV24" s="671"/>
      <c r="CW24" s="671"/>
      <c r="CX24" s="671"/>
      <c r="CY24" s="718"/>
      <c r="CZ24" s="722">
        <v>39.6</v>
      </c>
      <c r="DA24" s="723"/>
      <c r="DB24" s="723"/>
      <c r="DC24" s="724"/>
      <c r="DD24" s="717">
        <v>458666</v>
      </c>
      <c r="DE24" s="671"/>
      <c r="DF24" s="671"/>
      <c r="DG24" s="671"/>
      <c r="DH24" s="671"/>
      <c r="DI24" s="671"/>
      <c r="DJ24" s="671"/>
      <c r="DK24" s="718"/>
      <c r="DL24" s="717">
        <v>438525</v>
      </c>
      <c r="DM24" s="671"/>
      <c r="DN24" s="671"/>
      <c r="DO24" s="671"/>
      <c r="DP24" s="671"/>
      <c r="DQ24" s="671"/>
      <c r="DR24" s="671"/>
      <c r="DS24" s="671"/>
      <c r="DT24" s="671"/>
      <c r="DU24" s="671"/>
      <c r="DV24" s="718"/>
      <c r="DW24" s="719">
        <v>48</v>
      </c>
      <c r="DX24" s="688"/>
      <c r="DY24" s="688"/>
      <c r="DZ24" s="688"/>
      <c r="EA24" s="688"/>
      <c r="EB24" s="688"/>
      <c r="EC24" s="720"/>
    </row>
    <row r="25" spans="2:133" ht="11.25" customHeight="1" x14ac:dyDescent="0.15">
      <c r="B25" s="617" t="s">
        <v>278</v>
      </c>
      <c r="C25" s="618"/>
      <c r="D25" s="618"/>
      <c r="E25" s="618"/>
      <c r="F25" s="618"/>
      <c r="G25" s="618"/>
      <c r="H25" s="618"/>
      <c r="I25" s="618"/>
      <c r="J25" s="618"/>
      <c r="K25" s="618"/>
      <c r="L25" s="618"/>
      <c r="M25" s="618"/>
      <c r="N25" s="618"/>
      <c r="O25" s="618"/>
      <c r="P25" s="618"/>
      <c r="Q25" s="619"/>
      <c r="R25" s="620">
        <v>72858</v>
      </c>
      <c r="S25" s="621"/>
      <c r="T25" s="621"/>
      <c r="U25" s="621"/>
      <c r="V25" s="621"/>
      <c r="W25" s="621"/>
      <c r="X25" s="621"/>
      <c r="Y25" s="622"/>
      <c r="Z25" s="673">
        <v>5.0999999999999996</v>
      </c>
      <c r="AA25" s="673"/>
      <c r="AB25" s="673"/>
      <c r="AC25" s="673"/>
      <c r="AD25" s="674" t="s">
        <v>225</v>
      </c>
      <c r="AE25" s="674"/>
      <c r="AF25" s="674"/>
      <c r="AG25" s="674"/>
      <c r="AH25" s="674"/>
      <c r="AI25" s="674"/>
      <c r="AJ25" s="674"/>
      <c r="AK25" s="674"/>
      <c r="AL25" s="643" t="s">
        <v>225</v>
      </c>
      <c r="AM25" s="675"/>
      <c r="AN25" s="675"/>
      <c r="AO25" s="676"/>
      <c r="AP25" s="711" t="s">
        <v>279</v>
      </c>
      <c r="AQ25" s="721"/>
      <c r="AR25" s="721"/>
      <c r="AS25" s="721"/>
      <c r="AT25" s="721"/>
      <c r="AU25" s="721"/>
      <c r="AV25" s="721"/>
      <c r="AW25" s="721"/>
      <c r="AX25" s="721"/>
      <c r="AY25" s="721"/>
      <c r="AZ25" s="721"/>
      <c r="BA25" s="721"/>
      <c r="BB25" s="721"/>
      <c r="BC25" s="721"/>
      <c r="BD25" s="721"/>
      <c r="BE25" s="721"/>
      <c r="BF25" s="713"/>
      <c r="BG25" s="620" t="s">
        <v>225</v>
      </c>
      <c r="BH25" s="621"/>
      <c r="BI25" s="621"/>
      <c r="BJ25" s="621"/>
      <c r="BK25" s="621"/>
      <c r="BL25" s="621"/>
      <c r="BM25" s="621"/>
      <c r="BN25" s="622"/>
      <c r="BO25" s="673" t="s">
        <v>225</v>
      </c>
      <c r="BP25" s="673"/>
      <c r="BQ25" s="673"/>
      <c r="BR25" s="673"/>
      <c r="BS25" s="626" t="s">
        <v>225</v>
      </c>
      <c r="BT25" s="621"/>
      <c r="BU25" s="621"/>
      <c r="BV25" s="621"/>
      <c r="BW25" s="621"/>
      <c r="BX25" s="621"/>
      <c r="BY25" s="621"/>
      <c r="BZ25" s="621"/>
      <c r="CA25" s="621"/>
      <c r="CB25" s="656"/>
      <c r="CD25" s="657" t="s">
        <v>280</v>
      </c>
      <c r="CE25" s="654"/>
      <c r="CF25" s="654"/>
      <c r="CG25" s="654"/>
      <c r="CH25" s="654"/>
      <c r="CI25" s="654"/>
      <c r="CJ25" s="654"/>
      <c r="CK25" s="654"/>
      <c r="CL25" s="654"/>
      <c r="CM25" s="654"/>
      <c r="CN25" s="654"/>
      <c r="CO25" s="654"/>
      <c r="CP25" s="654"/>
      <c r="CQ25" s="655"/>
      <c r="CR25" s="620">
        <v>263293</v>
      </c>
      <c r="CS25" s="639"/>
      <c r="CT25" s="639"/>
      <c r="CU25" s="639"/>
      <c r="CV25" s="639"/>
      <c r="CW25" s="639"/>
      <c r="CX25" s="639"/>
      <c r="CY25" s="640"/>
      <c r="CZ25" s="623">
        <v>20.5</v>
      </c>
      <c r="DA25" s="641"/>
      <c r="DB25" s="641"/>
      <c r="DC25" s="642"/>
      <c r="DD25" s="626">
        <v>251321</v>
      </c>
      <c r="DE25" s="639"/>
      <c r="DF25" s="639"/>
      <c r="DG25" s="639"/>
      <c r="DH25" s="639"/>
      <c r="DI25" s="639"/>
      <c r="DJ25" s="639"/>
      <c r="DK25" s="640"/>
      <c r="DL25" s="626">
        <v>233900</v>
      </c>
      <c r="DM25" s="639"/>
      <c r="DN25" s="639"/>
      <c r="DO25" s="639"/>
      <c r="DP25" s="639"/>
      <c r="DQ25" s="639"/>
      <c r="DR25" s="639"/>
      <c r="DS25" s="639"/>
      <c r="DT25" s="639"/>
      <c r="DU25" s="639"/>
      <c r="DV25" s="640"/>
      <c r="DW25" s="643">
        <v>25.6</v>
      </c>
      <c r="DX25" s="644"/>
      <c r="DY25" s="644"/>
      <c r="DZ25" s="644"/>
      <c r="EA25" s="644"/>
      <c r="EB25" s="644"/>
      <c r="EC25" s="645"/>
    </row>
    <row r="26" spans="2:133" ht="11.25" customHeight="1" x14ac:dyDescent="0.15">
      <c r="B26" s="714" t="s">
        <v>281</v>
      </c>
      <c r="C26" s="715"/>
      <c r="D26" s="715"/>
      <c r="E26" s="715"/>
      <c r="F26" s="715"/>
      <c r="G26" s="715"/>
      <c r="H26" s="715"/>
      <c r="I26" s="715"/>
      <c r="J26" s="715"/>
      <c r="K26" s="715"/>
      <c r="L26" s="715"/>
      <c r="M26" s="715"/>
      <c r="N26" s="715"/>
      <c r="O26" s="715"/>
      <c r="P26" s="715"/>
      <c r="Q26" s="716"/>
      <c r="R26" s="620" t="s">
        <v>225</v>
      </c>
      <c r="S26" s="621"/>
      <c r="T26" s="621"/>
      <c r="U26" s="621"/>
      <c r="V26" s="621"/>
      <c r="W26" s="621"/>
      <c r="X26" s="621"/>
      <c r="Y26" s="622"/>
      <c r="Z26" s="673" t="s">
        <v>225</v>
      </c>
      <c r="AA26" s="673"/>
      <c r="AB26" s="673"/>
      <c r="AC26" s="673"/>
      <c r="AD26" s="674" t="s">
        <v>225</v>
      </c>
      <c r="AE26" s="674"/>
      <c r="AF26" s="674"/>
      <c r="AG26" s="674"/>
      <c r="AH26" s="674"/>
      <c r="AI26" s="674"/>
      <c r="AJ26" s="674"/>
      <c r="AK26" s="674"/>
      <c r="AL26" s="643" t="s">
        <v>225</v>
      </c>
      <c r="AM26" s="675"/>
      <c r="AN26" s="675"/>
      <c r="AO26" s="676"/>
      <c r="AP26" s="711" t="s">
        <v>282</v>
      </c>
      <c r="AQ26" s="712"/>
      <c r="AR26" s="712"/>
      <c r="AS26" s="712"/>
      <c r="AT26" s="712"/>
      <c r="AU26" s="712"/>
      <c r="AV26" s="712"/>
      <c r="AW26" s="712"/>
      <c r="AX26" s="712"/>
      <c r="AY26" s="712"/>
      <c r="AZ26" s="712"/>
      <c r="BA26" s="712"/>
      <c r="BB26" s="712"/>
      <c r="BC26" s="712"/>
      <c r="BD26" s="712"/>
      <c r="BE26" s="712"/>
      <c r="BF26" s="713"/>
      <c r="BG26" s="620" t="s">
        <v>225</v>
      </c>
      <c r="BH26" s="621"/>
      <c r="BI26" s="621"/>
      <c r="BJ26" s="621"/>
      <c r="BK26" s="621"/>
      <c r="BL26" s="621"/>
      <c r="BM26" s="621"/>
      <c r="BN26" s="622"/>
      <c r="BO26" s="673" t="s">
        <v>225</v>
      </c>
      <c r="BP26" s="673"/>
      <c r="BQ26" s="673"/>
      <c r="BR26" s="673"/>
      <c r="BS26" s="626" t="s">
        <v>225</v>
      </c>
      <c r="BT26" s="621"/>
      <c r="BU26" s="621"/>
      <c r="BV26" s="621"/>
      <c r="BW26" s="621"/>
      <c r="BX26" s="621"/>
      <c r="BY26" s="621"/>
      <c r="BZ26" s="621"/>
      <c r="CA26" s="621"/>
      <c r="CB26" s="656"/>
      <c r="CD26" s="657" t="s">
        <v>283</v>
      </c>
      <c r="CE26" s="654"/>
      <c r="CF26" s="654"/>
      <c r="CG26" s="654"/>
      <c r="CH26" s="654"/>
      <c r="CI26" s="654"/>
      <c r="CJ26" s="654"/>
      <c r="CK26" s="654"/>
      <c r="CL26" s="654"/>
      <c r="CM26" s="654"/>
      <c r="CN26" s="654"/>
      <c r="CO26" s="654"/>
      <c r="CP26" s="654"/>
      <c r="CQ26" s="655"/>
      <c r="CR26" s="620">
        <v>150130</v>
      </c>
      <c r="CS26" s="621"/>
      <c r="CT26" s="621"/>
      <c r="CU26" s="621"/>
      <c r="CV26" s="621"/>
      <c r="CW26" s="621"/>
      <c r="CX26" s="621"/>
      <c r="CY26" s="622"/>
      <c r="CZ26" s="623">
        <v>11.7</v>
      </c>
      <c r="DA26" s="641"/>
      <c r="DB26" s="641"/>
      <c r="DC26" s="642"/>
      <c r="DD26" s="626">
        <v>140513</v>
      </c>
      <c r="DE26" s="621"/>
      <c r="DF26" s="621"/>
      <c r="DG26" s="621"/>
      <c r="DH26" s="621"/>
      <c r="DI26" s="621"/>
      <c r="DJ26" s="621"/>
      <c r="DK26" s="622"/>
      <c r="DL26" s="626" t="s">
        <v>213</v>
      </c>
      <c r="DM26" s="621"/>
      <c r="DN26" s="621"/>
      <c r="DO26" s="621"/>
      <c r="DP26" s="621"/>
      <c r="DQ26" s="621"/>
      <c r="DR26" s="621"/>
      <c r="DS26" s="621"/>
      <c r="DT26" s="621"/>
      <c r="DU26" s="621"/>
      <c r="DV26" s="622"/>
      <c r="DW26" s="643" t="s">
        <v>213</v>
      </c>
      <c r="DX26" s="644"/>
      <c r="DY26" s="644"/>
      <c r="DZ26" s="644"/>
      <c r="EA26" s="644"/>
      <c r="EB26" s="644"/>
      <c r="EC26" s="645"/>
    </row>
    <row r="27" spans="2:133" ht="11.25" customHeight="1" x14ac:dyDescent="0.15">
      <c r="B27" s="617" t="s">
        <v>284</v>
      </c>
      <c r="C27" s="618"/>
      <c r="D27" s="618"/>
      <c r="E27" s="618"/>
      <c r="F27" s="618"/>
      <c r="G27" s="618"/>
      <c r="H27" s="618"/>
      <c r="I27" s="618"/>
      <c r="J27" s="618"/>
      <c r="K27" s="618"/>
      <c r="L27" s="618"/>
      <c r="M27" s="618"/>
      <c r="N27" s="618"/>
      <c r="O27" s="618"/>
      <c r="P27" s="618"/>
      <c r="Q27" s="619"/>
      <c r="R27" s="620">
        <v>40280</v>
      </c>
      <c r="S27" s="621"/>
      <c r="T27" s="621"/>
      <c r="U27" s="621"/>
      <c r="V27" s="621"/>
      <c r="W27" s="621"/>
      <c r="X27" s="621"/>
      <c r="Y27" s="622"/>
      <c r="Z27" s="673">
        <v>2.8</v>
      </c>
      <c r="AA27" s="673"/>
      <c r="AB27" s="673"/>
      <c r="AC27" s="673"/>
      <c r="AD27" s="674" t="s">
        <v>225</v>
      </c>
      <c r="AE27" s="674"/>
      <c r="AF27" s="674"/>
      <c r="AG27" s="674"/>
      <c r="AH27" s="674"/>
      <c r="AI27" s="674"/>
      <c r="AJ27" s="674"/>
      <c r="AK27" s="674"/>
      <c r="AL27" s="643" t="s">
        <v>225</v>
      </c>
      <c r="AM27" s="675"/>
      <c r="AN27" s="675"/>
      <c r="AO27" s="676"/>
      <c r="AP27" s="617" t="s">
        <v>285</v>
      </c>
      <c r="AQ27" s="618"/>
      <c r="AR27" s="618"/>
      <c r="AS27" s="618"/>
      <c r="AT27" s="618"/>
      <c r="AU27" s="618"/>
      <c r="AV27" s="618"/>
      <c r="AW27" s="618"/>
      <c r="AX27" s="618"/>
      <c r="AY27" s="618"/>
      <c r="AZ27" s="618"/>
      <c r="BA27" s="618"/>
      <c r="BB27" s="618"/>
      <c r="BC27" s="618"/>
      <c r="BD27" s="618"/>
      <c r="BE27" s="618"/>
      <c r="BF27" s="619"/>
      <c r="BG27" s="620">
        <v>107973</v>
      </c>
      <c r="BH27" s="621"/>
      <c r="BI27" s="621"/>
      <c r="BJ27" s="621"/>
      <c r="BK27" s="621"/>
      <c r="BL27" s="621"/>
      <c r="BM27" s="621"/>
      <c r="BN27" s="622"/>
      <c r="BO27" s="673">
        <v>100</v>
      </c>
      <c r="BP27" s="673"/>
      <c r="BQ27" s="673"/>
      <c r="BR27" s="673"/>
      <c r="BS27" s="626" t="s">
        <v>225</v>
      </c>
      <c r="BT27" s="621"/>
      <c r="BU27" s="621"/>
      <c r="BV27" s="621"/>
      <c r="BW27" s="621"/>
      <c r="BX27" s="621"/>
      <c r="BY27" s="621"/>
      <c r="BZ27" s="621"/>
      <c r="CA27" s="621"/>
      <c r="CB27" s="656"/>
      <c r="CD27" s="657" t="s">
        <v>286</v>
      </c>
      <c r="CE27" s="654"/>
      <c r="CF27" s="654"/>
      <c r="CG27" s="654"/>
      <c r="CH27" s="654"/>
      <c r="CI27" s="654"/>
      <c r="CJ27" s="654"/>
      <c r="CK27" s="654"/>
      <c r="CL27" s="654"/>
      <c r="CM27" s="654"/>
      <c r="CN27" s="654"/>
      <c r="CO27" s="654"/>
      <c r="CP27" s="654"/>
      <c r="CQ27" s="655"/>
      <c r="CR27" s="620">
        <v>59623</v>
      </c>
      <c r="CS27" s="639"/>
      <c r="CT27" s="639"/>
      <c r="CU27" s="639"/>
      <c r="CV27" s="639"/>
      <c r="CW27" s="639"/>
      <c r="CX27" s="639"/>
      <c r="CY27" s="640"/>
      <c r="CZ27" s="623">
        <v>4.5999999999999996</v>
      </c>
      <c r="DA27" s="641"/>
      <c r="DB27" s="641"/>
      <c r="DC27" s="642"/>
      <c r="DD27" s="626">
        <v>20738</v>
      </c>
      <c r="DE27" s="639"/>
      <c r="DF27" s="639"/>
      <c r="DG27" s="639"/>
      <c r="DH27" s="639"/>
      <c r="DI27" s="639"/>
      <c r="DJ27" s="639"/>
      <c r="DK27" s="640"/>
      <c r="DL27" s="626">
        <v>18018</v>
      </c>
      <c r="DM27" s="639"/>
      <c r="DN27" s="639"/>
      <c r="DO27" s="639"/>
      <c r="DP27" s="639"/>
      <c r="DQ27" s="639"/>
      <c r="DR27" s="639"/>
      <c r="DS27" s="639"/>
      <c r="DT27" s="639"/>
      <c r="DU27" s="639"/>
      <c r="DV27" s="640"/>
      <c r="DW27" s="643">
        <v>2</v>
      </c>
      <c r="DX27" s="644"/>
      <c r="DY27" s="644"/>
      <c r="DZ27" s="644"/>
      <c r="EA27" s="644"/>
      <c r="EB27" s="644"/>
      <c r="EC27" s="645"/>
    </row>
    <row r="28" spans="2:133" ht="11.25" customHeight="1" x14ac:dyDescent="0.15">
      <c r="B28" s="617" t="s">
        <v>287</v>
      </c>
      <c r="C28" s="618"/>
      <c r="D28" s="618"/>
      <c r="E28" s="618"/>
      <c r="F28" s="618"/>
      <c r="G28" s="618"/>
      <c r="H28" s="618"/>
      <c r="I28" s="618"/>
      <c r="J28" s="618"/>
      <c r="K28" s="618"/>
      <c r="L28" s="618"/>
      <c r="M28" s="618"/>
      <c r="N28" s="618"/>
      <c r="O28" s="618"/>
      <c r="P28" s="618"/>
      <c r="Q28" s="619"/>
      <c r="R28" s="620">
        <v>31645</v>
      </c>
      <c r="S28" s="621"/>
      <c r="T28" s="621"/>
      <c r="U28" s="621"/>
      <c r="V28" s="621"/>
      <c r="W28" s="621"/>
      <c r="X28" s="621"/>
      <c r="Y28" s="622"/>
      <c r="Z28" s="673">
        <v>2.2000000000000002</v>
      </c>
      <c r="AA28" s="673"/>
      <c r="AB28" s="673"/>
      <c r="AC28" s="673"/>
      <c r="AD28" s="674">
        <v>6165</v>
      </c>
      <c r="AE28" s="674"/>
      <c r="AF28" s="674"/>
      <c r="AG28" s="674"/>
      <c r="AH28" s="674"/>
      <c r="AI28" s="674"/>
      <c r="AJ28" s="674"/>
      <c r="AK28" s="674"/>
      <c r="AL28" s="643">
        <v>0.7</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288</v>
      </c>
      <c r="CE28" s="654"/>
      <c r="CF28" s="654"/>
      <c r="CG28" s="654"/>
      <c r="CH28" s="654"/>
      <c r="CI28" s="654"/>
      <c r="CJ28" s="654"/>
      <c r="CK28" s="654"/>
      <c r="CL28" s="654"/>
      <c r="CM28" s="654"/>
      <c r="CN28" s="654"/>
      <c r="CO28" s="654"/>
      <c r="CP28" s="654"/>
      <c r="CQ28" s="655"/>
      <c r="CR28" s="620">
        <v>186607</v>
      </c>
      <c r="CS28" s="621"/>
      <c r="CT28" s="621"/>
      <c r="CU28" s="621"/>
      <c r="CV28" s="621"/>
      <c r="CW28" s="621"/>
      <c r="CX28" s="621"/>
      <c r="CY28" s="622"/>
      <c r="CZ28" s="623">
        <v>14.5</v>
      </c>
      <c r="DA28" s="641"/>
      <c r="DB28" s="641"/>
      <c r="DC28" s="642"/>
      <c r="DD28" s="626">
        <v>186607</v>
      </c>
      <c r="DE28" s="621"/>
      <c r="DF28" s="621"/>
      <c r="DG28" s="621"/>
      <c r="DH28" s="621"/>
      <c r="DI28" s="621"/>
      <c r="DJ28" s="621"/>
      <c r="DK28" s="622"/>
      <c r="DL28" s="626">
        <v>186607</v>
      </c>
      <c r="DM28" s="621"/>
      <c r="DN28" s="621"/>
      <c r="DO28" s="621"/>
      <c r="DP28" s="621"/>
      <c r="DQ28" s="621"/>
      <c r="DR28" s="621"/>
      <c r="DS28" s="621"/>
      <c r="DT28" s="621"/>
      <c r="DU28" s="621"/>
      <c r="DV28" s="622"/>
      <c r="DW28" s="643">
        <v>20.399999999999999</v>
      </c>
      <c r="DX28" s="644"/>
      <c r="DY28" s="644"/>
      <c r="DZ28" s="644"/>
      <c r="EA28" s="644"/>
      <c r="EB28" s="644"/>
      <c r="EC28" s="645"/>
    </row>
    <row r="29" spans="2:133" ht="11.25" customHeight="1" x14ac:dyDescent="0.15">
      <c r="B29" s="617" t="s">
        <v>289</v>
      </c>
      <c r="C29" s="618"/>
      <c r="D29" s="618"/>
      <c r="E29" s="618"/>
      <c r="F29" s="618"/>
      <c r="G29" s="618"/>
      <c r="H29" s="618"/>
      <c r="I29" s="618"/>
      <c r="J29" s="618"/>
      <c r="K29" s="618"/>
      <c r="L29" s="618"/>
      <c r="M29" s="618"/>
      <c r="N29" s="618"/>
      <c r="O29" s="618"/>
      <c r="P29" s="618"/>
      <c r="Q29" s="619"/>
      <c r="R29" s="620">
        <v>1282</v>
      </c>
      <c r="S29" s="621"/>
      <c r="T29" s="621"/>
      <c r="U29" s="621"/>
      <c r="V29" s="621"/>
      <c r="W29" s="621"/>
      <c r="X29" s="621"/>
      <c r="Y29" s="622"/>
      <c r="Z29" s="673">
        <v>0.1</v>
      </c>
      <c r="AA29" s="673"/>
      <c r="AB29" s="673"/>
      <c r="AC29" s="673"/>
      <c r="AD29" s="674" t="s">
        <v>225</v>
      </c>
      <c r="AE29" s="674"/>
      <c r="AF29" s="674"/>
      <c r="AG29" s="674"/>
      <c r="AH29" s="674"/>
      <c r="AI29" s="674"/>
      <c r="AJ29" s="674"/>
      <c r="AK29" s="674"/>
      <c r="AL29" s="643" t="s">
        <v>225</v>
      </c>
      <c r="AM29" s="675"/>
      <c r="AN29" s="675"/>
      <c r="AO29" s="676"/>
      <c r="AP29" s="680" t="s">
        <v>207</v>
      </c>
      <c r="AQ29" s="681"/>
      <c r="AR29" s="681"/>
      <c r="AS29" s="681"/>
      <c r="AT29" s="681"/>
      <c r="AU29" s="681"/>
      <c r="AV29" s="681"/>
      <c r="AW29" s="681"/>
      <c r="AX29" s="681"/>
      <c r="AY29" s="681"/>
      <c r="AZ29" s="681"/>
      <c r="BA29" s="681"/>
      <c r="BB29" s="681"/>
      <c r="BC29" s="681"/>
      <c r="BD29" s="681"/>
      <c r="BE29" s="681"/>
      <c r="BF29" s="682"/>
      <c r="BG29" s="680" t="s">
        <v>290</v>
      </c>
      <c r="BH29" s="696"/>
      <c r="BI29" s="696"/>
      <c r="BJ29" s="696"/>
      <c r="BK29" s="696"/>
      <c r="BL29" s="696"/>
      <c r="BM29" s="696"/>
      <c r="BN29" s="696"/>
      <c r="BO29" s="696"/>
      <c r="BP29" s="696"/>
      <c r="BQ29" s="697"/>
      <c r="BR29" s="680" t="s">
        <v>291</v>
      </c>
      <c r="BS29" s="696"/>
      <c r="BT29" s="696"/>
      <c r="BU29" s="696"/>
      <c r="BV29" s="696"/>
      <c r="BW29" s="696"/>
      <c r="BX29" s="696"/>
      <c r="BY29" s="696"/>
      <c r="BZ29" s="696"/>
      <c r="CA29" s="696"/>
      <c r="CB29" s="697"/>
      <c r="CD29" s="690" t="s">
        <v>292</v>
      </c>
      <c r="CE29" s="691"/>
      <c r="CF29" s="657" t="s">
        <v>59</v>
      </c>
      <c r="CG29" s="654"/>
      <c r="CH29" s="654"/>
      <c r="CI29" s="654"/>
      <c r="CJ29" s="654"/>
      <c r="CK29" s="654"/>
      <c r="CL29" s="654"/>
      <c r="CM29" s="654"/>
      <c r="CN29" s="654"/>
      <c r="CO29" s="654"/>
      <c r="CP29" s="654"/>
      <c r="CQ29" s="655"/>
      <c r="CR29" s="620">
        <v>186607</v>
      </c>
      <c r="CS29" s="639"/>
      <c r="CT29" s="639"/>
      <c r="CU29" s="639"/>
      <c r="CV29" s="639"/>
      <c r="CW29" s="639"/>
      <c r="CX29" s="639"/>
      <c r="CY29" s="640"/>
      <c r="CZ29" s="623">
        <v>14.5</v>
      </c>
      <c r="DA29" s="641"/>
      <c r="DB29" s="641"/>
      <c r="DC29" s="642"/>
      <c r="DD29" s="626">
        <v>186607</v>
      </c>
      <c r="DE29" s="639"/>
      <c r="DF29" s="639"/>
      <c r="DG29" s="639"/>
      <c r="DH29" s="639"/>
      <c r="DI29" s="639"/>
      <c r="DJ29" s="639"/>
      <c r="DK29" s="640"/>
      <c r="DL29" s="626">
        <v>186607</v>
      </c>
      <c r="DM29" s="639"/>
      <c r="DN29" s="639"/>
      <c r="DO29" s="639"/>
      <c r="DP29" s="639"/>
      <c r="DQ29" s="639"/>
      <c r="DR29" s="639"/>
      <c r="DS29" s="639"/>
      <c r="DT29" s="639"/>
      <c r="DU29" s="639"/>
      <c r="DV29" s="640"/>
      <c r="DW29" s="643">
        <v>20.399999999999999</v>
      </c>
      <c r="DX29" s="644"/>
      <c r="DY29" s="644"/>
      <c r="DZ29" s="644"/>
      <c r="EA29" s="644"/>
      <c r="EB29" s="644"/>
      <c r="EC29" s="645"/>
    </row>
    <row r="30" spans="2:133" ht="11.25" customHeight="1" x14ac:dyDescent="0.15">
      <c r="B30" s="617" t="s">
        <v>293</v>
      </c>
      <c r="C30" s="618"/>
      <c r="D30" s="618"/>
      <c r="E30" s="618"/>
      <c r="F30" s="618"/>
      <c r="G30" s="618"/>
      <c r="H30" s="618"/>
      <c r="I30" s="618"/>
      <c r="J30" s="618"/>
      <c r="K30" s="618"/>
      <c r="L30" s="618"/>
      <c r="M30" s="618"/>
      <c r="N30" s="618"/>
      <c r="O30" s="618"/>
      <c r="P30" s="618"/>
      <c r="Q30" s="619"/>
      <c r="R30" s="620">
        <v>72740</v>
      </c>
      <c r="S30" s="621"/>
      <c r="T30" s="621"/>
      <c r="U30" s="621"/>
      <c r="V30" s="621"/>
      <c r="W30" s="621"/>
      <c r="X30" s="621"/>
      <c r="Y30" s="622"/>
      <c r="Z30" s="673">
        <v>5.0999999999999996</v>
      </c>
      <c r="AA30" s="673"/>
      <c r="AB30" s="673"/>
      <c r="AC30" s="673"/>
      <c r="AD30" s="674" t="s">
        <v>225</v>
      </c>
      <c r="AE30" s="674"/>
      <c r="AF30" s="674"/>
      <c r="AG30" s="674"/>
      <c r="AH30" s="674"/>
      <c r="AI30" s="674"/>
      <c r="AJ30" s="674"/>
      <c r="AK30" s="674"/>
      <c r="AL30" s="643" t="s">
        <v>225</v>
      </c>
      <c r="AM30" s="675"/>
      <c r="AN30" s="675"/>
      <c r="AO30" s="676"/>
      <c r="AP30" s="698" t="s">
        <v>294</v>
      </c>
      <c r="AQ30" s="699"/>
      <c r="AR30" s="699"/>
      <c r="AS30" s="699"/>
      <c r="AT30" s="704" t="s">
        <v>295</v>
      </c>
      <c r="AU30" s="184"/>
      <c r="AV30" s="184"/>
      <c r="AW30" s="184"/>
      <c r="AX30" s="707" t="s">
        <v>173</v>
      </c>
      <c r="AY30" s="708"/>
      <c r="AZ30" s="708"/>
      <c r="BA30" s="708"/>
      <c r="BB30" s="708"/>
      <c r="BC30" s="708"/>
      <c r="BD30" s="708"/>
      <c r="BE30" s="708"/>
      <c r="BF30" s="709"/>
      <c r="BG30" s="686">
        <v>98.6</v>
      </c>
      <c r="BH30" s="687"/>
      <c r="BI30" s="687"/>
      <c r="BJ30" s="687"/>
      <c r="BK30" s="687"/>
      <c r="BL30" s="687"/>
      <c r="BM30" s="688">
        <v>97.7</v>
      </c>
      <c r="BN30" s="687"/>
      <c r="BO30" s="687"/>
      <c r="BP30" s="687"/>
      <c r="BQ30" s="689"/>
      <c r="BR30" s="686">
        <v>99.4</v>
      </c>
      <c r="BS30" s="687"/>
      <c r="BT30" s="687"/>
      <c r="BU30" s="687"/>
      <c r="BV30" s="687"/>
      <c r="BW30" s="687"/>
      <c r="BX30" s="688">
        <v>98.7</v>
      </c>
      <c r="BY30" s="687"/>
      <c r="BZ30" s="687"/>
      <c r="CA30" s="687"/>
      <c r="CB30" s="689"/>
      <c r="CD30" s="692"/>
      <c r="CE30" s="693"/>
      <c r="CF30" s="657" t="s">
        <v>296</v>
      </c>
      <c r="CG30" s="654"/>
      <c r="CH30" s="654"/>
      <c r="CI30" s="654"/>
      <c r="CJ30" s="654"/>
      <c r="CK30" s="654"/>
      <c r="CL30" s="654"/>
      <c r="CM30" s="654"/>
      <c r="CN30" s="654"/>
      <c r="CO30" s="654"/>
      <c r="CP30" s="654"/>
      <c r="CQ30" s="655"/>
      <c r="CR30" s="620">
        <v>174178</v>
      </c>
      <c r="CS30" s="621"/>
      <c r="CT30" s="621"/>
      <c r="CU30" s="621"/>
      <c r="CV30" s="621"/>
      <c r="CW30" s="621"/>
      <c r="CX30" s="621"/>
      <c r="CY30" s="622"/>
      <c r="CZ30" s="623">
        <v>13.5</v>
      </c>
      <c r="DA30" s="641"/>
      <c r="DB30" s="641"/>
      <c r="DC30" s="642"/>
      <c r="DD30" s="626">
        <v>174178</v>
      </c>
      <c r="DE30" s="621"/>
      <c r="DF30" s="621"/>
      <c r="DG30" s="621"/>
      <c r="DH30" s="621"/>
      <c r="DI30" s="621"/>
      <c r="DJ30" s="621"/>
      <c r="DK30" s="622"/>
      <c r="DL30" s="626">
        <v>174178</v>
      </c>
      <c r="DM30" s="621"/>
      <c r="DN30" s="621"/>
      <c r="DO30" s="621"/>
      <c r="DP30" s="621"/>
      <c r="DQ30" s="621"/>
      <c r="DR30" s="621"/>
      <c r="DS30" s="621"/>
      <c r="DT30" s="621"/>
      <c r="DU30" s="621"/>
      <c r="DV30" s="622"/>
      <c r="DW30" s="643">
        <v>19</v>
      </c>
      <c r="DX30" s="644"/>
      <c r="DY30" s="644"/>
      <c r="DZ30" s="644"/>
      <c r="EA30" s="644"/>
      <c r="EB30" s="644"/>
      <c r="EC30" s="645"/>
    </row>
    <row r="31" spans="2:133" ht="11.25" customHeight="1" x14ac:dyDescent="0.15">
      <c r="B31" s="617" t="s">
        <v>297</v>
      </c>
      <c r="C31" s="618"/>
      <c r="D31" s="618"/>
      <c r="E31" s="618"/>
      <c r="F31" s="618"/>
      <c r="G31" s="618"/>
      <c r="H31" s="618"/>
      <c r="I31" s="618"/>
      <c r="J31" s="618"/>
      <c r="K31" s="618"/>
      <c r="L31" s="618"/>
      <c r="M31" s="618"/>
      <c r="N31" s="618"/>
      <c r="O31" s="618"/>
      <c r="P31" s="618"/>
      <c r="Q31" s="619"/>
      <c r="R31" s="620">
        <v>65363</v>
      </c>
      <c r="S31" s="621"/>
      <c r="T31" s="621"/>
      <c r="U31" s="621"/>
      <c r="V31" s="621"/>
      <c r="W31" s="621"/>
      <c r="X31" s="621"/>
      <c r="Y31" s="622"/>
      <c r="Z31" s="673">
        <v>4.5999999999999996</v>
      </c>
      <c r="AA31" s="673"/>
      <c r="AB31" s="673"/>
      <c r="AC31" s="673"/>
      <c r="AD31" s="674" t="s">
        <v>225</v>
      </c>
      <c r="AE31" s="674"/>
      <c r="AF31" s="674"/>
      <c r="AG31" s="674"/>
      <c r="AH31" s="674"/>
      <c r="AI31" s="674"/>
      <c r="AJ31" s="674"/>
      <c r="AK31" s="674"/>
      <c r="AL31" s="643" t="s">
        <v>225</v>
      </c>
      <c r="AM31" s="675"/>
      <c r="AN31" s="675"/>
      <c r="AO31" s="676"/>
      <c r="AP31" s="700"/>
      <c r="AQ31" s="701"/>
      <c r="AR31" s="701"/>
      <c r="AS31" s="701"/>
      <c r="AT31" s="705"/>
      <c r="AU31" s="183" t="s">
        <v>298</v>
      </c>
      <c r="AV31" s="183"/>
      <c r="AW31" s="183"/>
      <c r="AX31" s="617" t="s">
        <v>299</v>
      </c>
      <c r="AY31" s="618"/>
      <c r="AZ31" s="618"/>
      <c r="BA31" s="618"/>
      <c r="BB31" s="618"/>
      <c r="BC31" s="618"/>
      <c r="BD31" s="618"/>
      <c r="BE31" s="618"/>
      <c r="BF31" s="619"/>
      <c r="BG31" s="684">
        <v>97.4</v>
      </c>
      <c r="BH31" s="639"/>
      <c r="BI31" s="639"/>
      <c r="BJ31" s="639"/>
      <c r="BK31" s="639"/>
      <c r="BL31" s="639"/>
      <c r="BM31" s="675">
        <v>95.3</v>
      </c>
      <c r="BN31" s="685"/>
      <c r="BO31" s="685"/>
      <c r="BP31" s="685"/>
      <c r="BQ31" s="649"/>
      <c r="BR31" s="684">
        <v>98.7</v>
      </c>
      <c r="BS31" s="639"/>
      <c r="BT31" s="639"/>
      <c r="BU31" s="639"/>
      <c r="BV31" s="639"/>
      <c r="BW31" s="639"/>
      <c r="BX31" s="675">
        <v>96.9</v>
      </c>
      <c r="BY31" s="685"/>
      <c r="BZ31" s="685"/>
      <c r="CA31" s="685"/>
      <c r="CB31" s="649"/>
      <c r="CD31" s="692"/>
      <c r="CE31" s="693"/>
      <c r="CF31" s="657" t="s">
        <v>300</v>
      </c>
      <c r="CG31" s="654"/>
      <c r="CH31" s="654"/>
      <c r="CI31" s="654"/>
      <c r="CJ31" s="654"/>
      <c r="CK31" s="654"/>
      <c r="CL31" s="654"/>
      <c r="CM31" s="654"/>
      <c r="CN31" s="654"/>
      <c r="CO31" s="654"/>
      <c r="CP31" s="654"/>
      <c r="CQ31" s="655"/>
      <c r="CR31" s="620">
        <v>12429</v>
      </c>
      <c r="CS31" s="639"/>
      <c r="CT31" s="639"/>
      <c r="CU31" s="639"/>
      <c r="CV31" s="639"/>
      <c r="CW31" s="639"/>
      <c r="CX31" s="639"/>
      <c r="CY31" s="640"/>
      <c r="CZ31" s="623">
        <v>1</v>
      </c>
      <c r="DA31" s="641"/>
      <c r="DB31" s="641"/>
      <c r="DC31" s="642"/>
      <c r="DD31" s="626">
        <v>12429</v>
      </c>
      <c r="DE31" s="639"/>
      <c r="DF31" s="639"/>
      <c r="DG31" s="639"/>
      <c r="DH31" s="639"/>
      <c r="DI31" s="639"/>
      <c r="DJ31" s="639"/>
      <c r="DK31" s="640"/>
      <c r="DL31" s="626">
        <v>12429</v>
      </c>
      <c r="DM31" s="639"/>
      <c r="DN31" s="639"/>
      <c r="DO31" s="639"/>
      <c r="DP31" s="639"/>
      <c r="DQ31" s="639"/>
      <c r="DR31" s="639"/>
      <c r="DS31" s="639"/>
      <c r="DT31" s="639"/>
      <c r="DU31" s="639"/>
      <c r="DV31" s="640"/>
      <c r="DW31" s="643">
        <v>1.4</v>
      </c>
      <c r="DX31" s="644"/>
      <c r="DY31" s="644"/>
      <c r="DZ31" s="644"/>
      <c r="EA31" s="644"/>
      <c r="EB31" s="644"/>
      <c r="EC31" s="645"/>
    </row>
    <row r="32" spans="2:133" ht="11.25" customHeight="1" x14ac:dyDescent="0.15">
      <c r="B32" s="617" t="s">
        <v>301</v>
      </c>
      <c r="C32" s="618"/>
      <c r="D32" s="618"/>
      <c r="E32" s="618"/>
      <c r="F32" s="618"/>
      <c r="G32" s="618"/>
      <c r="H32" s="618"/>
      <c r="I32" s="618"/>
      <c r="J32" s="618"/>
      <c r="K32" s="618"/>
      <c r="L32" s="618"/>
      <c r="M32" s="618"/>
      <c r="N32" s="618"/>
      <c r="O32" s="618"/>
      <c r="P32" s="618"/>
      <c r="Q32" s="619"/>
      <c r="R32" s="620">
        <v>42154</v>
      </c>
      <c r="S32" s="621"/>
      <c r="T32" s="621"/>
      <c r="U32" s="621"/>
      <c r="V32" s="621"/>
      <c r="W32" s="621"/>
      <c r="X32" s="621"/>
      <c r="Y32" s="622"/>
      <c r="Z32" s="673">
        <v>3</v>
      </c>
      <c r="AA32" s="673"/>
      <c r="AB32" s="673"/>
      <c r="AC32" s="673"/>
      <c r="AD32" s="674">
        <v>24</v>
      </c>
      <c r="AE32" s="674"/>
      <c r="AF32" s="674"/>
      <c r="AG32" s="674"/>
      <c r="AH32" s="674"/>
      <c r="AI32" s="674"/>
      <c r="AJ32" s="674"/>
      <c r="AK32" s="674"/>
      <c r="AL32" s="643">
        <v>0</v>
      </c>
      <c r="AM32" s="675"/>
      <c r="AN32" s="675"/>
      <c r="AO32" s="676"/>
      <c r="AP32" s="702"/>
      <c r="AQ32" s="703"/>
      <c r="AR32" s="703"/>
      <c r="AS32" s="703"/>
      <c r="AT32" s="706"/>
      <c r="AU32" s="185"/>
      <c r="AV32" s="185"/>
      <c r="AW32" s="185"/>
      <c r="AX32" s="601" t="s">
        <v>302</v>
      </c>
      <c r="AY32" s="602"/>
      <c r="AZ32" s="602"/>
      <c r="BA32" s="602"/>
      <c r="BB32" s="602"/>
      <c r="BC32" s="602"/>
      <c r="BD32" s="602"/>
      <c r="BE32" s="602"/>
      <c r="BF32" s="603"/>
      <c r="BG32" s="683">
        <v>99.2</v>
      </c>
      <c r="BH32" s="605"/>
      <c r="BI32" s="605"/>
      <c r="BJ32" s="605"/>
      <c r="BK32" s="605"/>
      <c r="BL32" s="605"/>
      <c r="BM32" s="668">
        <v>98.8</v>
      </c>
      <c r="BN32" s="605"/>
      <c r="BO32" s="605"/>
      <c r="BP32" s="605"/>
      <c r="BQ32" s="662"/>
      <c r="BR32" s="683">
        <v>99.7</v>
      </c>
      <c r="BS32" s="605"/>
      <c r="BT32" s="605"/>
      <c r="BU32" s="605"/>
      <c r="BV32" s="605"/>
      <c r="BW32" s="605"/>
      <c r="BX32" s="668">
        <v>99.4</v>
      </c>
      <c r="BY32" s="605"/>
      <c r="BZ32" s="605"/>
      <c r="CA32" s="605"/>
      <c r="CB32" s="662"/>
      <c r="CD32" s="694"/>
      <c r="CE32" s="695"/>
      <c r="CF32" s="657" t="s">
        <v>303</v>
      </c>
      <c r="CG32" s="654"/>
      <c r="CH32" s="654"/>
      <c r="CI32" s="654"/>
      <c r="CJ32" s="654"/>
      <c r="CK32" s="654"/>
      <c r="CL32" s="654"/>
      <c r="CM32" s="654"/>
      <c r="CN32" s="654"/>
      <c r="CO32" s="654"/>
      <c r="CP32" s="654"/>
      <c r="CQ32" s="655"/>
      <c r="CR32" s="620" t="s">
        <v>225</v>
      </c>
      <c r="CS32" s="621"/>
      <c r="CT32" s="621"/>
      <c r="CU32" s="621"/>
      <c r="CV32" s="621"/>
      <c r="CW32" s="621"/>
      <c r="CX32" s="621"/>
      <c r="CY32" s="622"/>
      <c r="CZ32" s="623" t="s">
        <v>225</v>
      </c>
      <c r="DA32" s="641"/>
      <c r="DB32" s="641"/>
      <c r="DC32" s="642"/>
      <c r="DD32" s="626" t="s">
        <v>225</v>
      </c>
      <c r="DE32" s="621"/>
      <c r="DF32" s="621"/>
      <c r="DG32" s="621"/>
      <c r="DH32" s="621"/>
      <c r="DI32" s="621"/>
      <c r="DJ32" s="621"/>
      <c r="DK32" s="622"/>
      <c r="DL32" s="626" t="s">
        <v>225</v>
      </c>
      <c r="DM32" s="621"/>
      <c r="DN32" s="621"/>
      <c r="DO32" s="621"/>
      <c r="DP32" s="621"/>
      <c r="DQ32" s="621"/>
      <c r="DR32" s="621"/>
      <c r="DS32" s="621"/>
      <c r="DT32" s="621"/>
      <c r="DU32" s="621"/>
      <c r="DV32" s="622"/>
      <c r="DW32" s="643" t="s">
        <v>225</v>
      </c>
      <c r="DX32" s="644"/>
      <c r="DY32" s="644"/>
      <c r="DZ32" s="644"/>
      <c r="EA32" s="644"/>
      <c r="EB32" s="644"/>
      <c r="EC32" s="645"/>
    </row>
    <row r="33" spans="2:133" ht="11.25" customHeight="1" x14ac:dyDescent="0.15">
      <c r="B33" s="617" t="s">
        <v>304</v>
      </c>
      <c r="C33" s="618"/>
      <c r="D33" s="618"/>
      <c r="E33" s="618"/>
      <c r="F33" s="618"/>
      <c r="G33" s="618"/>
      <c r="H33" s="618"/>
      <c r="I33" s="618"/>
      <c r="J33" s="618"/>
      <c r="K33" s="618"/>
      <c r="L33" s="618"/>
      <c r="M33" s="618"/>
      <c r="N33" s="618"/>
      <c r="O33" s="618"/>
      <c r="P33" s="618"/>
      <c r="Q33" s="619"/>
      <c r="R33" s="620">
        <v>95700</v>
      </c>
      <c r="S33" s="621"/>
      <c r="T33" s="621"/>
      <c r="U33" s="621"/>
      <c r="V33" s="621"/>
      <c r="W33" s="621"/>
      <c r="X33" s="621"/>
      <c r="Y33" s="622"/>
      <c r="Z33" s="673">
        <v>6.7</v>
      </c>
      <c r="AA33" s="673"/>
      <c r="AB33" s="673"/>
      <c r="AC33" s="673"/>
      <c r="AD33" s="674" t="s">
        <v>225</v>
      </c>
      <c r="AE33" s="674"/>
      <c r="AF33" s="674"/>
      <c r="AG33" s="674"/>
      <c r="AH33" s="674"/>
      <c r="AI33" s="674"/>
      <c r="AJ33" s="674"/>
      <c r="AK33" s="674"/>
      <c r="AL33" s="643" t="s">
        <v>225</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305</v>
      </c>
      <c r="CE33" s="654"/>
      <c r="CF33" s="654"/>
      <c r="CG33" s="654"/>
      <c r="CH33" s="654"/>
      <c r="CI33" s="654"/>
      <c r="CJ33" s="654"/>
      <c r="CK33" s="654"/>
      <c r="CL33" s="654"/>
      <c r="CM33" s="654"/>
      <c r="CN33" s="654"/>
      <c r="CO33" s="654"/>
      <c r="CP33" s="654"/>
      <c r="CQ33" s="655"/>
      <c r="CR33" s="620">
        <v>488296</v>
      </c>
      <c r="CS33" s="639"/>
      <c r="CT33" s="639"/>
      <c r="CU33" s="639"/>
      <c r="CV33" s="639"/>
      <c r="CW33" s="639"/>
      <c r="CX33" s="639"/>
      <c r="CY33" s="640"/>
      <c r="CZ33" s="623">
        <v>37.9</v>
      </c>
      <c r="DA33" s="641"/>
      <c r="DB33" s="641"/>
      <c r="DC33" s="642"/>
      <c r="DD33" s="626">
        <v>381561</v>
      </c>
      <c r="DE33" s="639"/>
      <c r="DF33" s="639"/>
      <c r="DG33" s="639"/>
      <c r="DH33" s="639"/>
      <c r="DI33" s="639"/>
      <c r="DJ33" s="639"/>
      <c r="DK33" s="640"/>
      <c r="DL33" s="626">
        <v>290209</v>
      </c>
      <c r="DM33" s="639"/>
      <c r="DN33" s="639"/>
      <c r="DO33" s="639"/>
      <c r="DP33" s="639"/>
      <c r="DQ33" s="639"/>
      <c r="DR33" s="639"/>
      <c r="DS33" s="639"/>
      <c r="DT33" s="639"/>
      <c r="DU33" s="639"/>
      <c r="DV33" s="640"/>
      <c r="DW33" s="643">
        <v>31.7</v>
      </c>
      <c r="DX33" s="644"/>
      <c r="DY33" s="644"/>
      <c r="DZ33" s="644"/>
      <c r="EA33" s="644"/>
      <c r="EB33" s="644"/>
      <c r="EC33" s="645"/>
    </row>
    <row r="34" spans="2:133" ht="11.25" customHeight="1" x14ac:dyDescent="0.15">
      <c r="B34" s="617" t="s">
        <v>306</v>
      </c>
      <c r="C34" s="618"/>
      <c r="D34" s="618"/>
      <c r="E34" s="618"/>
      <c r="F34" s="618"/>
      <c r="G34" s="618"/>
      <c r="H34" s="618"/>
      <c r="I34" s="618"/>
      <c r="J34" s="618"/>
      <c r="K34" s="618"/>
      <c r="L34" s="618"/>
      <c r="M34" s="618"/>
      <c r="N34" s="618"/>
      <c r="O34" s="618"/>
      <c r="P34" s="618"/>
      <c r="Q34" s="619"/>
      <c r="R34" s="620" t="s">
        <v>225</v>
      </c>
      <c r="S34" s="621"/>
      <c r="T34" s="621"/>
      <c r="U34" s="621"/>
      <c r="V34" s="621"/>
      <c r="W34" s="621"/>
      <c r="X34" s="621"/>
      <c r="Y34" s="622"/>
      <c r="Z34" s="673" t="s">
        <v>225</v>
      </c>
      <c r="AA34" s="673"/>
      <c r="AB34" s="673"/>
      <c r="AC34" s="673"/>
      <c r="AD34" s="674" t="s">
        <v>225</v>
      </c>
      <c r="AE34" s="674"/>
      <c r="AF34" s="674"/>
      <c r="AG34" s="674"/>
      <c r="AH34" s="674"/>
      <c r="AI34" s="674"/>
      <c r="AJ34" s="674"/>
      <c r="AK34" s="674"/>
      <c r="AL34" s="643" t="s">
        <v>225</v>
      </c>
      <c r="AM34" s="675"/>
      <c r="AN34" s="675"/>
      <c r="AO34" s="676"/>
      <c r="AP34" s="188"/>
      <c r="AQ34" s="680" t="s">
        <v>307</v>
      </c>
      <c r="AR34" s="681"/>
      <c r="AS34" s="681"/>
      <c r="AT34" s="681"/>
      <c r="AU34" s="681"/>
      <c r="AV34" s="681"/>
      <c r="AW34" s="681"/>
      <c r="AX34" s="681"/>
      <c r="AY34" s="681"/>
      <c r="AZ34" s="681"/>
      <c r="BA34" s="681"/>
      <c r="BB34" s="681"/>
      <c r="BC34" s="681"/>
      <c r="BD34" s="681"/>
      <c r="BE34" s="681"/>
      <c r="BF34" s="682"/>
      <c r="BG34" s="680" t="s">
        <v>308</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309</v>
      </c>
      <c r="CE34" s="654"/>
      <c r="CF34" s="654"/>
      <c r="CG34" s="654"/>
      <c r="CH34" s="654"/>
      <c r="CI34" s="654"/>
      <c r="CJ34" s="654"/>
      <c r="CK34" s="654"/>
      <c r="CL34" s="654"/>
      <c r="CM34" s="654"/>
      <c r="CN34" s="654"/>
      <c r="CO34" s="654"/>
      <c r="CP34" s="654"/>
      <c r="CQ34" s="655"/>
      <c r="CR34" s="620">
        <v>255567</v>
      </c>
      <c r="CS34" s="621"/>
      <c r="CT34" s="621"/>
      <c r="CU34" s="621"/>
      <c r="CV34" s="621"/>
      <c r="CW34" s="621"/>
      <c r="CX34" s="621"/>
      <c r="CY34" s="622"/>
      <c r="CZ34" s="623">
        <v>19.899999999999999</v>
      </c>
      <c r="DA34" s="641"/>
      <c r="DB34" s="641"/>
      <c r="DC34" s="642"/>
      <c r="DD34" s="626">
        <v>182080</v>
      </c>
      <c r="DE34" s="621"/>
      <c r="DF34" s="621"/>
      <c r="DG34" s="621"/>
      <c r="DH34" s="621"/>
      <c r="DI34" s="621"/>
      <c r="DJ34" s="621"/>
      <c r="DK34" s="622"/>
      <c r="DL34" s="626">
        <v>120745</v>
      </c>
      <c r="DM34" s="621"/>
      <c r="DN34" s="621"/>
      <c r="DO34" s="621"/>
      <c r="DP34" s="621"/>
      <c r="DQ34" s="621"/>
      <c r="DR34" s="621"/>
      <c r="DS34" s="621"/>
      <c r="DT34" s="621"/>
      <c r="DU34" s="621"/>
      <c r="DV34" s="622"/>
      <c r="DW34" s="643">
        <v>13.2</v>
      </c>
      <c r="DX34" s="644"/>
      <c r="DY34" s="644"/>
      <c r="DZ34" s="644"/>
      <c r="EA34" s="644"/>
      <c r="EB34" s="644"/>
      <c r="EC34" s="645"/>
    </row>
    <row r="35" spans="2:133" ht="11.25" customHeight="1" x14ac:dyDescent="0.15">
      <c r="B35" s="617" t="s">
        <v>310</v>
      </c>
      <c r="C35" s="618"/>
      <c r="D35" s="618"/>
      <c r="E35" s="618"/>
      <c r="F35" s="618"/>
      <c r="G35" s="618"/>
      <c r="H35" s="618"/>
      <c r="I35" s="618"/>
      <c r="J35" s="618"/>
      <c r="K35" s="618"/>
      <c r="L35" s="618"/>
      <c r="M35" s="618"/>
      <c r="N35" s="618"/>
      <c r="O35" s="618"/>
      <c r="P35" s="618"/>
      <c r="Q35" s="619"/>
      <c r="R35" s="620">
        <v>34000</v>
      </c>
      <c r="S35" s="621"/>
      <c r="T35" s="621"/>
      <c r="U35" s="621"/>
      <c r="V35" s="621"/>
      <c r="W35" s="621"/>
      <c r="X35" s="621"/>
      <c r="Y35" s="622"/>
      <c r="Z35" s="673">
        <v>2.4</v>
      </c>
      <c r="AA35" s="673"/>
      <c r="AB35" s="673"/>
      <c r="AC35" s="673"/>
      <c r="AD35" s="674" t="s">
        <v>225</v>
      </c>
      <c r="AE35" s="674"/>
      <c r="AF35" s="674"/>
      <c r="AG35" s="674"/>
      <c r="AH35" s="674"/>
      <c r="AI35" s="674"/>
      <c r="AJ35" s="674"/>
      <c r="AK35" s="674"/>
      <c r="AL35" s="643" t="s">
        <v>225</v>
      </c>
      <c r="AM35" s="675"/>
      <c r="AN35" s="675"/>
      <c r="AO35" s="676"/>
      <c r="AP35" s="188"/>
      <c r="AQ35" s="677" t="s">
        <v>311</v>
      </c>
      <c r="AR35" s="678"/>
      <c r="AS35" s="678"/>
      <c r="AT35" s="678"/>
      <c r="AU35" s="678"/>
      <c r="AV35" s="678"/>
      <c r="AW35" s="678"/>
      <c r="AX35" s="678"/>
      <c r="AY35" s="679"/>
      <c r="AZ35" s="670">
        <v>98373</v>
      </c>
      <c r="BA35" s="671"/>
      <c r="BB35" s="671"/>
      <c r="BC35" s="671"/>
      <c r="BD35" s="671"/>
      <c r="BE35" s="671"/>
      <c r="BF35" s="672"/>
      <c r="BG35" s="677" t="s">
        <v>312</v>
      </c>
      <c r="BH35" s="678"/>
      <c r="BI35" s="678"/>
      <c r="BJ35" s="678"/>
      <c r="BK35" s="678"/>
      <c r="BL35" s="678"/>
      <c r="BM35" s="678"/>
      <c r="BN35" s="678"/>
      <c r="BO35" s="678"/>
      <c r="BP35" s="678"/>
      <c r="BQ35" s="678"/>
      <c r="BR35" s="678"/>
      <c r="BS35" s="678"/>
      <c r="BT35" s="678"/>
      <c r="BU35" s="679"/>
      <c r="BV35" s="670">
        <v>9222</v>
      </c>
      <c r="BW35" s="671"/>
      <c r="BX35" s="671"/>
      <c r="BY35" s="671"/>
      <c r="BZ35" s="671"/>
      <c r="CA35" s="671"/>
      <c r="CB35" s="672"/>
      <c r="CD35" s="657" t="s">
        <v>313</v>
      </c>
      <c r="CE35" s="654"/>
      <c r="CF35" s="654"/>
      <c r="CG35" s="654"/>
      <c r="CH35" s="654"/>
      <c r="CI35" s="654"/>
      <c r="CJ35" s="654"/>
      <c r="CK35" s="654"/>
      <c r="CL35" s="654"/>
      <c r="CM35" s="654"/>
      <c r="CN35" s="654"/>
      <c r="CO35" s="654"/>
      <c r="CP35" s="654"/>
      <c r="CQ35" s="655"/>
      <c r="CR35" s="620">
        <v>8271</v>
      </c>
      <c r="CS35" s="639"/>
      <c r="CT35" s="639"/>
      <c r="CU35" s="639"/>
      <c r="CV35" s="639"/>
      <c r="CW35" s="639"/>
      <c r="CX35" s="639"/>
      <c r="CY35" s="640"/>
      <c r="CZ35" s="623">
        <v>0.6</v>
      </c>
      <c r="DA35" s="641"/>
      <c r="DB35" s="641"/>
      <c r="DC35" s="642"/>
      <c r="DD35" s="626">
        <v>8271</v>
      </c>
      <c r="DE35" s="639"/>
      <c r="DF35" s="639"/>
      <c r="DG35" s="639"/>
      <c r="DH35" s="639"/>
      <c r="DI35" s="639"/>
      <c r="DJ35" s="639"/>
      <c r="DK35" s="640"/>
      <c r="DL35" s="626">
        <v>5551</v>
      </c>
      <c r="DM35" s="639"/>
      <c r="DN35" s="639"/>
      <c r="DO35" s="639"/>
      <c r="DP35" s="639"/>
      <c r="DQ35" s="639"/>
      <c r="DR35" s="639"/>
      <c r="DS35" s="639"/>
      <c r="DT35" s="639"/>
      <c r="DU35" s="639"/>
      <c r="DV35" s="640"/>
      <c r="DW35" s="643">
        <v>0.6</v>
      </c>
      <c r="DX35" s="644"/>
      <c r="DY35" s="644"/>
      <c r="DZ35" s="644"/>
      <c r="EA35" s="644"/>
      <c r="EB35" s="644"/>
      <c r="EC35" s="645"/>
    </row>
    <row r="36" spans="2:133" ht="11.25" customHeight="1" x14ac:dyDescent="0.15">
      <c r="B36" s="601" t="s">
        <v>314</v>
      </c>
      <c r="C36" s="602"/>
      <c r="D36" s="602"/>
      <c r="E36" s="602"/>
      <c r="F36" s="602"/>
      <c r="G36" s="602"/>
      <c r="H36" s="602"/>
      <c r="I36" s="602"/>
      <c r="J36" s="602"/>
      <c r="K36" s="602"/>
      <c r="L36" s="602"/>
      <c r="M36" s="602"/>
      <c r="N36" s="602"/>
      <c r="O36" s="602"/>
      <c r="P36" s="602"/>
      <c r="Q36" s="603"/>
      <c r="R36" s="604">
        <v>1424265</v>
      </c>
      <c r="S36" s="661"/>
      <c r="T36" s="661"/>
      <c r="U36" s="661"/>
      <c r="V36" s="661"/>
      <c r="W36" s="661"/>
      <c r="X36" s="661"/>
      <c r="Y36" s="664"/>
      <c r="Z36" s="665">
        <v>100</v>
      </c>
      <c r="AA36" s="665"/>
      <c r="AB36" s="665"/>
      <c r="AC36" s="665"/>
      <c r="AD36" s="666">
        <v>880447</v>
      </c>
      <c r="AE36" s="666"/>
      <c r="AF36" s="666"/>
      <c r="AG36" s="666"/>
      <c r="AH36" s="666"/>
      <c r="AI36" s="666"/>
      <c r="AJ36" s="666"/>
      <c r="AK36" s="666"/>
      <c r="AL36" s="667">
        <v>100</v>
      </c>
      <c r="AM36" s="668"/>
      <c r="AN36" s="668"/>
      <c r="AO36" s="669"/>
      <c r="AQ36" s="646" t="s">
        <v>315</v>
      </c>
      <c r="AR36" s="647"/>
      <c r="AS36" s="647"/>
      <c r="AT36" s="647"/>
      <c r="AU36" s="647"/>
      <c r="AV36" s="647"/>
      <c r="AW36" s="647"/>
      <c r="AX36" s="647"/>
      <c r="AY36" s="648"/>
      <c r="AZ36" s="620">
        <v>12666</v>
      </c>
      <c r="BA36" s="621"/>
      <c r="BB36" s="621"/>
      <c r="BC36" s="621"/>
      <c r="BD36" s="639"/>
      <c r="BE36" s="639"/>
      <c r="BF36" s="649"/>
      <c r="BG36" s="657" t="s">
        <v>316</v>
      </c>
      <c r="BH36" s="654"/>
      <c r="BI36" s="654"/>
      <c r="BJ36" s="654"/>
      <c r="BK36" s="654"/>
      <c r="BL36" s="654"/>
      <c r="BM36" s="654"/>
      <c r="BN36" s="654"/>
      <c r="BO36" s="654"/>
      <c r="BP36" s="654"/>
      <c r="BQ36" s="654"/>
      <c r="BR36" s="654"/>
      <c r="BS36" s="654"/>
      <c r="BT36" s="654"/>
      <c r="BU36" s="655"/>
      <c r="BV36" s="620">
        <v>6717</v>
      </c>
      <c r="BW36" s="621"/>
      <c r="BX36" s="621"/>
      <c r="BY36" s="621"/>
      <c r="BZ36" s="621"/>
      <c r="CA36" s="621"/>
      <c r="CB36" s="656"/>
      <c r="CD36" s="657" t="s">
        <v>317</v>
      </c>
      <c r="CE36" s="654"/>
      <c r="CF36" s="654"/>
      <c r="CG36" s="654"/>
      <c r="CH36" s="654"/>
      <c r="CI36" s="654"/>
      <c r="CJ36" s="654"/>
      <c r="CK36" s="654"/>
      <c r="CL36" s="654"/>
      <c r="CM36" s="654"/>
      <c r="CN36" s="654"/>
      <c r="CO36" s="654"/>
      <c r="CP36" s="654"/>
      <c r="CQ36" s="655"/>
      <c r="CR36" s="620">
        <v>114827</v>
      </c>
      <c r="CS36" s="621"/>
      <c r="CT36" s="621"/>
      <c r="CU36" s="621"/>
      <c r="CV36" s="621"/>
      <c r="CW36" s="621"/>
      <c r="CX36" s="621"/>
      <c r="CY36" s="622"/>
      <c r="CZ36" s="623">
        <v>8.9</v>
      </c>
      <c r="DA36" s="641"/>
      <c r="DB36" s="641"/>
      <c r="DC36" s="642"/>
      <c r="DD36" s="626">
        <v>101060</v>
      </c>
      <c r="DE36" s="621"/>
      <c r="DF36" s="621"/>
      <c r="DG36" s="621"/>
      <c r="DH36" s="621"/>
      <c r="DI36" s="621"/>
      <c r="DJ36" s="621"/>
      <c r="DK36" s="622"/>
      <c r="DL36" s="626">
        <v>77093</v>
      </c>
      <c r="DM36" s="621"/>
      <c r="DN36" s="621"/>
      <c r="DO36" s="621"/>
      <c r="DP36" s="621"/>
      <c r="DQ36" s="621"/>
      <c r="DR36" s="621"/>
      <c r="DS36" s="621"/>
      <c r="DT36" s="621"/>
      <c r="DU36" s="621"/>
      <c r="DV36" s="622"/>
      <c r="DW36" s="643">
        <v>8.4</v>
      </c>
      <c r="DX36" s="644"/>
      <c r="DY36" s="644"/>
      <c r="DZ36" s="644"/>
      <c r="EA36" s="644"/>
      <c r="EB36" s="644"/>
      <c r="EC36" s="645"/>
    </row>
    <row r="37" spans="2:133" ht="11.25" customHeight="1" x14ac:dyDescent="0.15">
      <c r="AQ37" s="646" t="s">
        <v>318</v>
      </c>
      <c r="AR37" s="647"/>
      <c r="AS37" s="647"/>
      <c r="AT37" s="647"/>
      <c r="AU37" s="647"/>
      <c r="AV37" s="647"/>
      <c r="AW37" s="647"/>
      <c r="AX37" s="647"/>
      <c r="AY37" s="648"/>
      <c r="AZ37" s="620">
        <v>1228</v>
      </c>
      <c r="BA37" s="621"/>
      <c r="BB37" s="621"/>
      <c r="BC37" s="621"/>
      <c r="BD37" s="639"/>
      <c r="BE37" s="639"/>
      <c r="BF37" s="649"/>
      <c r="BG37" s="657" t="s">
        <v>319</v>
      </c>
      <c r="BH37" s="654"/>
      <c r="BI37" s="654"/>
      <c r="BJ37" s="654"/>
      <c r="BK37" s="654"/>
      <c r="BL37" s="654"/>
      <c r="BM37" s="654"/>
      <c r="BN37" s="654"/>
      <c r="BO37" s="654"/>
      <c r="BP37" s="654"/>
      <c r="BQ37" s="654"/>
      <c r="BR37" s="654"/>
      <c r="BS37" s="654"/>
      <c r="BT37" s="654"/>
      <c r="BU37" s="655"/>
      <c r="BV37" s="620">
        <v>130</v>
      </c>
      <c r="BW37" s="621"/>
      <c r="BX37" s="621"/>
      <c r="BY37" s="621"/>
      <c r="BZ37" s="621"/>
      <c r="CA37" s="621"/>
      <c r="CB37" s="656"/>
      <c r="CD37" s="657" t="s">
        <v>320</v>
      </c>
      <c r="CE37" s="654"/>
      <c r="CF37" s="654"/>
      <c r="CG37" s="654"/>
      <c r="CH37" s="654"/>
      <c r="CI37" s="654"/>
      <c r="CJ37" s="654"/>
      <c r="CK37" s="654"/>
      <c r="CL37" s="654"/>
      <c r="CM37" s="654"/>
      <c r="CN37" s="654"/>
      <c r="CO37" s="654"/>
      <c r="CP37" s="654"/>
      <c r="CQ37" s="655"/>
      <c r="CR37" s="620">
        <v>46196</v>
      </c>
      <c r="CS37" s="639"/>
      <c r="CT37" s="639"/>
      <c r="CU37" s="639"/>
      <c r="CV37" s="639"/>
      <c r="CW37" s="639"/>
      <c r="CX37" s="639"/>
      <c r="CY37" s="640"/>
      <c r="CZ37" s="623">
        <v>3.6</v>
      </c>
      <c r="DA37" s="641"/>
      <c r="DB37" s="641"/>
      <c r="DC37" s="642"/>
      <c r="DD37" s="626">
        <v>45224</v>
      </c>
      <c r="DE37" s="639"/>
      <c r="DF37" s="639"/>
      <c r="DG37" s="639"/>
      <c r="DH37" s="639"/>
      <c r="DI37" s="639"/>
      <c r="DJ37" s="639"/>
      <c r="DK37" s="640"/>
      <c r="DL37" s="626">
        <v>42331</v>
      </c>
      <c r="DM37" s="639"/>
      <c r="DN37" s="639"/>
      <c r="DO37" s="639"/>
      <c r="DP37" s="639"/>
      <c r="DQ37" s="639"/>
      <c r="DR37" s="639"/>
      <c r="DS37" s="639"/>
      <c r="DT37" s="639"/>
      <c r="DU37" s="639"/>
      <c r="DV37" s="640"/>
      <c r="DW37" s="643">
        <v>4.5999999999999996</v>
      </c>
      <c r="DX37" s="644"/>
      <c r="DY37" s="644"/>
      <c r="DZ37" s="644"/>
      <c r="EA37" s="644"/>
      <c r="EB37" s="644"/>
      <c r="EC37" s="645"/>
    </row>
    <row r="38" spans="2:133" ht="11.25" customHeight="1" x14ac:dyDescent="0.15">
      <c r="AQ38" s="646" t="s">
        <v>321</v>
      </c>
      <c r="AR38" s="647"/>
      <c r="AS38" s="647"/>
      <c r="AT38" s="647"/>
      <c r="AU38" s="647"/>
      <c r="AV38" s="647"/>
      <c r="AW38" s="647"/>
      <c r="AX38" s="647"/>
      <c r="AY38" s="648"/>
      <c r="AZ38" s="620">
        <v>975</v>
      </c>
      <c r="BA38" s="621"/>
      <c r="BB38" s="621"/>
      <c r="BC38" s="621"/>
      <c r="BD38" s="639"/>
      <c r="BE38" s="639"/>
      <c r="BF38" s="649"/>
      <c r="BG38" s="657" t="s">
        <v>322</v>
      </c>
      <c r="BH38" s="654"/>
      <c r="BI38" s="654"/>
      <c r="BJ38" s="654"/>
      <c r="BK38" s="654"/>
      <c r="BL38" s="654"/>
      <c r="BM38" s="654"/>
      <c r="BN38" s="654"/>
      <c r="BO38" s="654"/>
      <c r="BP38" s="654"/>
      <c r="BQ38" s="654"/>
      <c r="BR38" s="654"/>
      <c r="BS38" s="654"/>
      <c r="BT38" s="654"/>
      <c r="BU38" s="655"/>
      <c r="BV38" s="620">
        <v>208</v>
      </c>
      <c r="BW38" s="621"/>
      <c r="BX38" s="621"/>
      <c r="BY38" s="621"/>
      <c r="BZ38" s="621"/>
      <c r="CA38" s="621"/>
      <c r="CB38" s="656"/>
      <c r="CD38" s="657" t="s">
        <v>323</v>
      </c>
      <c r="CE38" s="654"/>
      <c r="CF38" s="654"/>
      <c r="CG38" s="654"/>
      <c r="CH38" s="654"/>
      <c r="CI38" s="654"/>
      <c r="CJ38" s="654"/>
      <c r="CK38" s="654"/>
      <c r="CL38" s="654"/>
      <c r="CM38" s="654"/>
      <c r="CN38" s="654"/>
      <c r="CO38" s="654"/>
      <c r="CP38" s="654"/>
      <c r="CQ38" s="655"/>
      <c r="CR38" s="620">
        <v>98373</v>
      </c>
      <c r="CS38" s="621"/>
      <c r="CT38" s="621"/>
      <c r="CU38" s="621"/>
      <c r="CV38" s="621"/>
      <c r="CW38" s="621"/>
      <c r="CX38" s="621"/>
      <c r="CY38" s="622"/>
      <c r="CZ38" s="623">
        <v>7.6</v>
      </c>
      <c r="DA38" s="641"/>
      <c r="DB38" s="641"/>
      <c r="DC38" s="642"/>
      <c r="DD38" s="626">
        <v>90150</v>
      </c>
      <c r="DE38" s="621"/>
      <c r="DF38" s="621"/>
      <c r="DG38" s="621"/>
      <c r="DH38" s="621"/>
      <c r="DI38" s="621"/>
      <c r="DJ38" s="621"/>
      <c r="DK38" s="622"/>
      <c r="DL38" s="626">
        <v>86820</v>
      </c>
      <c r="DM38" s="621"/>
      <c r="DN38" s="621"/>
      <c r="DO38" s="621"/>
      <c r="DP38" s="621"/>
      <c r="DQ38" s="621"/>
      <c r="DR38" s="621"/>
      <c r="DS38" s="621"/>
      <c r="DT38" s="621"/>
      <c r="DU38" s="621"/>
      <c r="DV38" s="622"/>
      <c r="DW38" s="643">
        <v>9.5</v>
      </c>
      <c r="DX38" s="644"/>
      <c r="DY38" s="644"/>
      <c r="DZ38" s="644"/>
      <c r="EA38" s="644"/>
      <c r="EB38" s="644"/>
      <c r="EC38" s="645"/>
    </row>
    <row r="39" spans="2:133" ht="11.25" customHeight="1" x14ac:dyDescent="0.15">
      <c r="AQ39" s="646" t="s">
        <v>324</v>
      </c>
      <c r="AR39" s="647"/>
      <c r="AS39" s="647"/>
      <c r="AT39" s="647"/>
      <c r="AU39" s="647"/>
      <c r="AV39" s="647"/>
      <c r="AW39" s="647"/>
      <c r="AX39" s="647"/>
      <c r="AY39" s="648"/>
      <c r="AZ39" s="620" t="s">
        <v>325</v>
      </c>
      <c r="BA39" s="621"/>
      <c r="BB39" s="621"/>
      <c r="BC39" s="621"/>
      <c r="BD39" s="639"/>
      <c r="BE39" s="639"/>
      <c r="BF39" s="649"/>
      <c r="BG39" s="650" t="s">
        <v>326</v>
      </c>
      <c r="BH39" s="651"/>
      <c r="BI39" s="651"/>
      <c r="BJ39" s="651"/>
      <c r="BK39" s="651"/>
      <c r="BL39" s="189"/>
      <c r="BM39" s="654" t="s">
        <v>327</v>
      </c>
      <c r="BN39" s="654"/>
      <c r="BO39" s="654"/>
      <c r="BP39" s="654"/>
      <c r="BQ39" s="654"/>
      <c r="BR39" s="654"/>
      <c r="BS39" s="654"/>
      <c r="BT39" s="654"/>
      <c r="BU39" s="655"/>
      <c r="BV39" s="620">
        <v>117</v>
      </c>
      <c r="BW39" s="621"/>
      <c r="BX39" s="621"/>
      <c r="BY39" s="621"/>
      <c r="BZ39" s="621"/>
      <c r="CA39" s="621"/>
      <c r="CB39" s="656"/>
      <c r="CD39" s="657" t="s">
        <v>328</v>
      </c>
      <c r="CE39" s="654"/>
      <c r="CF39" s="654"/>
      <c r="CG39" s="654"/>
      <c r="CH39" s="654"/>
      <c r="CI39" s="654"/>
      <c r="CJ39" s="654"/>
      <c r="CK39" s="654"/>
      <c r="CL39" s="654"/>
      <c r="CM39" s="654"/>
      <c r="CN39" s="654"/>
      <c r="CO39" s="654"/>
      <c r="CP39" s="654"/>
      <c r="CQ39" s="655"/>
      <c r="CR39" s="620">
        <v>11253</v>
      </c>
      <c r="CS39" s="639"/>
      <c r="CT39" s="639"/>
      <c r="CU39" s="639"/>
      <c r="CV39" s="639"/>
      <c r="CW39" s="639"/>
      <c r="CX39" s="639"/>
      <c r="CY39" s="640"/>
      <c r="CZ39" s="623">
        <v>0.9</v>
      </c>
      <c r="DA39" s="641"/>
      <c r="DB39" s="641"/>
      <c r="DC39" s="642"/>
      <c r="DD39" s="626" t="s">
        <v>325</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329</v>
      </c>
      <c r="AR40" s="647"/>
      <c r="AS40" s="647"/>
      <c r="AT40" s="647"/>
      <c r="AU40" s="647"/>
      <c r="AV40" s="647"/>
      <c r="AW40" s="647"/>
      <c r="AX40" s="647"/>
      <c r="AY40" s="648"/>
      <c r="AZ40" s="620">
        <v>14310</v>
      </c>
      <c r="BA40" s="621"/>
      <c r="BB40" s="621"/>
      <c r="BC40" s="621"/>
      <c r="BD40" s="639"/>
      <c r="BE40" s="639"/>
      <c r="BF40" s="649"/>
      <c r="BG40" s="650"/>
      <c r="BH40" s="651"/>
      <c r="BI40" s="651"/>
      <c r="BJ40" s="651"/>
      <c r="BK40" s="651"/>
      <c r="BL40" s="189"/>
      <c r="BM40" s="654" t="s">
        <v>330</v>
      </c>
      <c r="BN40" s="654"/>
      <c r="BO40" s="654"/>
      <c r="BP40" s="654"/>
      <c r="BQ40" s="654"/>
      <c r="BR40" s="654"/>
      <c r="BS40" s="654"/>
      <c r="BT40" s="654"/>
      <c r="BU40" s="655"/>
      <c r="BV40" s="620">
        <v>190</v>
      </c>
      <c r="BW40" s="621"/>
      <c r="BX40" s="621"/>
      <c r="BY40" s="621"/>
      <c r="BZ40" s="621"/>
      <c r="CA40" s="621"/>
      <c r="CB40" s="656"/>
      <c r="CD40" s="657" t="s">
        <v>331</v>
      </c>
      <c r="CE40" s="654"/>
      <c r="CF40" s="654"/>
      <c r="CG40" s="654"/>
      <c r="CH40" s="654"/>
      <c r="CI40" s="654"/>
      <c r="CJ40" s="654"/>
      <c r="CK40" s="654"/>
      <c r="CL40" s="654"/>
      <c r="CM40" s="654"/>
      <c r="CN40" s="654"/>
      <c r="CO40" s="654"/>
      <c r="CP40" s="654"/>
      <c r="CQ40" s="655"/>
      <c r="CR40" s="620">
        <v>5</v>
      </c>
      <c r="CS40" s="621"/>
      <c r="CT40" s="621"/>
      <c r="CU40" s="621"/>
      <c r="CV40" s="621"/>
      <c r="CW40" s="621"/>
      <c r="CX40" s="621"/>
      <c r="CY40" s="622"/>
      <c r="CZ40" s="623">
        <v>0</v>
      </c>
      <c r="DA40" s="641"/>
      <c r="DB40" s="641"/>
      <c r="DC40" s="642"/>
      <c r="DD40" s="626" t="s">
        <v>325</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332</v>
      </c>
      <c r="AR41" s="659"/>
      <c r="AS41" s="659"/>
      <c r="AT41" s="659"/>
      <c r="AU41" s="659"/>
      <c r="AV41" s="659"/>
      <c r="AW41" s="659"/>
      <c r="AX41" s="659"/>
      <c r="AY41" s="660"/>
      <c r="AZ41" s="604">
        <v>69194</v>
      </c>
      <c r="BA41" s="661"/>
      <c r="BB41" s="661"/>
      <c r="BC41" s="661"/>
      <c r="BD41" s="605"/>
      <c r="BE41" s="605"/>
      <c r="BF41" s="662"/>
      <c r="BG41" s="652"/>
      <c r="BH41" s="653"/>
      <c r="BI41" s="653"/>
      <c r="BJ41" s="653"/>
      <c r="BK41" s="653"/>
      <c r="BL41" s="191"/>
      <c r="BM41" s="659" t="s">
        <v>333</v>
      </c>
      <c r="BN41" s="659"/>
      <c r="BO41" s="659"/>
      <c r="BP41" s="659"/>
      <c r="BQ41" s="659"/>
      <c r="BR41" s="659"/>
      <c r="BS41" s="659"/>
      <c r="BT41" s="659"/>
      <c r="BU41" s="660"/>
      <c r="BV41" s="604">
        <v>281</v>
      </c>
      <c r="BW41" s="661"/>
      <c r="BX41" s="661"/>
      <c r="BY41" s="661"/>
      <c r="BZ41" s="661"/>
      <c r="CA41" s="661"/>
      <c r="CB41" s="663"/>
      <c r="CD41" s="657" t="s">
        <v>334</v>
      </c>
      <c r="CE41" s="654"/>
      <c r="CF41" s="654"/>
      <c r="CG41" s="654"/>
      <c r="CH41" s="654"/>
      <c r="CI41" s="654"/>
      <c r="CJ41" s="654"/>
      <c r="CK41" s="654"/>
      <c r="CL41" s="654"/>
      <c r="CM41" s="654"/>
      <c r="CN41" s="654"/>
      <c r="CO41" s="654"/>
      <c r="CP41" s="654"/>
      <c r="CQ41" s="655"/>
      <c r="CR41" s="620" t="s">
        <v>335</v>
      </c>
      <c r="CS41" s="639"/>
      <c r="CT41" s="639"/>
      <c r="CU41" s="639"/>
      <c r="CV41" s="639"/>
      <c r="CW41" s="639"/>
      <c r="CX41" s="639"/>
      <c r="CY41" s="640"/>
      <c r="CZ41" s="623" t="s">
        <v>335</v>
      </c>
      <c r="DA41" s="641"/>
      <c r="DB41" s="641"/>
      <c r="DC41" s="642"/>
      <c r="DD41" s="626" t="s">
        <v>335</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336</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337</v>
      </c>
      <c r="CE42" s="618"/>
      <c r="CF42" s="618"/>
      <c r="CG42" s="618"/>
      <c r="CH42" s="618"/>
      <c r="CI42" s="618"/>
      <c r="CJ42" s="618"/>
      <c r="CK42" s="618"/>
      <c r="CL42" s="618"/>
      <c r="CM42" s="618"/>
      <c r="CN42" s="618"/>
      <c r="CO42" s="618"/>
      <c r="CP42" s="618"/>
      <c r="CQ42" s="619"/>
      <c r="CR42" s="620">
        <v>289182</v>
      </c>
      <c r="CS42" s="621"/>
      <c r="CT42" s="621"/>
      <c r="CU42" s="621"/>
      <c r="CV42" s="621"/>
      <c r="CW42" s="621"/>
      <c r="CX42" s="621"/>
      <c r="CY42" s="622"/>
      <c r="CZ42" s="623">
        <v>22.5</v>
      </c>
      <c r="DA42" s="624"/>
      <c r="DB42" s="624"/>
      <c r="DC42" s="625"/>
      <c r="DD42" s="626">
        <v>204157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338</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339</v>
      </c>
      <c r="CE43" s="618"/>
      <c r="CF43" s="618"/>
      <c r="CG43" s="618"/>
      <c r="CH43" s="618"/>
      <c r="CI43" s="618"/>
      <c r="CJ43" s="618"/>
      <c r="CK43" s="618"/>
      <c r="CL43" s="618"/>
      <c r="CM43" s="618"/>
      <c r="CN43" s="618"/>
      <c r="CO43" s="618"/>
      <c r="CP43" s="618"/>
      <c r="CQ43" s="619"/>
      <c r="CR43" s="620">
        <v>16160</v>
      </c>
      <c r="CS43" s="639"/>
      <c r="CT43" s="639"/>
      <c r="CU43" s="639"/>
      <c r="CV43" s="639"/>
      <c r="CW43" s="639"/>
      <c r="CX43" s="639"/>
      <c r="CY43" s="640"/>
      <c r="CZ43" s="623">
        <v>1.3</v>
      </c>
      <c r="DA43" s="641"/>
      <c r="DB43" s="641"/>
      <c r="DC43" s="642"/>
      <c r="DD43" s="626">
        <v>16160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340</v>
      </c>
      <c r="CD44" s="633" t="s">
        <v>292</v>
      </c>
      <c r="CE44" s="634"/>
      <c r="CF44" s="617" t="s">
        <v>341</v>
      </c>
      <c r="CG44" s="618"/>
      <c r="CH44" s="618"/>
      <c r="CI44" s="618"/>
      <c r="CJ44" s="618"/>
      <c r="CK44" s="618"/>
      <c r="CL44" s="618"/>
      <c r="CM44" s="618"/>
      <c r="CN44" s="618"/>
      <c r="CO44" s="618"/>
      <c r="CP44" s="618"/>
      <c r="CQ44" s="619"/>
      <c r="CR44" s="620">
        <v>289063</v>
      </c>
      <c r="CS44" s="621"/>
      <c r="CT44" s="621"/>
      <c r="CU44" s="621"/>
      <c r="CV44" s="621"/>
      <c r="CW44" s="621"/>
      <c r="CX44" s="621"/>
      <c r="CY44" s="622"/>
      <c r="CZ44" s="623">
        <v>22.5</v>
      </c>
      <c r="DA44" s="624"/>
      <c r="DB44" s="624"/>
      <c r="DC44" s="625"/>
      <c r="DD44" s="626">
        <v>204038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342</v>
      </c>
      <c r="CG45" s="618"/>
      <c r="CH45" s="618"/>
      <c r="CI45" s="618"/>
      <c r="CJ45" s="618"/>
      <c r="CK45" s="618"/>
      <c r="CL45" s="618"/>
      <c r="CM45" s="618"/>
      <c r="CN45" s="618"/>
      <c r="CO45" s="618"/>
      <c r="CP45" s="618"/>
      <c r="CQ45" s="619"/>
      <c r="CR45" s="620">
        <v>76694</v>
      </c>
      <c r="CS45" s="639"/>
      <c r="CT45" s="639"/>
      <c r="CU45" s="639"/>
      <c r="CV45" s="639"/>
      <c r="CW45" s="639"/>
      <c r="CX45" s="639"/>
      <c r="CY45" s="640"/>
      <c r="CZ45" s="623">
        <v>6</v>
      </c>
      <c r="DA45" s="641"/>
      <c r="DB45" s="641"/>
      <c r="DC45" s="642"/>
      <c r="DD45" s="626">
        <v>44800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343</v>
      </c>
      <c r="CG46" s="618"/>
      <c r="CH46" s="618"/>
      <c r="CI46" s="618"/>
      <c r="CJ46" s="618"/>
      <c r="CK46" s="618"/>
      <c r="CL46" s="618"/>
      <c r="CM46" s="618"/>
      <c r="CN46" s="618"/>
      <c r="CO46" s="618"/>
      <c r="CP46" s="618"/>
      <c r="CQ46" s="619"/>
      <c r="CR46" s="620">
        <v>210559</v>
      </c>
      <c r="CS46" s="621"/>
      <c r="CT46" s="621"/>
      <c r="CU46" s="621"/>
      <c r="CV46" s="621"/>
      <c r="CW46" s="621"/>
      <c r="CX46" s="621"/>
      <c r="CY46" s="622"/>
      <c r="CZ46" s="623">
        <v>16.399999999999999</v>
      </c>
      <c r="DA46" s="624"/>
      <c r="DB46" s="624"/>
      <c r="DC46" s="625"/>
      <c r="DD46" s="626">
        <v>157428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344</v>
      </c>
      <c r="CG47" s="618"/>
      <c r="CH47" s="618"/>
      <c r="CI47" s="618"/>
      <c r="CJ47" s="618"/>
      <c r="CK47" s="618"/>
      <c r="CL47" s="618"/>
      <c r="CM47" s="618"/>
      <c r="CN47" s="618"/>
      <c r="CO47" s="618"/>
      <c r="CP47" s="618"/>
      <c r="CQ47" s="619"/>
      <c r="CR47" s="620">
        <v>119</v>
      </c>
      <c r="CS47" s="639"/>
      <c r="CT47" s="639"/>
      <c r="CU47" s="639"/>
      <c r="CV47" s="639"/>
      <c r="CW47" s="639"/>
      <c r="CX47" s="639"/>
      <c r="CY47" s="640"/>
      <c r="CZ47" s="623">
        <v>0</v>
      </c>
      <c r="DA47" s="641"/>
      <c r="DB47" s="641"/>
      <c r="DC47" s="642"/>
      <c r="DD47" s="626">
        <v>119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345</v>
      </c>
      <c r="CG48" s="618"/>
      <c r="CH48" s="618"/>
      <c r="CI48" s="618"/>
      <c r="CJ48" s="618"/>
      <c r="CK48" s="618"/>
      <c r="CL48" s="618"/>
      <c r="CM48" s="618"/>
      <c r="CN48" s="618"/>
      <c r="CO48" s="618"/>
      <c r="CP48" s="618"/>
      <c r="CQ48" s="619"/>
      <c r="CR48" s="620" t="s">
        <v>225</v>
      </c>
      <c r="CS48" s="621"/>
      <c r="CT48" s="621"/>
      <c r="CU48" s="621"/>
      <c r="CV48" s="621"/>
      <c r="CW48" s="621"/>
      <c r="CX48" s="621"/>
      <c r="CY48" s="622"/>
      <c r="CZ48" s="623" t="s">
        <v>225</v>
      </c>
      <c r="DA48" s="624"/>
      <c r="DB48" s="624"/>
      <c r="DC48" s="625"/>
      <c r="DD48" s="626" t="s">
        <v>225</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346</v>
      </c>
      <c r="CE49" s="602"/>
      <c r="CF49" s="602"/>
      <c r="CG49" s="602"/>
      <c r="CH49" s="602"/>
      <c r="CI49" s="602"/>
      <c r="CJ49" s="602"/>
      <c r="CK49" s="602"/>
      <c r="CL49" s="602"/>
      <c r="CM49" s="602"/>
      <c r="CN49" s="602"/>
      <c r="CO49" s="602"/>
      <c r="CP49" s="602"/>
      <c r="CQ49" s="603"/>
      <c r="CR49" s="604">
        <v>1287001</v>
      </c>
      <c r="CS49" s="605"/>
      <c r="CT49" s="605"/>
      <c r="CU49" s="605"/>
      <c r="CV49" s="605"/>
      <c r="CW49" s="605"/>
      <c r="CX49" s="605"/>
      <c r="CY49" s="606"/>
      <c r="CZ49" s="607">
        <v>100</v>
      </c>
      <c r="DA49" s="608"/>
      <c r="DB49" s="608"/>
      <c r="DC49" s="609"/>
      <c r="DD49" s="610">
        <v>1044384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347</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348</v>
      </c>
      <c r="DK2" s="1140"/>
      <c r="DL2" s="1140"/>
      <c r="DM2" s="1140"/>
      <c r="DN2" s="1140"/>
      <c r="DO2" s="1141"/>
      <c r="DP2" s="202"/>
      <c r="DQ2" s="1139" t="s">
        <v>349</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350</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351</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352</v>
      </c>
      <c r="B5" s="1025"/>
      <c r="C5" s="1025"/>
      <c r="D5" s="1025"/>
      <c r="E5" s="1025"/>
      <c r="F5" s="1025"/>
      <c r="G5" s="1025"/>
      <c r="H5" s="1025"/>
      <c r="I5" s="1025"/>
      <c r="J5" s="1025"/>
      <c r="K5" s="1025"/>
      <c r="L5" s="1025"/>
      <c r="M5" s="1025"/>
      <c r="N5" s="1025"/>
      <c r="O5" s="1025"/>
      <c r="P5" s="1026"/>
      <c r="Q5" s="1030" t="s">
        <v>353</v>
      </c>
      <c r="R5" s="1031"/>
      <c r="S5" s="1031"/>
      <c r="T5" s="1031"/>
      <c r="U5" s="1032"/>
      <c r="V5" s="1030" t="s">
        <v>354</v>
      </c>
      <c r="W5" s="1031"/>
      <c r="X5" s="1031"/>
      <c r="Y5" s="1031"/>
      <c r="Z5" s="1032"/>
      <c r="AA5" s="1030" t="s">
        <v>355</v>
      </c>
      <c r="AB5" s="1031"/>
      <c r="AC5" s="1031"/>
      <c r="AD5" s="1031"/>
      <c r="AE5" s="1031"/>
      <c r="AF5" s="1142" t="s">
        <v>356</v>
      </c>
      <c r="AG5" s="1031"/>
      <c r="AH5" s="1031"/>
      <c r="AI5" s="1031"/>
      <c r="AJ5" s="1046"/>
      <c r="AK5" s="1031" t="s">
        <v>357</v>
      </c>
      <c r="AL5" s="1031"/>
      <c r="AM5" s="1031"/>
      <c r="AN5" s="1031"/>
      <c r="AO5" s="1032"/>
      <c r="AP5" s="1030" t="s">
        <v>358</v>
      </c>
      <c r="AQ5" s="1031"/>
      <c r="AR5" s="1031"/>
      <c r="AS5" s="1031"/>
      <c r="AT5" s="1032"/>
      <c r="AU5" s="1030" t="s">
        <v>359</v>
      </c>
      <c r="AV5" s="1031"/>
      <c r="AW5" s="1031"/>
      <c r="AX5" s="1031"/>
      <c r="AY5" s="1046"/>
      <c r="AZ5" s="209"/>
      <c r="BA5" s="209"/>
      <c r="BB5" s="209"/>
      <c r="BC5" s="209"/>
      <c r="BD5" s="209"/>
      <c r="BE5" s="210"/>
      <c r="BF5" s="210"/>
      <c r="BG5" s="210"/>
      <c r="BH5" s="210"/>
      <c r="BI5" s="210"/>
      <c r="BJ5" s="210"/>
      <c r="BK5" s="210"/>
      <c r="BL5" s="210"/>
      <c r="BM5" s="210"/>
      <c r="BN5" s="210"/>
      <c r="BO5" s="210"/>
      <c r="BP5" s="210"/>
      <c r="BQ5" s="1024" t="s">
        <v>360</v>
      </c>
      <c r="BR5" s="1025"/>
      <c r="BS5" s="1025"/>
      <c r="BT5" s="1025"/>
      <c r="BU5" s="1025"/>
      <c r="BV5" s="1025"/>
      <c r="BW5" s="1025"/>
      <c r="BX5" s="1025"/>
      <c r="BY5" s="1025"/>
      <c r="BZ5" s="1025"/>
      <c r="CA5" s="1025"/>
      <c r="CB5" s="1025"/>
      <c r="CC5" s="1025"/>
      <c r="CD5" s="1025"/>
      <c r="CE5" s="1025"/>
      <c r="CF5" s="1025"/>
      <c r="CG5" s="1026"/>
      <c r="CH5" s="1030" t="s">
        <v>361</v>
      </c>
      <c r="CI5" s="1031"/>
      <c r="CJ5" s="1031"/>
      <c r="CK5" s="1031"/>
      <c r="CL5" s="1032"/>
      <c r="CM5" s="1030" t="s">
        <v>362</v>
      </c>
      <c r="CN5" s="1031"/>
      <c r="CO5" s="1031"/>
      <c r="CP5" s="1031"/>
      <c r="CQ5" s="1032"/>
      <c r="CR5" s="1030" t="s">
        <v>363</v>
      </c>
      <c r="CS5" s="1031"/>
      <c r="CT5" s="1031"/>
      <c r="CU5" s="1031"/>
      <c r="CV5" s="1032"/>
      <c r="CW5" s="1030" t="s">
        <v>364</v>
      </c>
      <c r="CX5" s="1031"/>
      <c r="CY5" s="1031"/>
      <c r="CZ5" s="1031"/>
      <c r="DA5" s="1032"/>
      <c r="DB5" s="1030" t="s">
        <v>365</v>
      </c>
      <c r="DC5" s="1031"/>
      <c r="DD5" s="1031"/>
      <c r="DE5" s="1031"/>
      <c r="DF5" s="1032"/>
      <c r="DG5" s="1127" t="s">
        <v>366</v>
      </c>
      <c r="DH5" s="1128"/>
      <c r="DI5" s="1128"/>
      <c r="DJ5" s="1128"/>
      <c r="DK5" s="1129"/>
      <c r="DL5" s="1127" t="s">
        <v>367</v>
      </c>
      <c r="DM5" s="1128"/>
      <c r="DN5" s="1128"/>
      <c r="DO5" s="1128"/>
      <c r="DP5" s="1129"/>
      <c r="DQ5" s="1030" t="s">
        <v>368</v>
      </c>
      <c r="DR5" s="1031"/>
      <c r="DS5" s="1031"/>
      <c r="DT5" s="1031"/>
      <c r="DU5" s="1032"/>
      <c r="DV5" s="1030" t="s">
        <v>359</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369</v>
      </c>
      <c r="C7" s="1080"/>
      <c r="D7" s="1080"/>
      <c r="E7" s="1080"/>
      <c r="F7" s="1080"/>
      <c r="G7" s="1080"/>
      <c r="H7" s="1080"/>
      <c r="I7" s="1080"/>
      <c r="J7" s="1080"/>
      <c r="K7" s="1080"/>
      <c r="L7" s="1080"/>
      <c r="M7" s="1080"/>
      <c r="N7" s="1080"/>
      <c r="O7" s="1080"/>
      <c r="P7" s="1081"/>
      <c r="Q7" s="1133">
        <v>1375</v>
      </c>
      <c r="R7" s="1134"/>
      <c r="S7" s="1134"/>
      <c r="T7" s="1134"/>
      <c r="U7" s="1134"/>
      <c r="V7" s="1134">
        <v>1240</v>
      </c>
      <c r="W7" s="1134"/>
      <c r="X7" s="1134"/>
      <c r="Y7" s="1134"/>
      <c r="Z7" s="1134"/>
      <c r="AA7" s="1134">
        <f>Q7-V7</f>
        <v>135</v>
      </c>
      <c r="AB7" s="1134"/>
      <c r="AC7" s="1134"/>
      <c r="AD7" s="1134"/>
      <c r="AE7" s="1135"/>
      <c r="AF7" s="1136">
        <v>64</v>
      </c>
      <c r="AG7" s="1137"/>
      <c r="AH7" s="1137"/>
      <c r="AI7" s="1137"/>
      <c r="AJ7" s="1138"/>
      <c r="AK7" s="1120" t="s">
        <v>558</v>
      </c>
      <c r="AL7" s="1121"/>
      <c r="AM7" s="1121"/>
      <c r="AN7" s="1121"/>
      <c r="AO7" s="1121"/>
      <c r="AP7" s="1121">
        <v>1548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t="s">
        <v>370</v>
      </c>
      <c r="C8" s="1067"/>
      <c r="D8" s="1067"/>
      <c r="E8" s="1067"/>
      <c r="F8" s="1067"/>
      <c r="G8" s="1067"/>
      <c r="H8" s="1067"/>
      <c r="I8" s="1067"/>
      <c r="J8" s="1067"/>
      <c r="K8" s="1067"/>
      <c r="L8" s="1067"/>
      <c r="M8" s="1067"/>
      <c r="N8" s="1067"/>
      <c r="O8" s="1067"/>
      <c r="P8" s="1068"/>
      <c r="Q8" s="1072">
        <v>25</v>
      </c>
      <c r="R8" s="1073"/>
      <c r="S8" s="1073"/>
      <c r="T8" s="1073"/>
      <c r="U8" s="1073"/>
      <c r="V8" s="1073">
        <v>23</v>
      </c>
      <c r="W8" s="1073"/>
      <c r="X8" s="1073"/>
      <c r="Y8" s="1073"/>
      <c r="Z8" s="1073"/>
      <c r="AA8" s="1073">
        <f>Q8-V8</f>
        <v>2</v>
      </c>
      <c r="AB8" s="1073"/>
      <c r="AC8" s="1073"/>
      <c r="AD8" s="1073"/>
      <c r="AE8" s="1074"/>
      <c r="AF8" s="1048">
        <v>1</v>
      </c>
      <c r="AG8" s="1049"/>
      <c r="AH8" s="1049"/>
      <c r="AI8" s="1049"/>
      <c r="AJ8" s="1050"/>
      <c r="AK8" s="1115" t="s">
        <v>558</v>
      </c>
      <c r="AL8" s="1116"/>
      <c r="AM8" s="1116"/>
      <c r="AN8" s="1116"/>
      <c r="AO8" s="1116"/>
      <c r="AP8" s="1116" t="s">
        <v>558</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t="s">
        <v>371</v>
      </c>
      <c r="C9" s="1067"/>
      <c r="D9" s="1067"/>
      <c r="E9" s="1067"/>
      <c r="F9" s="1067"/>
      <c r="G9" s="1067"/>
      <c r="H9" s="1067"/>
      <c r="I9" s="1067"/>
      <c r="J9" s="1067"/>
      <c r="K9" s="1067"/>
      <c r="L9" s="1067"/>
      <c r="M9" s="1067"/>
      <c r="N9" s="1067"/>
      <c r="O9" s="1067"/>
      <c r="P9" s="1068"/>
      <c r="Q9" s="1072">
        <v>54</v>
      </c>
      <c r="R9" s="1073"/>
      <c r="S9" s="1073"/>
      <c r="T9" s="1073"/>
      <c r="U9" s="1073"/>
      <c r="V9" s="1073">
        <v>53</v>
      </c>
      <c r="W9" s="1073"/>
      <c r="X9" s="1073"/>
      <c r="Y9" s="1073"/>
      <c r="Z9" s="1073"/>
      <c r="AA9" s="1073">
        <f>Q9-V9</f>
        <v>1</v>
      </c>
      <c r="AB9" s="1073"/>
      <c r="AC9" s="1073"/>
      <c r="AD9" s="1073"/>
      <c r="AE9" s="1074"/>
      <c r="AF9" s="1048">
        <v>1</v>
      </c>
      <c r="AG9" s="1049"/>
      <c r="AH9" s="1049"/>
      <c r="AI9" s="1049"/>
      <c r="AJ9" s="1050"/>
      <c r="AK9" s="1115" t="s">
        <v>558</v>
      </c>
      <c r="AL9" s="1116"/>
      <c r="AM9" s="1116"/>
      <c r="AN9" s="1116"/>
      <c r="AO9" s="1116"/>
      <c r="AP9" s="1116" t="s">
        <v>558</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372</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373</v>
      </c>
      <c r="B23" s="973" t="s">
        <v>374</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66</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225</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375</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376</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352</v>
      </c>
      <c r="B26" s="1025"/>
      <c r="C26" s="1025"/>
      <c r="D26" s="1025"/>
      <c r="E26" s="1025"/>
      <c r="F26" s="1025"/>
      <c r="G26" s="1025"/>
      <c r="H26" s="1025"/>
      <c r="I26" s="1025"/>
      <c r="J26" s="1025"/>
      <c r="K26" s="1025"/>
      <c r="L26" s="1025"/>
      <c r="M26" s="1025"/>
      <c r="N26" s="1025"/>
      <c r="O26" s="1025"/>
      <c r="P26" s="1026"/>
      <c r="Q26" s="1030" t="s">
        <v>377</v>
      </c>
      <c r="R26" s="1031"/>
      <c r="S26" s="1031"/>
      <c r="T26" s="1031"/>
      <c r="U26" s="1032"/>
      <c r="V26" s="1030" t="s">
        <v>378</v>
      </c>
      <c r="W26" s="1031"/>
      <c r="X26" s="1031"/>
      <c r="Y26" s="1031"/>
      <c r="Z26" s="1032"/>
      <c r="AA26" s="1030" t="s">
        <v>379</v>
      </c>
      <c r="AB26" s="1031"/>
      <c r="AC26" s="1031"/>
      <c r="AD26" s="1031"/>
      <c r="AE26" s="1031"/>
      <c r="AF26" s="1088" t="s">
        <v>380</v>
      </c>
      <c r="AG26" s="1037"/>
      <c r="AH26" s="1037"/>
      <c r="AI26" s="1037"/>
      <c r="AJ26" s="1089"/>
      <c r="AK26" s="1031" t="s">
        <v>381</v>
      </c>
      <c r="AL26" s="1031"/>
      <c r="AM26" s="1031"/>
      <c r="AN26" s="1031"/>
      <c r="AO26" s="1032"/>
      <c r="AP26" s="1030" t="s">
        <v>382</v>
      </c>
      <c r="AQ26" s="1031"/>
      <c r="AR26" s="1031"/>
      <c r="AS26" s="1031"/>
      <c r="AT26" s="1032"/>
      <c r="AU26" s="1030" t="s">
        <v>383</v>
      </c>
      <c r="AV26" s="1031"/>
      <c r="AW26" s="1031"/>
      <c r="AX26" s="1031"/>
      <c r="AY26" s="1032"/>
      <c r="AZ26" s="1030" t="s">
        <v>384</v>
      </c>
      <c r="BA26" s="1031"/>
      <c r="BB26" s="1031"/>
      <c r="BC26" s="1031"/>
      <c r="BD26" s="1032"/>
      <c r="BE26" s="1030" t="s">
        <v>359</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385</v>
      </c>
      <c r="C28" s="1080"/>
      <c r="D28" s="1080"/>
      <c r="E28" s="1080"/>
      <c r="F28" s="1080"/>
      <c r="G28" s="1080"/>
      <c r="H28" s="1080"/>
      <c r="I28" s="1080"/>
      <c r="J28" s="1080"/>
      <c r="K28" s="1080"/>
      <c r="L28" s="1080"/>
      <c r="M28" s="1080"/>
      <c r="N28" s="1080"/>
      <c r="O28" s="1080"/>
      <c r="P28" s="1081"/>
      <c r="Q28" s="1082">
        <v>132</v>
      </c>
      <c r="R28" s="1083"/>
      <c r="S28" s="1083"/>
      <c r="T28" s="1083"/>
      <c r="U28" s="1083"/>
      <c r="V28" s="1083">
        <v>123</v>
      </c>
      <c r="W28" s="1083"/>
      <c r="X28" s="1083"/>
      <c r="Y28" s="1083"/>
      <c r="Z28" s="1083"/>
      <c r="AA28" s="1083">
        <f>Q28-V28</f>
        <v>9</v>
      </c>
      <c r="AB28" s="1083"/>
      <c r="AC28" s="1083"/>
      <c r="AD28" s="1083"/>
      <c r="AE28" s="1084"/>
      <c r="AF28" s="1085">
        <v>9</v>
      </c>
      <c r="AG28" s="1083"/>
      <c r="AH28" s="1083"/>
      <c r="AI28" s="1083"/>
      <c r="AJ28" s="1086"/>
      <c r="AK28" s="1087" t="s">
        <v>559</v>
      </c>
      <c r="AL28" s="1075"/>
      <c r="AM28" s="1075"/>
      <c r="AN28" s="1075"/>
      <c r="AO28" s="1075"/>
      <c r="AP28" s="1075" t="s">
        <v>558</v>
      </c>
      <c r="AQ28" s="1075"/>
      <c r="AR28" s="1075"/>
      <c r="AS28" s="1075"/>
      <c r="AT28" s="1075"/>
      <c r="AU28" s="1075" t="s">
        <v>558</v>
      </c>
      <c r="AV28" s="1075"/>
      <c r="AW28" s="1075"/>
      <c r="AX28" s="1075"/>
      <c r="AY28" s="1075"/>
      <c r="AZ28" s="1076" t="s">
        <v>558</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386</v>
      </c>
      <c r="C29" s="1067"/>
      <c r="D29" s="1067"/>
      <c r="E29" s="1067"/>
      <c r="F29" s="1067"/>
      <c r="G29" s="1067"/>
      <c r="H29" s="1067"/>
      <c r="I29" s="1067"/>
      <c r="J29" s="1067"/>
      <c r="K29" s="1067"/>
      <c r="L29" s="1067"/>
      <c r="M29" s="1067"/>
      <c r="N29" s="1067"/>
      <c r="O29" s="1067"/>
      <c r="P29" s="1068"/>
      <c r="Q29" s="1072">
        <v>157</v>
      </c>
      <c r="R29" s="1073"/>
      <c r="S29" s="1073"/>
      <c r="T29" s="1073"/>
      <c r="U29" s="1073"/>
      <c r="V29" s="1073">
        <v>154</v>
      </c>
      <c r="W29" s="1073"/>
      <c r="X29" s="1073"/>
      <c r="Y29" s="1073"/>
      <c r="Z29" s="1073"/>
      <c r="AA29" s="1073">
        <f>Q29-V29</f>
        <v>3</v>
      </c>
      <c r="AB29" s="1073"/>
      <c r="AC29" s="1073"/>
      <c r="AD29" s="1073"/>
      <c r="AE29" s="1074"/>
      <c r="AF29" s="1048">
        <v>3</v>
      </c>
      <c r="AG29" s="1049"/>
      <c r="AH29" s="1049"/>
      <c r="AI29" s="1049"/>
      <c r="AJ29" s="1050"/>
      <c r="AK29" s="1009" t="s">
        <v>558</v>
      </c>
      <c r="AL29" s="1000"/>
      <c r="AM29" s="1000"/>
      <c r="AN29" s="1000"/>
      <c r="AO29" s="1000"/>
      <c r="AP29" s="1000" t="s">
        <v>558</v>
      </c>
      <c r="AQ29" s="1000"/>
      <c r="AR29" s="1000"/>
      <c r="AS29" s="1000"/>
      <c r="AT29" s="1000"/>
      <c r="AU29" s="1000" t="s">
        <v>558</v>
      </c>
      <c r="AV29" s="1000"/>
      <c r="AW29" s="1000"/>
      <c r="AX29" s="1000"/>
      <c r="AY29" s="1000"/>
      <c r="AZ29" s="1071" t="s">
        <v>558</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387</v>
      </c>
      <c r="C30" s="1067"/>
      <c r="D30" s="1067"/>
      <c r="E30" s="1067"/>
      <c r="F30" s="1067"/>
      <c r="G30" s="1067"/>
      <c r="H30" s="1067"/>
      <c r="I30" s="1067"/>
      <c r="J30" s="1067"/>
      <c r="K30" s="1067"/>
      <c r="L30" s="1067"/>
      <c r="M30" s="1067"/>
      <c r="N30" s="1067"/>
      <c r="O30" s="1067"/>
      <c r="P30" s="1068"/>
      <c r="Q30" s="1072">
        <v>11</v>
      </c>
      <c r="R30" s="1073"/>
      <c r="S30" s="1073"/>
      <c r="T30" s="1073"/>
      <c r="U30" s="1073"/>
      <c r="V30" s="1073">
        <v>11</v>
      </c>
      <c r="W30" s="1073"/>
      <c r="X30" s="1073"/>
      <c r="Y30" s="1073"/>
      <c r="Z30" s="1073"/>
      <c r="AA30" s="1073">
        <v>0</v>
      </c>
      <c r="AB30" s="1073"/>
      <c r="AC30" s="1073"/>
      <c r="AD30" s="1073"/>
      <c r="AE30" s="1074"/>
      <c r="AF30" s="1048">
        <v>0</v>
      </c>
      <c r="AG30" s="1049"/>
      <c r="AH30" s="1049"/>
      <c r="AI30" s="1049"/>
      <c r="AJ30" s="1050"/>
      <c r="AK30" s="1009" t="s">
        <v>558</v>
      </c>
      <c r="AL30" s="1000"/>
      <c r="AM30" s="1000"/>
      <c r="AN30" s="1000"/>
      <c r="AO30" s="1000"/>
      <c r="AP30" s="1000" t="s">
        <v>558</v>
      </c>
      <c r="AQ30" s="1000"/>
      <c r="AR30" s="1000"/>
      <c r="AS30" s="1000"/>
      <c r="AT30" s="1000"/>
      <c r="AU30" s="1000" t="s">
        <v>558</v>
      </c>
      <c r="AV30" s="1000"/>
      <c r="AW30" s="1000"/>
      <c r="AX30" s="1000"/>
      <c r="AY30" s="1000"/>
      <c r="AZ30" s="1071" t="s">
        <v>558</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388</v>
      </c>
      <c r="C31" s="1067"/>
      <c r="D31" s="1067"/>
      <c r="E31" s="1067"/>
      <c r="F31" s="1067"/>
      <c r="G31" s="1067"/>
      <c r="H31" s="1067"/>
      <c r="I31" s="1067"/>
      <c r="J31" s="1067"/>
      <c r="K31" s="1067"/>
      <c r="L31" s="1067"/>
      <c r="M31" s="1067"/>
      <c r="N31" s="1067"/>
      <c r="O31" s="1067"/>
      <c r="P31" s="1068"/>
      <c r="Q31" s="1072">
        <v>64</v>
      </c>
      <c r="R31" s="1073"/>
      <c r="S31" s="1073"/>
      <c r="T31" s="1073"/>
      <c r="U31" s="1073"/>
      <c r="V31" s="1073">
        <v>64</v>
      </c>
      <c r="W31" s="1073"/>
      <c r="X31" s="1073"/>
      <c r="Y31" s="1073"/>
      <c r="Z31" s="1073"/>
      <c r="AA31" s="1073">
        <v>0</v>
      </c>
      <c r="AB31" s="1073"/>
      <c r="AC31" s="1073"/>
      <c r="AD31" s="1073"/>
      <c r="AE31" s="1074"/>
      <c r="AF31" s="1048">
        <v>1</v>
      </c>
      <c r="AG31" s="1049"/>
      <c r="AH31" s="1049"/>
      <c r="AI31" s="1049"/>
      <c r="AJ31" s="1050"/>
      <c r="AK31" s="1009" t="s">
        <v>558</v>
      </c>
      <c r="AL31" s="1000"/>
      <c r="AM31" s="1000"/>
      <c r="AN31" s="1000"/>
      <c r="AO31" s="1000"/>
      <c r="AP31" s="1000" t="s">
        <v>558</v>
      </c>
      <c r="AQ31" s="1000"/>
      <c r="AR31" s="1000"/>
      <c r="AS31" s="1000"/>
      <c r="AT31" s="1000"/>
      <c r="AU31" s="1000" t="s">
        <v>558</v>
      </c>
      <c r="AV31" s="1000"/>
      <c r="AW31" s="1000"/>
      <c r="AX31" s="1000"/>
      <c r="AY31" s="1000"/>
      <c r="AZ31" s="1071" t="s">
        <v>558</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389</v>
      </c>
      <c r="C32" s="1067"/>
      <c r="D32" s="1067"/>
      <c r="E32" s="1067"/>
      <c r="F32" s="1067"/>
      <c r="G32" s="1067"/>
      <c r="H32" s="1067"/>
      <c r="I32" s="1067"/>
      <c r="J32" s="1067"/>
      <c r="K32" s="1067"/>
      <c r="L32" s="1067"/>
      <c r="M32" s="1067"/>
      <c r="N32" s="1067"/>
      <c r="O32" s="1067"/>
      <c r="P32" s="1068"/>
      <c r="Q32" s="1072">
        <v>11</v>
      </c>
      <c r="R32" s="1073"/>
      <c r="S32" s="1073"/>
      <c r="T32" s="1073"/>
      <c r="U32" s="1073"/>
      <c r="V32" s="1073">
        <v>10</v>
      </c>
      <c r="W32" s="1073"/>
      <c r="X32" s="1073"/>
      <c r="Y32" s="1073"/>
      <c r="Z32" s="1073"/>
      <c r="AA32" s="1073">
        <v>1</v>
      </c>
      <c r="AB32" s="1073"/>
      <c r="AC32" s="1073"/>
      <c r="AD32" s="1073"/>
      <c r="AE32" s="1074"/>
      <c r="AF32" s="1048">
        <v>1</v>
      </c>
      <c r="AG32" s="1049"/>
      <c r="AH32" s="1049"/>
      <c r="AI32" s="1049"/>
      <c r="AJ32" s="1050"/>
      <c r="AK32" s="1009">
        <v>1</v>
      </c>
      <c r="AL32" s="1000"/>
      <c r="AM32" s="1000"/>
      <c r="AN32" s="1000"/>
      <c r="AO32" s="1000"/>
      <c r="AP32" s="1000">
        <v>46</v>
      </c>
      <c r="AQ32" s="1000"/>
      <c r="AR32" s="1000"/>
      <c r="AS32" s="1000"/>
      <c r="AT32" s="1000"/>
      <c r="AU32" s="1000" t="s">
        <v>558</v>
      </c>
      <c r="AV32" s="1000"/>
      <c r="AW32" s="1000"/>
      <c r="AX32" s="1000"/>
      <c r="AY32" s="1000"/>
      <c r="AZ32" s="1071" t="s">
        <v>558</v>
      </c>
      <c r="BA32" s="1071"/>
      <c r="BB32" s="1071"/>
      <c r="BC32" s="1071"/>
      <c r="BD32" s="1071"/>
      <c r="BE32" s="1061" t="s">
        <v>390</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373</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14</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225</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394</v>
      </c>
      <c r="B66" s="1025"/>
      <c r="C66" s="1025"/>
      <c r="D66" s="1025"/>
      <c r="E66" s="1025"/>
      <c r="F66" s="1025"/>
      <c r="G66" s="1025"/>
      <c r="H66" s="1025"/>
      <c r="I66" s="1025"/>
      <c r="J66" s="1025"/>
      <c r="K66" s="1025"/>
      <c r="L66" s="1025"/>
      <c r="M66" s="1025"/>
      <c r="N66" s="1025"/>
      <c r="O66" s="1025"/>
      <c r="P66" s="1026"/>
      <c r="Q66" s="1030" t="s">
        <v>377</v>
      </c>
      <c r="R66" s="1031"/>
      <c r="S66" s="1031"/>
      <c r="T66" s="1031"/>
      <c r="U66" s="1032"/>
      <c r="V66" s="1030" t="s">
        <v>378</v>
      </c>
      <c r="W66" s="1031"/>
      <c r="X66" s="1031"/>
      <c r="Y66" s="1031"/>
      <c r="Z66" s="1032"/>
      <c r="AA66" s="1030" t="s">
        <v>379</v>
      </c>
      <c r="AB66" s="1031"/>
      <c r="AC66" s="1031"/>
      <c r="AD66" s="1031"/>
      <c r="AE66" s="1032"/>
      <c r="AF66" s="1036" t="s">
        <v>380</v>
      </c>
      <c r="AG66" s="1037"/>
      <c r="AH66" s="1037"/>
      <c r="AI66" s="1037"/>
      <c r="AJ66" s="1038"/>
      <c r="AK66" s="1030" t="s">
        <v>381</v>
      </c>
      <c r="AL66" s="1025"/>
      <c r="AM66" s="1025"/>
      <c r="AN66" s="1025"/>
      <c r="AO66" s="1026"/>
      <c r="AP66" s="1030" t="s">
        <v>382</v>
      </c>
      <c r="AQ66" s="1031"/>
      <c r="AR66" s="1031"/>
      <c r="AS66" s="1031"/>
      <c r="AT66" s="1032"/>
      <c r="AU66" s="1030" t="s">
        <v>395</v>
      </c>
      <c r="AV66" s="1031"/>
      <c r="AW66" s="1031"/>
      <c r="AX66" s="1031"/>
      <c r="AY66" s="1032"/>
      <c r="AZ66" s="1030" t="s">
        <v>359</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538</v>
      </c>
      <c r="C68" s="1015"/>
      <c r="D68" s="1015"/>
      <c r="E68" s="1015"/>
      <c r="F68" s="1015"/>
      <c r="G68" s="1015"/>
      <c r="H68" s="1015"/>
      <c r="I68" s="1015"/>
      <c r="J68" s="1015"/>
      <c r="K68" s="1015"/>
      <c r="L68" s="1015"/>
      <c r="M68" s="1015"/>
      <c r="N68" s="1015"/>
      <c r="O68" s="1015"/>
      <c r="P68" s="1016"/>
      <c r="Q68" s="1017">
        <v>834</v>
      </c>
      <c r="R68" s="1011"/>
      <c r="S68" s="1011"/>
      <c r="T68" s="1011"/>
      <c r="U68" s="1011"/>
      <c r="V68" s="1011">
        <v>832</v>
      </c>
      <c r="W68" s="1011"/>
      <c r="X68" s="1011"/>
      <c r="Y68" s="1011"/>
      <c r="Z68" s="1011"/>
      <c r="AA68" s="1011">
        <v>2</v>
      </c>
      <c r="AB68" s="1011"/>
      <c r="AC68" s="1011"/>
      <c r="AD68" s="1011"/>
      <c r="AE68" s="1011"/>
      <c r="AF68" s="1011">
        <v>2</v>
      </c>
      <c r="AG68" s="1011"/>
      <c r="AH68" s="1011"/>
      <c r="AI68" s="1011"/>
      <c r="AJ68" s="1011"/>
      <c r="AK68" s="1011" t="s">
        <v>554</v>
      </c>
      <c r="AL68" s="1011"/>
      <c r="AM68" s="1011"/>
      <c r="AN68" s="1011"/>
      <c r="AO68" s="1011"/>
      <c r="AP68" s="1011" t="s">
        <v>556</v>
      </c>
      <c r="AQ68" s="1011"/>
      <c r="AR68" s="1011"/>
      <c r="AS68" s="1011"/>
      <c r="AT68" s="1011"/>
      <c r="AU68" s="1011" t="s">
        <v>554</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539</v>
      </c>
      <c r="C69" s="1004"/>
      <c r="D69" s="1004"/>
      <c r="E69" s="1004"/>
      <c r="F69" s="1004"/>
      <c r="G69" s="1004"/>
      <c r="H69" s="1004"/>
      <c r="I69" s="1004"/>
      <c r="J69" s="1004"/>
      <c r="K69" s="1004"/>
      <c r="L69" s="1004"/>
      <c r="M69" s="1004"/>
      <c r="N69" s="1004"/>
      <c r="O69" s="1004"/>
      <c r="P69" s="1005"/>
      <c r="Q69" s="1006">
        <v>2033</v>
      </c>
      <c r="R69" s="1000"/>
      <c r="S69" s="1000"/>
      <c r="T69" s="1000"/>
      <c r="U69" s="1000"/>
      <c r="V69" s="1000">
        <v>2030</v>
      </c>
      <c r="W69" s="1000"/>
      <c r="X69" s="1000"/>
      <c r="Y69" s="1000"/>
      <c r="Z69" s="1000"/>
      <c r="AA69" s="1000">
        <v>3</v>
      </c>
      <c r="AB69" s="1000"/>
      <c r="AC69" s="1000"/>
      <c r="AD69" s="1000"/>
      <c r="AE69" s="1000"/>
      <c r="AF69" s="1000">
        <v>3</v>
      </c>
      <c r="AG69" s="1000"/>
      <c r="AH69" s="1000"/>
      <c r="AI69" s="1000"/>
      <c r="AJ69" s="1000"/>
      <c r="AK69" s="1000" t="s">
        <v>554</v>
      </c>
      <c r="AL69" s="1000"/>
      <c r="AM69" s="1000"/>
      <c r="AN69" s="1000"/>
      <c r="AO69" s="1000"/>
      <c r="AP69" s="1000">
        <v>574</v>
      </c>
      <c r="AQ69" s="1000"/>
      <c r="AR69" s="1000"/>
      <c r="AS69" s="1000"/>
      <c r="AT69" s="1000"/>
      <c r="AU69" s="1000" t="s">
        <v>554</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540</v>
      </c>
      <c r="C70" s="1004"/>
      <c r="D70" s="1004"/>
      <c r="E70" s="1004"/>
      <c r="F70" s="1004"/>
      <c r="G70" s="1004"/>
      <c r="H70" s="1004"/>
      <c r="I70" s="1004"/>
      <c r="J70" s="1004"/>
      <c r="K70" s="1004"/>
      <c r="L70" s="1004"/>
      <c r="M70" s="1004"/>
      <c r="N70" s="1004"/>
      <c r="O70" s="1004"/>
      <c r="P70" s="1005"/>
      <c r="Q70" s="1006">
        <v>220</v>
      </c>
      <c r="R70" s="1000"/>
      <c r="S70" s="1000"/>
      <c r="T70" s="1000"/>
      <c r="U70" s="1000"/>
      <c r="V70" s="1000">
        <v>219</v>
      </c>
      <c r="W70" s="1000"/>
      <c r="X70" s="1000"/>
      <c r="Y70" s="1000"/>
      <c r="Z70" s="1000"/>
      <c r="AA70" s="1000">
        <v>1</v>
      </c>
      <c r="AB70" s="1000"/>
      <c r="AC70" s="1000"/>
      <c r="AD70" s="1000"/>
      <c r="AE70" s="1000"/>
      <c r="AF70" s="1000">
        <v>1</v>
      </c>
      <c r="AG70" s="1000"/>
      <c r="AH70" s="1000"/>
      <c r="AI70" s="1000"/>
      <c r="AJ70" s="1000"/>
      <c r="AK70" s="1000" t="s">
        <v>554</v>
      </c>
      <c r="AL70" s="1000"/>
      <c r="AM70" s="1000"/>
      <c r="AN70" s="1000"/>
      <c r="AO70" s="1000"/>
      <c r="AP70" s="1000" t="s">
        <v>555</v>
      </c>
      <c r="AQ70" s="1000"/>
      <c r="AR70" s="1000"/>
      <c r="AS70" s="1000"/>
      <c r="AT70" s="1000"/>
      <c r="AU70" s="1000" t="s">
        <v>554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541</v>
      </c>
      <c r="C71" s="1004"/>
      <c r="D71" s="1004"/>
      <c r="E71" s="1004"/>
      <c r="F71" s="1004"/>
      <c r="G71" s="1004"/>
      <c r="H71" s="1004"/>
      <c r="I71" s="1004"/>
      <c r="J71" s="1004"/>
      <c r="K71" s="1004"/>
      <c r="L71" s="1004"/>
      <c r="M71" s="1004"/>
      <c r="N71" s="1004"/>
      <c r="O71" s="1004"/>
      <c r="P71" s="1005"/>
      <c r="Q71" s="1006">
        <v>902</v>
      </c>
      <c r="R71" s="1000"/>
      <c r="S71" s="1000"/>
      <c r="T71" s="1000"/>
      <c r="U71" s="1000"/>
      <c r="V71" s="1000">
        <v>898</v>
      </c>
      <c r="W71" s="1000"/>
      <c r="X71" s="1000"/>
      <c r="Y71" s="1000"/>
      <c r="Z71" s="1000"/>
      <c r="AA71" s="1000">
        <v>4</v>
      </c>
      <c r="AB71" s="1000"/>
      <c r="AC71" s="1000"/>
      <c r="AD71" s="1000"/>
      <c r="AE71" s="1000"/>
      <c r="AF71" s="1000">
        <v>4</v>
      </c>
      <c r="AG71" s="1000"/>
      <c r="AH71" s="1000"/>
      <c r="AI71" s="1000"/>
      <c r="AJ71" s="1000"/>
      <c r="AK71" s="1000" t="s">
        <v>554</v>
      </c>
      <c r="AL71" s="1000"/>
      <c r="AM71" s="1000"/>
      <c r="AN71" s="1000"/>
      <c r="AO71" s="1000"/>
      <c r="AP71" s="1000" t="s">
        <v>554</v>
      </c>
      <c r="AQ71" s="1000"/>
      <c r="AR71" s="1000"/>
      <c r="AS71" s="1000"/>
      <c r="AT71" s="1000"/>
      <c r="AU71" s="1000" t="s">
        <v>554</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542</v>
      </c>
      <c r="C72" s="1004"/>
      <c r="D72" s="1004"/>
      <c r="E72" s="1004"/>
      <c r="F72" s="1004"/>
      <c r="G72" s="1004"/>
      <c r="H72" s="1004"/>
      <c r="I72" s="1004"/>
      <c r="J72" s="1004"/>
      <c r="K72" s="1004"/>
      <c r="L72" s="1004"/>
      <c r="M72" s="1004"/>
      <c r="N72" s="1004"/>
      <c r="O72" s="1004"/>
      <c r="P72" s="1005"/>
      <c r="Q72" s="1006">
        <v>212</v>
      </c>
      <c r="R72" s="1000"/>
      <c r="S72" s="1000"/>
      <c r="T72" s="1000"/>
      <c r="U72" s="1000"/>
      <c r="V72" s="1000">
        <v>211</v>
      </c>
      <c r="W72" s="1000"/>
      <c r="X72" s="1000"/>
      <c r="Y72" s="1000"/>
      <c r="Z72" s="1000"/>
      <c r="AA72" s="1000">
        <v>1</v>
      </c>
      <c r="AB72" s="1000"/>
      <c r="AC72" s="1000"/>
      <c r="AD72" s="1000"/>
      <c r="AE72" s="1000"/>
      <c r="AF72" s="1000">
        <v>1</v>
      </c>
      <c r="AG72" s="1000"/>
      <c r="AH72" s="1000"/>
      <c r="AI72" s="1000"/>
      <c r="AJ72" s="1000"/>
      <c r="AK72" s="1000" t="s">
        <v>554</v>
      </c>
      <c r="AL72" s="1000"/>
      <c r="AM72" s="1000"/>
      <c r="AN72" s="1000"/>
      <c r="AO72" s="1000"/>
      <c r="AP72" s="1000" t="s">
        <v>554</v>
      </c>
      <c r="AQ72" s="1000"/>
      <c r="AR72" s="1000"/>
      <c r="AS72" s="1000"/>
      <c r="AT72" s="1000"/>
      <c r="AU72" s="1000" t="s">
        <v>557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543</v>
      </c>
      <c r="C73" s="1004"/>
      <c r="D73" s="1004"/>
      <c r="E73" s="1004"/>
      <c r="F73" s="1004"/>
      <c r="G73" s="1004"/>
      <c r="H73" s="1004"/>
      <c r="I73" s="1004"/>
      <c r="J73" s="1004"/>
      <c r="K73" s="1004"/>
      <c r="L73" s="1004"/>
      <c r="M73" s="1004"/>
      <c r="N73" s="1004"/>
      <c r="O73" s="1004"/>
      <c r="P73" s="1005"/>
      <c r="Q73" s="1006">
        <v>133</v>
      </c>
      <c r="R73" s="1000"/>
      <c r="S73" s="1000"/>
      <c r="T73" s="1000"/>
      <c r="U73" s="1000"/>
      <c r="V73" s="1000">
        <v>132</v>
      </c>
      <c r="W73" s="1000"/>
      <c r="X73" s="1000"/>
      <c r="Y73" s="1000"/>
      <c r="Z73" s="1000"/>
      <c r="AA73" s="1000">
        <v>0</v>
      </c>
      <c r="AB73" s="1000"/>
      <c r="AC73" s="1000"/>
      <c r="AD73" s="1000"/>
      <c r="AE73" s="1000"/>
      <c r="AF73" s="1000">
        <v>0</v>
      </c>
      <c r="AG73" s="1000"/>
      <c r="AH73" s="1000"/>
      <c r="AI73" s="1000"/>
      <c r="AJ73" s="1000"/>
      <c r="AK73" s="1000">
        <v>76</v>
      </c>
      <c r="AL73" s="1000"/>
      <c r="AM73" s="1000"/>
      <c r="AN73" s="1000"/>
      <c r="AO73" s="1000"/>
      <c r="AP73" s="1000">
        <v>87</v>
      </c>
      <c r="AQ73" s="1000"/>
      <c r="AR73" s="1000"/>
      <c r="AS73" s="1000"/>
      <c r="AT73" s="1000"/>
      <c r="AU73" s="1000" t="s">
        <v>554</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544</v>
      </c>
      <c r="C74" s="1004"/>
      <c r="D74" s="1004"/>
      <c r="E74" s="1004"/>
      <c r="F74" s="1004"/>
      <c r="G74" s="1004"/>
      <c r="H74" s="1004"/>
      <c r="I74" s="1004"/>
      <c r="J74" s="1004"/>
      <c r="K74" s="1004"/>
      <c r="L74" s="1004"/>
      <c r="M74" s="1004"/>
      <c r="N74" s="1004"/>
      <c r="O74" s="1004"/>
      <c r="P74" s="1005"/>
      <c r="Q74" s="1006">
        <v>117</v>
      </c>
      <c r="R74" s="1000"/>
      <c r="S74" s="1000"/>
      <c r="T74" s="1000"/>
      <c r="U74" s="1000"/>
      <c r="V74" s="1000">
        <v>115</v>
      </c>
      <c r="W74" s="1000"/>
      <c r="X74" s="1000"/>
      <c r="Y74" s="1000"/>
      <c r="Z74" s="1000"/>
      <c r="AA74" s="1000">
        <v>2</v>
      </c>
      <c r="AB74" s="1000"/>
      <c r="AC74" s="1000"/>
      <c r="AD74" s="1000"/>
      <c r="AE74" s="1000"/>
      <c r="AF74" s="1000">
        <v>2</v>
      </c>
      <c r="AG74" s="1000"/>
      <c r="AH74" s="1000"/>
      <c r="AI74" s="1000"/>
      <c r="AJ74" s="1000"/>
      <c r="AK74" s="1000">
        <v>26</v>
      </c>
      <c r="AL74" s="1000"/>
      <c r="AM74" s="1000"/>
      <c r="AN74" s="1000"/>
      <c r="AO74" s="1000"/>
      <c r="AP74" s="1000" t="s">
        <v>554</v>
      </c>
      <c r="AQ74" s="1000"/>
      <c r="AR74" s="1000"/>
      <c r="AS74" s="1000"/>
      <c r="AT74" s="1000"/>
      <c r="AU74" s="1000" t="s">
        <v>554</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545</v>
      </c>
      <c r="C75" s="1004"/>
      <c r="D75" s="1004"/>
      <c r="E75" s="1004"/>
      <c r="F75" s="1004"/>
      <c r="G75" s="1004"/>
      <c r="H75" s="1004"/>
      <c r="I75" s="1004"/>
      <c r="J75" s="1004"/>
      <c r="K75" s="1004"/>
      <c r="L75" s="1004"/>
      <c r="M75" s="1004"/>
      <c r="N75" s="1004"/>
      <c r="O75" s="1004"/>
      <c r="P75" s="1005"/>
      <c r="Q75" s="1007">
        <v>1043</v>
      </c>
      <c r="R75" s="1008"/>
      <c r="S75" s="1008"/>
      <c r="T75" s="1008"/>
      <c r="U75" s="1009"/>
      <c r="V75" s="1010">
        <v>1038</v>
      </c>
      <c r="W75" s="1008"/>
      <c r="X75" s="1008"/>
      <c r="Y75" s="1008"/>
      <c r="Z75" s="1009"/>
      <c r="AA75" s="1010">
        <v>5</v>
      </c>
      <c r="AB75" s="1008"/>
      <c r="AC75" s="1008"/>
      <c r="AD75" s="1008"/>
      <c r="AE75" s="1009"/>
      <c r="AF75" s="1010">
        <v>5</v>
      </c>
      <c r="AG75" s="1008"/>
      <c r="AH75" s="1008"/>
      <c r="AI75" s="1008"/>
      <c r="AJ75" s="1009"/>
      <c r="AK75" s="1010">
        <v>1</v>
      </c>
      <c r="AL75" s="1008"/>
      <c r="AM75" s="1008"/>
      <c r="AN75" s="1008"/>
      <c r="AO75" s="1009"/>
      <c r="AP75" s="1010" t="s">
        <v>554</v>
      </c>
      <c r="AQ75" s="1008"/>
      <c r="AR75" s="1008"/>
      <c r="AS75" s="1008"/>
      <c r="AT75" s="1009"/>
      <c r="AU75" s="1010" t="s">
        <v>554</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546</v>
      </c>
      <c r="C76" s="1004"/>
      <c r="D76" s="1004"/>
      <c r="E76" s="1004"/>
      <c r="F76" s="1004"/>
      <c r="G76" s="1004"/>
      <c r="H76" s="1004"/>
      <c r="I76" s="1004"/>
      <c r="J76" s="1004"/>
      <c r="K76" s="1004"/>
      <c r="L76" s="1004"/>
      <c r="M76" s="1004"/>
      <c r="N76" s="1004"/>
      <c r="O76" s="1004"/>
      <c r="P76" s="1005"/>
      <c r="Q76" s="1007">
        <v>110</v>
      </c>
      <c r="R76" s="1008"/>
      <c r="S76" s="1008"/>
      <c r="T76" s="1008"/>
      <c r="U76" s="1009"/>
      <c r="V76" s="1010">
        <v>106</v>
      </c>
      <c r="W76" s="1008"/>
      <c r="X76" s="1008"/>
      <c r="Y76" s="1008"/>
      <c r="Z76" s="1009"/>
      <c r="AA76" s="1010">
        <v>5</v>
      </c>
      <c r="AB76" s="1008"/>
      <c r="AC76" s="1008"/>
      <c r="AD76" s="1008"/>
      <c r="AE76" s="1009"/>
      <c r="AF76" s="1010">
        <v>5</v>
      </c>
      <c r="AG76" s="1008"/>
      <c r="AH76" s="1008"/>
      <c r="AI76" s="1008"/>
      <c r="AJ76" s="1009"/>
      <c r="AK76" s="1010" t="s">
        <v>554</v>
      </c>
      <c r="AL76" s="1008"/>
      <c r="AM76" s="1008"/>
      <c r="AN76" s="1008"/>
      <c r="AO76" s="1009"/>
      <c r="AP76" s="1010">
        <v>6</v>
      </c>
      <c r="AQ76" s="1008"/>
      <c r="AR76" s="1008"/>
      <c r="AS76" s="1008"/>
      <c r="AT76" s="1009"/>
      <c r="AU76" s="1010" t="s">
        <v>554</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547</v>
      </c>
      <c r="C77" s="1004"/>
      <c r="D77" s="1004"/>
      <c r="E77" s="1004"/>
      <c r="F77" s="1004"/>
      <c r="G77" s="1004"/>
      <c r="H77" s="1004"/>
      <c r="I77" s="1004"/>
      <c r="J77" s="1004"/>
      <c r="K77" s="1004"/>
      <c r="L77" s="1004"/>
      <c r="M77" s="1004"/>
      <c r="N77" s="1004"/>
      <c r="O77" s="1004"/>
      <c r="P77" s="1005"/>
      <c r="Q77" s="1007">
        <v>65</v>
      </c>
      <c r="R77" s="1008"/>
      <c r="S77" s="1008"/>
      <c r="T77" s="1008"/>
      <c r="U77" s="1009"/>
      <c r="V77" s="1010">
        <v>55</v>
      </c>
      <c r="W77" s="1008"/>
      <c r="X77" s="1008"/>
      <c r="Y77" s="1008"/>
      <c r="Z77" s="1009"/>
      <c r="AA77" s="1010">
        <v>9</v>
      </c>
      <c r="AB77" s="1008"/>
      <c r="AC77" s="1008"/>
      <c r="AD77" s="1008"/>
      <c r="AE77" s="1009"/>
      <c r="AF77" s="1010">
        <v>5</v>
      </c>
      <c r="AG77" s="1008"/>
      <c r="AH77" s="1008"/>
      <c r="AI77" s="1008"/>
      <c r="AJ77" s="1009"/>
      <c r="AK77" s="1010" t="s">
        <v>555</v>
      </c>
      <c r="AL77" s="1008"/>
      <c r="AM77" s="1008"/>
      <c r="AN77" s="1008"/>
      <c r="AO77" s="1009"/>
      <c r="AP77" s="1010" t="s">
        <v>554</v>
      </c>
      <c r="AQ77" s="1008"/>
      <c r="AR77" s="1008"/>
      <c r="AS77" s="1008"/>
      <c r="AT77" s="1009"/>
      <c r="AU77" s="1010" t="s">
        <v>554</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548</v>
      </c>
      <c r="C78" s="1004"/>
      <c r="D78" s="1004"/>
      <c r="E78" s="1004"/>
      <c r="F78" s="1004"/>
      <c r="G78" s="1004"/>
      <c r="H78" s="1004"/>
      <c r="I78" s="1004"/>
      <c r="J78" s="1004"/>
      <c r="K78" s="1004"/>
      <c r="L78" s="1004"/>
      <c r="M78" s="1004"/>
      <c r="N78" s="1004"/>
      <c r="O78" s="1004"/>
      <c r="P78" s="1005"/>
      <c r="Q78" s="1006">
        <v>455</v>
      </c>
      <c r="R78" s="1000"/>
      <c r="S78" s="1000"/>
      <c r="T78" s="1000"/>
      <c r="U78" s="1000"/>
      <c r="V78" s="1000">
        <v>429</v>
      </c>
      <c r="W78" s="1000"/>
      <c r="X78" s="1000"/>
      <c r="Y78" s="1000"/>
      <c r="Z78" s="1000"/>
      <c r="AA78" s="1000">
        <v>26</v>
      </c>
      <c r="AB78" s="1000"/>
      <c r="AC78" s="1000"/>
      <c r="AD78" s="1000"/>
      <c r="AE78" s="1000"/>
      <c r="AF78" s="1000">
        <v>26</v>
      </c>
      <c r="AG78" s="1000"/>
      <c r="AH78" s="1000"/>
      <c r="AI78" s="1000"/>
      <c r="AJ78" s="1000"/>
      <c r="AK78" s="1000" t="s">
        <v>554</v>
      </c>
      <c r="AL78" s="1000"/>
      <c r="AM78" s="1000"/>
      <c r="AN78" s="1000"/>
      <c r="AO78" s="1000"/>
      <c r="AP78" s="1000" t="s">
        <v>482</v>
      </c>
      <c r="AQ78" s="1000"/>
      <c r="AR78" s="1000"/>
      <c r="AS78" s="1000"/>
      <c r="AT78" s="1000"/>
      <c r="AU78" s="1000" t="s">
        <v>482</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549</v>
      </c>
      <c r="C79" s="1004"/>
      <c r="D79" s="1004"/>
      <c r="E79" s="1004"/>
      <c r="F79" s="1004"/>
      <c r="G79" s="1004"/>
      <c r="H79" s="1004"/>
      <c r="I79" s="1004"/>
      <c r="J79" s="1004"/>
      <c r="K79" s="1004"/>
      <c r="L79" s="1004"/>
      <c r="M79" s="1004"/>
      <c r="N79" s="1004"/>
      <c r="O79" s="1004"/>
      <c r="P79" s="1005"/>
      <c r="Q79" s="1006">
        <v>6977</v>
      </c>
      <c r="R79" s="1000"/>
      <c r="S79" s="1000"/>
      <c r="T79" s="1000"/>
      <c r="U79" s="1000"/>
      <c r="V79" s="1000">
        <v>6240</v>
      </c>
      <c r="W79" s="1000"/>
      <c r="X79" s="1000"/>
      <c r="Y79" s="1000"/>
      <c r="Z79" s="1000"/>
      <c r="AA79" s="1000">
        <v>737</v>
      </c>
      <c r="AB79" s="1000"/>
      <c r="AC79" s="1000"/>
      <c r="AD79" s="1000"/>
      <c r="AE79" s="1000"/>
      <c r="AF79" s="1000">
        <v>737</v>
      </c>
      <c r="AG79" s="1000"/>
      <c r="AH79" s="1000"/>
      <c r="AI79" s="1000"/>
      <c r="AJ79" s="1000"/>
      <c r="AK79" s="1000">
        <v>630</v>
      </c>
      <c r="AL79" s="1000"/>
      <c r="AM79" s="1000"/>
      <c r="AN79" s="1000"/>
      <c r="AO79" s="1000"/>
      <c r="AP79" s="1000" t="s">
        <v>482</v>
      </c>
      <c r="AQ79" s="1000"/>
      <c r="AR79" s="1000"/>
      <c r="AS79" s="1000"/>
      <c r="AT79" s="1000"/>
      <c r="AU79" s="1000" t="s">
        <v>482</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550</v>
      </c>
      <c r="C80" s="1004"/>
      <c r="D80" s="1004"/>
      <c r="E80" s="1004"/>
      <c r="F80" s="1004"/>
      <c r="G80" s="1004"/>
      <c r="H80" s="1004"/>
      <c r="I80" s="1004"/>
      <c r="J80" s="1004"/>
      <c r="K80" s="1004"/>
      <c r="L80" s="1004"/>
      <c r="M80" s="1004"/>
      <c r="N80" s="1004"/>
      <c r="O80" s="1004"/>
      <c r="P80" s="1005"/>
      <c r="Q80" s="1006">
        <v>15</v>
      </c>
      <c r="R80" s="1000"/>
      <c r="S80" s="1000"/>
      <c r="T80" s="1000"/>
      <c r="U80" s="1000"/>
      <c r="V80" s="1000">
        <v>13</v>
      </c>
      <c r="W80" s="1000"/>
      <c r="X80" s="1000"/>
      <c r="Y80" s="1000"/>
      <c r="Z80" s="1000"/>
      <c r="AA80" s="1000">
        <v>2</v>
      </c>
      <c r="AB80" s="1000"/>
      <c r="AC80" s="1000"/>
      <c r="AD80" s="1000"/>
      <c r="AE80" s="1000"/>
      <c r="AF80" s="1000">
        <v>2</v>
      </c>
      <c r="AG80" s="1000"/>
      <c r="AH80" s="1000"/>
      <c r="AI80" s="1000"/>
      <c r="AJ80" s="1000"/>
      <c r="AK80" s="1000">
        <v>9</v>
      </c>
      <c r="AL80" s="1000"/>
      <c r="AM80" s="1000"/>
      <c r="AN80" s="1000"/>
      <c r="AO80" s="1000"/>
      <c r="AP80" s="1000" t="s">
        <v>482</v>
      </c>
      <c r="AQ80" s="1000"/>
      <c r="AR80" s="1000"/>
      <c r="AS80" s="1000"/>
      <c r="AT80" s="1000"/>
      <c r="AU80" s="1000" t="s">
        <v>482</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551</v>
      </c>
      <c r="C81" s="1004"/>
      <c r="D81" s="1004"/>
      <c r="E81" s="1004"/>
      <c r="F81" s="1004"/>
      <c r="G81" s="1004"/>
      <c r="H81" s="1004"/>
      <c r="I81" s="1004"/>
      <c r="J81" s="1004"/>
      <c r="K81" s="1004"/>
      <c r="L81" s="1004"/>
      <c r="M81" s="1004"/>
      <c r="N81" s="1004"/>
      <c r="O81" s="1004"/>
      <c r="P81" s="1005"/>
      <c r="Q81" s="1006">
        <v>2125</v>
      </c>
      <c r="R81" s="1000"/>
      <c r="S81" s="1000"/>
      <c r="T81" s="1000"/>
      <c r="U81" s="1000"/>
      <c r="V81" s="1000">
        <v>2067</v>
      </c>
      <c r="W81" s="1000"/>
      <c r="X81" s="1000"/>
      <c r="Y81" s="1000"/>
      <c r="Z81" s="1000"/>
      <c r="AA81" s="1000">
        <v>58</v>
      </c>
      <c r="AB81" s="1000"/>
      <c r="AC81" s="1000"/>
      <c r="AD81" s="1000"/>
      <c r="AE81" s="1000"/>
      <c r="AF81" s="1000">
        <v>58</v>
      </c>
      <c r="AG81" s="1000"/>
      <c r="AH81" s="1000"/>
      <c r="AI81" s="1000"/>
      <c r="AJ81" s="1000"/>
      <c r="AK81" s="1000">
        <v>125</v>
      </c>
      <c r="AL81" s="1000"/>
      <c r="AM81" s="1000"/>
      <c r="AN81" s="1000"/>
      <c r="AO81" s="1000"/>
      <c r="AP81" s="1000" t="s">
        <v>482</v>
      </c>
      <c r="AQ81" s="1000"/>
      <c r="AR81" s="1000"/>
      <c r="AS81" s="1000"/>
      <c r="AT81" s="1000"/>
      <c r="AU81" s="1000" t="s">
        <v>482</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t="s">
        <v>552</v>
      </c>
      <c r="C82" s="1004"/>
      <c r="D82" s="1004"/>
      <c r="E82" s="1004"/>
      <c r="F82" s="1004"/>
      <c r="G82" s="1004"/>
      <c r="H82" s="1004"/>
      <c r="I82" s="1004"/>
      <c r="J82" s="1004"/>
      <c r="K82" s="1004"/>
      <c r="L82" s="1004"/>
      <c r="M82" s="1004"/>
      <c r="N82" s="1004"/>
      <c r="O82" s="1004"/>
      <c r="P82" s="1005"/>
      <c r="Q82" s="1006">
        <v>273707</v>
      </c>
      <c r="R82" s="1000"/>
      <c r="S82" s="1000"/>
      <c r="T82" s="1000"/>
      <c r="U82" s="1000"/>
      <c r="V82" s="1000">
        <v>260942</v>
      </c>
      <c r="W82" s="1000"/>
      <c r="X82" s="1000"/>
      <c r="Y82" s="1000"/>
      <c r="Z82" s="1000"/>
      <c r="AA82" s="1000">
        <v>12765</v>
      </c>
      <c r="AB82" s="1000"/>
      <c r="AC82" s="1000"/>
      <c r="AD82" s="1000"/>
      <c r="AE82" s="1000"/>
      <c r="AF82" s="1000">
        <v>12765</v>
      </c>
      <c r="AG82" s="1000"/>
      <c r="AH82" s="1000"/>
      <c r="AI82" s="1000"/>
      <c r="AJ82" s="1000"/>
      <c r="AK82" s="1000">
        <v>1788</v>
      </c>
      <c r="AL82" s="1000"/>
      <c r="AM82" s="1000"/>
      <c r="AN82" s="1000"/>
      <c r="AO82" s="1000"/>
      <c r="AP82" s="1000" t="s">
        <v>482</v>
      </c>
      <c r="AQ82" s="1000"/>
      <c r="AR82" s="1000"/>
      <c r="AS82" s="1000"/>
      <c r="AT82" s="1000"/>
      <c r="AU82" s="1000" t="s">
        <v>482</v>
      </c>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t="s">
        <v>553</v>
      </c>
      <c r="C83" s="1004"/>
      <c r="D83" s="1004"/>
      <c r="E83" s="1004"/>
      <c r="F83" s="1004"/>
      <c r="G83" s="1004"/>
      <c r="H83" s="1004"/>
      <c r="I83" s="1004"/>
      <c r="J83" s="1004"/>
      <c r="K83" s="1004"/>
      <c r="L83" s="1004"/>
      <c r="M83" s="1004"/>
      <c r="N83" s="1004"/>
      <c r="O83" s="1004"/>
      <c r="P83" s="1005"/>
      <c r="Q83" s="1006">
        <v>193</v>
      </c>
      <c r="R83" s="1000"/>
      <c r="S83" s="1000"/>
      <c r="T83" s="1000"/>
      <c r="U83" s="1000"/>
      <c r="V83" s="1000">
        <v>181</v>
      </c>
      <c r="W83" s="1000"/>
      <c r="X83" s="1000"/>
      <c r="Y83" s="1000"/>
      <c r="Z83" s="1000"/>
      <c r="AA83" s="1000">
        <v>12</v>
      </c>
      <c r="AB83" s="1000"/>
      <c r="AC83" s="1000"/>
      <c r="AD83" s="1000"/>
      <c r="AE83" s="1000"/>
      <c r="AF83" s="1000">
        <v>12</v>
      </c>
      <c r="AG83" s="1000"/>
      <c r="AH83" s="1000"/>
      <c r="AI83" s="1000"/>
      <c r="AJ83" s="1000"/>
      <c r="AK83" s="1000" t="s">
        <v>482</v>
      </c>
      <c r="AL83" s="1000"/>
      <c r="AM83" s="1000"/>
      <c r="AN83" s="1000"/>
      <c r="AO83" s="1000"/>
      <c r="AP83" s="1000" t="s">
        <v>482</v>
      </c>
      <c r="AQ83" s="1000"/>
      <c r="AR83" s="1000"/>
      <c r="AS83" s="1000"/>
      <c r="AT83" s="1000"/>
      <c r="AU83" s="1000" t="s">
        <v>482</v>
      </c>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373</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373</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291</v>
      </c>
      <c r="AG109" s="923"/>
      <c r="AH109" s="923"/>
      <c r="AI109" s="923"/>
      <c r="AJ109" s="924"/>
      <c r="AK109" s="925" t="s">
        <v>290</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291</v>
      </c>
      <c r="BW109" s="923"/>
      <c r="BX109" s="923"/>
      <c r="BY109" s="923"/>
      <c r="BZ109" s="924"/>
      <c r="CA109" s="925" t="s">
        <v>290</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291</v>
      </c>
      <c r="DM109" s="923"/>
      <c r="DN109" s="923"/>
      <c r="DO109" s="923"/>
      <c r="DP109" s="924"/>
      <c r="DQ109" s="925" t="s">
        <v>290</v>
      </c>
      <c r="DR109" s="923"/>
      <c r="DS109" s="923"/>
      <c r="DT109" s="923"/>
      <c r="DU109" s="924"/>
      <c r="DV109" s="925" t="s">
        <v>406</v>
      </c>
      <c r="DW109" s="923"/>
      <c r="DX109" s="923"/>
      <c r="DY109" s="923"/>
      <c r="DZ109" s="954"/>
    </row>
    <row r="110" spans="1:131" s="199" customFormat="1" ht="26.25" customHeight="1" x14ac:dyDescent="0.15">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156513</v>
      </c>
      <c r="AB110" s="916"/>
      <c r="AC110" s="916"/>
      <c r="AD110" s="916"/>
      <c r="AE110" s="917"/>
      <c r="AF110" s="918">
        <v>168545</v>
      </c>
      <c r="AG110" s="916"/>
      <c r="AH110" s="916"/>
      <c r="AI110" s="916"/>
      <c r="AJ110" s="917"/>
      <c r="AK110" s="918">
        <v>186607</v>
      </c>
      <c r="AL110" s="916"/>
      <c r="AM110" s="916"/>
      <c r="AN110" s="916"/>
      <c r="AO110" s="917"/>
      <c r="AP110" s="919">
        <v>24.9</v>
      </c>
      <c r="AQ110" s="920"/>
      <c r="AR110" s="920"/>
      <c r="AS110" s="920"/>
      <c r="AT110" s="921"/>
      <c r="AU110" s="955" t="s">
        <v>62</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1590223</v>
      </c>
      <c r="BR110" s="863"/>
      <c r="BS110" s="863"/>
      <c r="BT110" s="863"/>
      <c r="BU110" s="863"/>
      <c r="BV110" s="863">
        <v>1626588</v>
      </c>
      <c r="BW110" s="863"/>
      <c r="BX110" s="863"/>
      <c r="BY110" s="863"/>
      <c r="BZ110" s="863"/>
      <c r="CA110" s="863">
        <v>1548108</v>
      </c>
      <c r="CB110" s="863"/>
      <c r="CC110" s="863"/>
      <c r="CD110" s="863"/>
      <c r="CE110" s="863"/>
      <c r="CF110" s="887">
        <v>206.4</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225</v>
      </c>
      <c r="DH110" s="863"/>
      <c r="DI110" s="863"/>
      <c r="DJ110" s="863"/>
      <c r="DK110" s="863"/>
      <c r="DL110" s="863" t="s">
        <v>225</v>
      </c>
      <c r="DM110" s="863"/>
      <c r="DN110" s="863"/>
      <c r="DO110" s="863"/>
      <c r="DP110" s="863"/>
      <c r="DQ110" s="863" t="s">
        <v>225</v>
      </c>
      <c r="DR110" s="863"/>
      <c r="DS110" s="863"/>
      <c r="DT110" s="863"/>
      <c r="DU110" s="863"/>
      <c r="DV110" s="864" t="s">
        <v>225</v>
      </c>
      <c r="DW110" s="864"/>
      <c r="DX110" s="864"/>
      <c r="DY110" s="864"/>
      <c r="DZ110" s="865"/>
    </row>
    <row r="111" spans="1:131" s="199" customFormat="1" ht="26.25" customHeight="1" x14ac:dyDescent="0.15">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225</v>
      </c>
      <c r="AB111" s="944"/>
      <c r="AC111" s="944"/>
      <c r="AD111" s="944"/>
      <c r="AE111" s="945"/>
      <c r="AF111" s="946" t="s">
        <v>225</v>
      </c>
      <c r="AG111" s="944"/>
      <c r="AH111" s="944"/>
      <c r="AI111" s="944"/>
      <c r="AJ111" s="945"/>
      <c r="AK111" s="946" t="s">
        <v>225</v>
      </c>
      <c r="AL111" s="944"/>
      <c r="AM111" s="944"/>
      <c r="AN111" s="944"/>
      <c r="AO111" s="945"/>
      <c r="AP111" s="947" t="s">
        <v>225</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t="s">
        <v>414</v>
      </c>
      <c r="BR111" s="835"/>
      <c r="BS111" s="835"/>
      <c r="BT111" s="835"/>
      <c r="BU111" s="835"/>
      <c r="BV111" s="835" t="s">
        <v>414</v>
      </c>
      <c r="BW111" s="835"/>
      <c r="BX111" s="835"/>
      <c r="BY111" s="835"/>
      <c r="BZ111" s="835"/>
      <c r="CA111" s="835" t="s">
        <v>414</v>
      </c>
      <c r="CB111" s="835"/>
      <c r="CC111" s="835"/>
      <c r="CD111" s="835"/>
      <c r="CE111" s="835"/>
      <c r="CF111" s="896" t="s">
        <v>414</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414</v>
      </c>
      <c r="DH111" s="835"/>
      <c r="DI111" s="835"/>
      <c r="DJ111" s="835"/>
      <c r="DK111" s="835"/>
      <c r="DL111" s="835" t="s">
        <v>414</v>
      </c>
      <c r="DM111" s="835"/>
      <c r="DN111" s="835"/>
      <c r="DO111" s="835"/>
      <c r="DP111" s="835"/>
      <c r="DQ111" s="835" t="s">
        <v>414</v>
      </c>
      <c r="DR111" s="835"/>
      <c r="DS111" s="835"/>
      <c r="DT111" s="835"/>
      <c r="DU111" s="835"/>
      <c r="DV111" s="812" t="s">
        <v>414</v>
      </c>
      <c r="DW111" s="812"/>
      <c r="DX111" s="812"/>
      <c r="DY111" s="812"/>
      <c r="DZ111" s="813"/>
    </row>
    <row r="112" spans="1:131" s="199" customFormat="1" ht="26.25" customHeight="1" x14ac:dyDescent="0.15">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225</v>
      </c>
      <c r="AB112" s="798"/>
      <c r="AC112" s="798"/>
      <c r="AD112" s="798"/>
      <c r="AE112" s="799"/>
      <c r="AF112" s="800" t="s">
        <v>225</v>
      </c>
      <c r="AG112" s="798"/>
      <c r="AH112" s="798"/>
      <c r="AI112" s="798"/>
      <c r="AJ112" s="799"/>
      <c r="AK112" s="800" t="s">
        <v>225</v>
      </c>
      <c r="AL112" s="798"/>
      <c r="AM112" s="798"/>
      <c r="AN112" s="798"/>
      <c r="AO112" s="799"/>
      <c r="AP112" s="845" t="s">
        <v>225</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26240</v>
      </c>
      <c r="BR112" s="835"/>
      <c r="BS112" s="835"/>
      <c r="BT112" s="835"/>
      <c r="BU112" s="835"/>
      <c r="BV112" s="835">
        <v>19213</v>
      </c>
      <c r="BW112" s="835"/>
      <c r="BX112" s="835"/>
      <c r="BY112" s="835"/>
      <c r="BZ112" s="835"/>
      <c r="CA112" s="835">
        <v>20344</v>
      </c>
      <c r="CB112" s="835"/>
      <c r="CC112" s="835"/>
      <c r="CD112" s="835"/>
      <c r="CE112" s="835"/>
      <c r="CF112" s="896">
        <v>2.7</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225</v>
      </c>
      <c r="DH112" s="835"/>
      <c r="DI112" s="835"/>
      <c r="DJ112" s="835"/>
      <c r="DK112" s="835"/>
      <c r="DL112" s="835" t="s">
        <v>225</v>
      </c>
      <c r="DM112" s="835"/>
      <c r="DN112" s="835"/>
      <c r="DO112" s="835"/>
      <c r="DP112" s="835"/>
      <c r="DQ112" s="835" t="s">
        <v>225</v>
      </c>
      <c r="DR112" s="835"/>
      <c r="DS112" s="835"/>
      <c r="DT112" s="835"/>
      <c r="DU112" s="835"/>
      <c r="DV112" s="812" t="s">
        <v>225</v>
      </c>
      <c r="DW112" s="812"/>
      <c r="DX112" s="812"/>
      <c r="DY112" s="812"/>
      <c r="DZ112" s="813"/>
    </row>
    <row r="113" spans="1:130" s="199" customFormat="1" ht="26.25" customHeight="1" x14ac:dyDescent="0.15">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2723</v>
      </c>
      <c r="AB113" s="944"/>
      <c r="AC113" s="944"/>
      <c r="AD113" s="944"/>
      <c r="AE113" s="945"/>
      <c r="AF113" s="946">
        <v>1000</v>
      </c>
      <c r="AG113" s="944"/>
      <c r="AH113" s="944"/>
      <c r="AI113" s="944"/>
      <c r="AJ113" s="945"/>
      <c r="AK113" s="946">
        <v>1228</v>
      </c>
      <c r="AL113" s="944"/>
      <c r="AM113" s="944"/>
      <c r="AN113" s="944"/>
      <c r="AO113" s="945"/>
      <c r="AP113" s="947">
        <v>0.2</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6094</v>
      </c>
      <c r="BR113" s="835"/>
      <c r="BS113" s="835"/>
      <c r="BT113" s="835"/>
      <c r="BU113" s="835"/>
      <c r="BV113" s="835">
        <v>6242</v>
      </c>
      <c r="BW113" s="835"/>
      <c r="BX113" s="835"/>
      <c r="BY113" s="835"/>
      <c r="BZ113" s="835"/>
      <c r="CA113" s="835">
        <v>5819</v>
      </c>
      <c r="CB113" s="835"/>
      <c r="CC113" s="835"/>
      <c r="CD113" s="835"/>
      <c r="CE113" s="835"/>
      <c r="CF113" s="896">
        <v>0.8</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225</v>
      </c>
      <c r="DH113" s="798"/>
      <c r="DI113" s="798"/>
      <c r="DJ113" s="798"/>
      <c r="DK113" s="799"/>
      <c r="DL113" s="800" t="s">
        <v>225</v>
      </c>
      <c r="DM113" s="798"/>
      <c r="DN113" s="798"/>
      <c r="DO113" s="798"/>
      <c r="DP113" s="799"/>
      <c r="DQ113" s="800" t="s">
        <v>225</v>
      </c>
      <c r="DR113" s="798"/>
      <c r="DS113" s="798"/>
      <c r="DT113" s="798"/>
      <c r="DU113" s="799"/>
      <c r="DV113" s="845" t="s">
        <v>225</v>
      </c>
      <c r="DW113" s="846"/>
      <c r="DX113" s="846"/>
      <c r="DY113" s="846"/>
      <c r="DZ113" s="847"/>
    </row>
    <row r="114" spans="1:130" s="199" customFormat="1" ht="26.25" customHeight="1" x14ac:dyDescent="0.15">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202</v>
      </c>
      <c r="AB114" s="798"/>
      <c r="AC114" s="798"/>
      <c r="AD114" s="798"/>
      <c r="AE114" s="799"/>
      <c r="AF114" s="800">
        <v>273</v>
      </c>
      <c r="AG114" s="798"/>
      <c r="AH114" s="798"/>
      <c r="AI114" s="798"/>
      <c r="AJ114" s="799"/>
      <c r="AK114" s="800">
        <v>287</v>
      </c>
      <c r="AL114" s="798"/>
      <c r="AM114" s="798"/>
      <c r="AN114" s="798"/>
      <c r="AO114" s="799"/>
      <c r="AP114" s="845">
        <v>0</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167450</v>
      </c>
      <c r="BR114" s="835"/>
      <c r="BS114" s="835"/>
      <c r="BT114" s="835"/>
      <c r="BU114" s="835"/>
      <c r="BV114" s="835">
        <v>139913</v>
      </c>
      <c r="BW114" s="835"/>
      <c r="BX114" s="835"/>
      <c r="BY114" s="835"/>
      <c r="BZ114" s="835"/>
      <c r="CA114" s="835">
        <v>135172</v>
      </c>
      <c r="CB114" s="835"/>
      <c r="CC114" s="835"/>
      <c r="CD114" s="835"/>
      <c r="CE114" s="835"/>
      <c r="CF114" s="896">
        <v>18</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225</v>
      </c>
      <c r="DH114" s="798"/>
      <c r="DI114" s="798"/>
      <c r="DJ114" s="798"/>
      <c r="DK114" s="799"/>
      <c r="DL114" s="800" t="s">
        <v>225</v>
      </c>
      <c r="DM114" s="798"/>
      <c r="DN114" s="798"/>
      <c r="DO114" s="798"/>
      <c r="DP114" s="799"/>
      <c r="DQ114" s="800" t="s">
        <v>225</v>
      </c>
      <c r="DR114" s="798"/>
      <c r="DS114" s="798"/>
      <c r="DT114" s="798"/>
      <c r="DU114" s="799"/>
      <c r="DV114" s="845" t="s">
        <v>225</v>
      </c>
      <c r="DW114" s="846"/>
      <c r="DX114" s="846"/>
      <c r="DY114" s="846"/>
      <c r="DZ114" s="847"/>
    </row>
    <row r="115" spans="1:130" s="199" customFormat="1" ht="26.25" customHeight="1" x14ac:dyDescent="0.15">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225</v>
      </c>
      <c r="AB115" s="944"/>
      <c r="AC115" s="944"/>
      <c r="AD115" s="944"/>
      <c r="AE115" s="945"/>
      <c r="AF115" s="946" t="s">
        <v>225</v>
      </c>
      <c r="AG115" s="944"/>
      <c r="AH115" s="944"/>
      <c r="AI115" s="944"/>
      <c r="AJ115" s="945"/>
      <c r="AK115" s="946" t="s">
        <v>225</v>
      </c>
      <c r="AL115" s="944"/>
      <c r="AM115" s="944"/>
      <c r="AN115" s="944"/>
      <c r="AO115" s="945"/>
      <c r="AP115" s="947" t="s">
        <v>225</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t="s">
        <v>225</v>
      </c>
      <c r="BR115" s="835"/>
      <c r="BS115" s="835"/>
      <c r="BT115" s="835"/>
      <c r="BU115" s="835"/>
      <c r="BV115" s="835" t="s">
        <v>225</v>
      </c>
      <c r="BW115" s="835"/>
      <c r="BX115" s="835"/>
      <c r="BY115" s="835"/>
      <c r="BZ115" s="835"/>
      <c r="CA115" s="835" t="s">
        <v>225</v>
      </c>
      <c r="CB115" s="835"/>
      <c r="CC115" s="835"/>
      <c r="CD115" s="835"/>
      <c r="CE115" s="835"/>
      <c r="CF115" s="896" t="s">
        <v>225</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225</v>
      </c>
      <c r="DH115" s="798"/>
      <c r="DI115" s="798"/>
      <c r="DJ115" s="798"/>
      <c r="DK115" s="799"/>
      <c r="DL115" s="800" t="s">
        <v>225</v>
      </c>
      <c r="DM115" s="798"/>
      <c r="DN115" s="798"/>
      <c r="DO115" s="798"/>
      <c r="DP115" s="799"/>
      <c r="DQ115" s="800" t="s">
        <v>225</v>
      </c>
      <c r="DR115" s="798"/>
      <c r="DS115" s="798"/>
      <c r="DT115" s="798"/>
      <c r="DU115" s="799"/>
      <c r="DV115" s="845" t="s">
        <v>225</v>
      </c>
      <c r="DW115" s="846"/>
      <c r="DX115" s="846"/>
      <c r="DY115" s="846"/>
      <c r="DZ115" s="847"/>
    </row>
    <row r="116" spans="1:130" s="199" customFormat="1" ht="26.25" customHeight="1" x14ac:dyDescent="0.15">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225</v>
      </c>
      <c r="AB116" s="798"/>
      <c r="AC116" s="798"/>
      <c r="AD116" s="798"/>
      <c r="AE116" s="799"/>
      <c r="AF116" s="800" t="s">
        <v>225</v>
      </c>
      <c r="AG116" s="798"/>
      <c r="AH116" s="798"/>
      <c r="AI116" s="798"/>
      <c r="AJ116" s="799"/>
      <c r="AK116" s="800" t="s">
        <v>225</v>
      </c>
      <c r="AL116" s="798"/>
      <c r="AM116" s="798"/>
      <c r="AN116" s="798"/>
      <c r="AO116" s="799"/>
      <c r="AP116" s="845" t="s">
        <v>225</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225</v>
      </c>
      <c r="BR116" s="835"/>
      <c r="BS116" s="835"/>
      <c r="BT116" s="835"/>
      <c r="BU116" s="835"/>
      <c r="BV116" s="835" t="s">
        <v>225</v>
      </c>
      <c r="BW116" s="835"/>
      <c r="BX116" s="835"/>
      <c r="BY116" s="835"/>
      <c r="BZ116" s="835"/>
      <c r="CA116" s="835" t="s">
        <v>225</v>
      </c>
      <c r="CB116" s="835"/>
      <c r="CC116" s="835"/>
      <c r="CD116" s="835"/>
      <c r="CE116" s="835"/>
      <c r="CF116" s="896" t="s">
        <v>225</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225</v>
      </c>
      <c r="DH116" s="798"/>
      <c r="DI116" s="798"/>
      <c r="DJ116" s="798"/>
      <c r="DK116" s="799"/>
      <c r="DL116" s="800" t="s">
        <v>225</v>
      </c>
      <c r="DM116" s="798"/>
      <c r="DN116" s="798"/>
      <c r="DO116" s="798"/>
      <c r="DP116" s="799"/>
      <c r="DQ116" s="800" t="s">
        <v>225</v>
      </c>
      <c r="DR116" s="798"/>
      <c r="DS116" s="798"/>
      <c r="DT116" s="798"/>
      <c r="DU116" s="799"/>
      <c r="DV116" s="845" t="s">
        <v>225</v>
      </c>
      <c r="DW116" s="846"/>
      <c r="DX116" s="846"/>
      <c r="DY116" s="846"/>
      <c r="DZ116" s="847"/>
    </row>
    <row r="117" spans="1:130" s="199" customFormat="1" ht="26.25" customHeight="1" x14ac:dyDescent="0.15">
      <c r="A117" s="922" t="s">
        <v>173</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159438</v>
      </c>
      <c r="AB117" s="930"/>
      <c r="AC117" s="930"/>
      <c r="AD117" s="930"/>
      <c r="AE117" s="931"/>
      <c r="AF117" s="932">
        <v>169818</v>
      </c>
      <c r="AG117" s="930"/>
      <c r="AH117" s="930"/>
      <c r="AI117" s="930"/>
      <c r="AJ117" s="931"/>
      <c r="AK117" s="932">
        <v>188122</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225</v>
      </c>
      <c r="BR117" s="835"/>
      <c r="BS117" s="835"/>
      <c r="BT117" s="835"/>
      <c r="BU117" s="835"/>
      <c r="BV117" s="835" t="s">
        <v>225</v>
      </c>
      <c r="BW117" s="835"/>
      <c r="BX117" s="835"/>
      <c r="BY117" s="835"/>
      <c r="BZ117" s="835"/>
      <c r="CA117" s="835" t="s">
        <v>225</v>
      </c>
      <c r="CB117" s="835"/>
      <c r="CC117" s="835"/>
      <c r="CD117" s="835"/>
      <c r="CE117" s="835"/>
      <c r="CF117" s="896" t="s">
        <v>225</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225</v>
      </c>
      <c r="DH117" s="798"/>
      <c r="DI117" s="798"/>
      <c r="DJ117" s="798"/>
      <c r="DK117" s="799"/>
      <c r="DL117" s="800" t="s">
        <v>225</v>
      </c>
      <c r="DM117" s="798"/>
      <c r="DN117" s="798"/>
      <c r="DO117" s="798"/>
      <c r="DP117" s="799"/>
      <c r="DQ117" s="800" t="s">
        <v>225</v>
      </c>
      <c r="DR117" s="798"/>
      <c r="DS117" s="798"/>
      <c r="DT117" s="798"/>
      <c r="DU117" s="799"/>
      <c r="DV117" s="845" t="s">
        <v>225</v>
      </c>
      <c r="DW117" s="846"/>
      <c r="DX117" s="846"/>
      <c r="DY117" s="846"/>
      <c r="DZ117" s="847"/>
    </row>
    <row r="118" spans="1:130" s="199" customFormat="1" ht="26.25" customHeight="1" x14ac:dyDescent="0.15">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291</v>
      </c>
      <c r="AG118" s="923"/>
      <c r="AH118" s="923"/>
      <c r="AI118" s="923"/>
      <c r="AJ118" s="924"/>
      <c r="AK118" s="925" t="s">
        <v>290</v>
      </c>
      <c r="AL118" s="923"/>
      <c r="AM118" s="923"/>
      <c r="AN118" s="923"/>
      <c r="AO118" s="924"/>
      <c r="AP118" s="926" t="s">
        <v>406</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225</v>
      </c>
      <c r="BR118" s="866"/>
      <c r="BS118" s="866"/>
      <c r="BT118" s="866"/>
      <c r="BU118" s="866"/>
      <c r="BV118" s="866" t="s">
        <v>225</v>
      </c>
      <c r="BW118" s="866"/>
      <c r="BX118" s="866"/>
      <c r="BY118" s="866"/>
      <c r="BZ118" s="866"/>
      <c r="CA118" s="866" t="s">
        <v>225</v>
      </c>
      <c r="CB118" s="866"/>
      <c r="CC118" s="866"/>
      <c r="CD118" s="866"/>
      <c r="CE118" s="866"/>
      <c r="CF118" s="896" t="s">
        <v>225</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225</v>
      </c>
      <c r="DH118" s="798"/>
      <c r="DI118" s="798"/>
      <c r="DJ118" s="798"/>
      <c r="DK118" s="799"/>
      <c r="DL118" s="800" t="s">
        <v>225</v>
      </c>
      <c r="DM118" s="798"/>
      <c r="DN118" s="798"/>
      <c r="DO118" s="798"/>
      <c r="DP118" s="799"/>
      <c r="DQ118" s="800" t="s">
        <v>225</v>
      </c>
      <c r="DR118" s="798"/>
      <c r="DS118" s="798"/>
      <c r="DT118" s="798"/>
      <c r="DU118" s="799"/>
      <c r="DV118" s="845" t="s">
        <v>225</v>
      </c>
      <c r="DW118" s="846"/>
      <c r="DX118" s="846"/>
      <c r="DY118" s="846"/>
      <c r="DZ118" s="847"/>
    </row>
    <row r="119" spans="1:130" s="199" customFormat="1" ht="26.25" customHeight="1" x14ac:dyDescent="0.15">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225</v>
      </c>
      <c r="AB119" s="916"/>
      <c r="AC119" s="916"/>
      <c r="AD119" s="916"/>
      <c r="AE119" s="917"/>
      <c r="AF119" s="918" t="s">
        <v>225</v>
      </c>
      <c r="AG119" s="916"/>
      <c r="AH119" s="916"/>
      <c r="AI119" s="916"/>
      <c r="AJ119" s="917"/>
      <c r="AK119" s="918" t="s">
        <v>225</v>
      </c>
      <c r="AL119" s="916"/>
      <c r="AM119" s="916"/>
      <c r="AN119" s="916"/>
      <c r="AO119" s="917"/>
      <c r="AP119" s="919" t="s">
        <v>225</v>
      </c>
      <c r="AQ119" s="920"/>
      <c r="AR119" s="920"/>
      <c r="AS119" s="920"/>
      <c r="AT119" s="921"/>
      <c r="AU119" s="959"/>
      <c r="AV119" s="960"/>
      <c r="AW119" s="960"/>
      <c r="AX119" s="960"/>
      <c r="AY119" s="960"/>
      <c r="AZ119" s="230" t="s">
        <v>173</v>
      </c>
      <c r="BA119" s="230"/>
      <c r="BB119" s="230"/>
      <c r="BC119" s="230"/>
      <c r="BD119" s="230"/>
      <c r="BE119" s="230"/>
      <c r="BF119" s="230"/>
      <c r="BG119" s="230"/>
      <c r="BH119" s="230"/>
      <c r="BI119" s="230"/>
      <c r="BJ119" s="230"/>
      <c r="BK119" s="230"/>
      <c r="BL119" s="230"/>
      <c r="BM119" s="230"/>
      <c r="BN119" s="230"/>
      <c r="BO119" s="898" t="s">
        <v>437</v>
      </c>
      <c r="BP119" s="899"/>
      <c r="BQ119" s="903">
        <v>1790007</v>
      </c>
      <c r="BR119" s="866"/>
      <c r="BS119" s="866"/>
      <c r="BT119" s="866"/>
      <c r="BU119" s="866"/>
      <c r="BV119" s="866">
        <v>1791956</v>
      </c>
      <c r="BW119" s="866"/>
      <c r="BX119" s="866"/>
      <c r="BY119" s="866"/>
      <c r="BZ119" s="866"/>
      <c r="CA119" s="866">
        <v>1709443</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225</v>
      </c>
      <c r="DH119" s="781"/>
      <c r="DI119" s="781"/>
      <c r="DJ119" s="781"/>
      <c r="DK119" s="782"/>
      <c r="DL119" s="783" t="s">
        <v>225</v>
      </c>
      <c r="DM119" s="781"/>
      <c r="DN119" s="781"/>
      <c r="DO119" s="781"/>
      <c r="DP119" s="782"/>
      <c r="DQ119" s="783" t="s">
        <v>225</v>
      </c>
      <c r="DR119" s="781"/>
      <c r="DS119" s="781"/>
      <c r="DT119" s="781"/>
      <c r="DU119" s="782"/>
      <c r="DV119" s="869" t="s">
        <v>225</v>
      </c>
      <c r="DW119" s="870"/>
      <c r="DX119" s="870"/>
      <c r="DY119" s="870"/>
      <c r="DZ119" s="871"/>
    </row>
    <row r="120" spans="1:130" s="199" customFormat="1" ht="26.25" customHeight="1" x14ac:dyDescent="0.15">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225</v>
      </c>
      <c r="AB120" s="798"/>
      <c r="AC120" s="798"/>
      <c r="AD120" s="798"/>
      <c r="AE120" s="799"/>
      <c r="AF120" s="800" t="s">
        <v>225</v>
      </c>
      <c r="AG120" s="798"/>
      <c r="AH120" s="798"/>
      <c r="AI120" s="798"/>
      <c r="AJ120" s="799"/>
      <c r="AK120" s="800" t="s">
        <v>225</v>
      </c>
      <c r="AL120" s="798"/>
      <c r="AM120" s="798"/>
      <c r="AN120" s="798"/>
      <c r="AO120" s="799"/>
      <c r="AP120" s="845" t="s">
        <v>225</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2795248</v>
      </c>
      <c r="BR120" s="863"/>
      <c r="BS120" s="863"/>
      <c r="BT120" s="863"/>
      <c r="BU120" s="863"/>
      <c r="BV120" s="863">
        <v>2809336</v>
      </c>
      <c r="BW120" s="863"/>
      <c r="BX120" s="863"/>
      <c r="BY120" s="863"/>
      <c r="BZ120" s="863"/>
      <c r="CA120" s="863">
        <v>2798619</v>
      </c>
      <c r="CB120" s="863"/>
      <c r="CC120" s="863"/>
      <c r="CD120" s="863"/>
      <c r="CE120" s="863"/>
      <c r="CF120" s="887">
        <v>373</v>
      </c>
      <c r="CG120" s="888"/>
      <c r="CH120" s="888"/>
      <c r="CI120" s="888"/>
      <c r="CJ120" s="888"/>
      <c r="CK120" s="889" t="s">
        <v>441</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26240</v>
      </c>
      <c r="DH120" s="863"/>
      <c r="DI120" s="863"/>
      <c r="DJ120" s="863"/>
      <c r="DK120" s="863"/>
      <c r="DL120" s="863">
        <v>19213</v>
      </c>
      <c r="DM120" s="863"/>
      <c r="DN120" s="863"/>
      <c r="DO120" s="863"/>
      <c r="DP120" s="863"/>
      <c r="DQ120" s="863">
        <v>20344</v>
      </c>
      <c r="DR120" s="863"/>
      <c r="DS120" s="863"/>
      <c r="DT120" s="863"/>
      <c r="DU120" s="863"/>
      <c r="DV120" s="864">
        <v>2.7</v>
      </c>
      <c r="DW120" s="864"/>
      <c r="DX120" s="864"/>
      <c r="DY120" s="864"/>
      <c r="DZ120" s="865"/>
    </row>
    <row r="121" spans="1:130" s="199" customFormat="1" ht="26.25" customHeight="1" x14ac:dyDescent="0.15">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225</v>
      </c>
      <c r="AB121" s="798"/>
      <c r="AC121" s="798"/>
      <c r="AD121" s="798"/>
      <c r="AE121" s="799"/>
      <c r="AF121" s="800" t="s">
        <v>225</v>
      </c>
      <c r="AG121" s="798"/>
      <c r="AH121" s="798"/>
      <c r="AI121" s="798"/>
      <c r="AJ121" s="799"/>
      <c r="AK121" s="800" t="s">
        <v>225</v>
      </c>
      <c r="AL121" s="798"/>
      <c r="AM121" s="798"/>
      <c r="AN121" s="798"/>
      <c r="AO121" s="799"/>
      <c r="AP121" s="845" t="s">
        <v>225</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t="s">
        <v>225</v>
      </c>
      <c r="BR121" s="835"/>
      <c r="BS121" s="835"/>
      <c r="BT121" s="835"/>
      <c r="BU121" s="835"/>
      <c r="BV121" s="835" t="s">
        <v>225</v>
      </c>
      <c r="BW121" s="835"/>
      <c r="BX121" s="835"/>
      <c r="BY121" s="835"/>
      <c r="BZ121" s="835"/>
      <c r="CA121" s="835" t="s">
        <v>225</v>
      </c>
      <c r="CB121" s="835"/>
      <c r="CC121" s="835"/>
      <c r="CD121" s="835"/>
      <c r="CE121" s="835"/>
      <c r="CF121" s="896" t="s">
        <v>225</v>
      </c>
      <c r="CG121" s="897"/>
      <c r="CH121" s="897"/>
      <c r="CI121" s="897"/>
      <c r="CJ121" s="897"/>
      <c r="CK121" s="890"/>
      <c r="CL121" s="876"/>
      <c r="CM121" s="876"/>
      <c r="CN121" s="876"/>
      <c r="CO121" s="877"/>
      <c r="CP121" s="856" t="s">
        <v>388</v>
      </c>
      <c r="CQ121" s="857"/>
      <c r="CR121" s="857"/>
      <c r="CS121" s="857"/>
      <c r="CT121" s="857"/>
      <c r="CU121" s="857"/>
      <c r="CV121" s="857"/>
      <c r="CW121" s="857"/>
      <c r="CX121" s="857"/>
      <c r="CY121" s="857"/>
      <c r="CZ121" s="857"/>
      <c r="DA121" s="857"/>
      <c r="DB121" s="857"/>
      <c r="DC121" s="857"/>
      <c r="DD121" s="857"/>
      <c r="DE121" s="857"/>
      <c r="DF121" s="858"/>
      <c r="DG121" s="834" t="s">
        <v>225</v>
      </c>
      <c r="DH121" s="835"/>
      <c r="DI121" s="835"/>
      <c r="DJ121" s="835"/>
      <c r="DK121" s="835"/>
      <c r="DL121" s="835" t="s">
        <v>225</v>
      </c>
      <c r="DM121" s="835"/>
      <c r="DN121" s="835"/>
      <c r="DO121" s="835"/>
      <c r="DP121" s="835"/>
      <c r="DQ121" s="835" t="s">
        <v>225</v>
      </c>
      <c r="DR121" s="835"/>
      <c r="DS121" s="835"/>
      <c r="DT121" s="835"/>
      <c r="DU121" s="835"/>
      <c r="DV121" s="812" t="s">
        <v>225</v>
      </c>
      <c r="DW121" s="812"/>
      <c r="DX121" s="812"/>
      <c r="DY121" s="812"/>
      <c r="DZ121" s="813"/>
    </row>
    <row r="122" spans="1:130" s="199" customFormat="1" ht="26.25" customHeight="1" x14ac:dyDescent="0.15">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225</v>
      </c>
      <c r="AB122" s="798"/>
      <c r="AC122" s="798"/>
      <c r="AD122" s="798"/>
      <c r="AE122" s="799"/>
      <c r="AF122" s="800" t="s">
        <v>225</v>
      </c>
      <c r="AG122" s="798"/>
      <c r="AH122" s="798"/>
      <c r="AI122" s="798"/>
      <c r="AJ122" s="799"/>
      <c r="AK122" s="800" t="s">
        <v>225</v>
      </c>
      <c r="AL122" s="798"/>
      <c r="AM122" s="798"/>
      <c r="AN122" s="798"/>
      <c r="AO122" s="799"/>
      <c r="AP122" s="845" t="s">
        <v>225</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1303285</v>
      </c>
      <c r="BR122" s="866"/>
      <c r="BS122" s="866"/>
      <c r="BT122" s="866"/>
      <c r="BU122" s="866"/>
      <c r="BV122" s="866">
        <v>1319490</v>
      </c>
      <c r="BW122" s="866"/>
      <c r="BX122" s="866"/>
      <c r="BY122" s="866"/>
      <c r="BZ122" s="866"/>
      <c r="CA122" s="866">
        <v>1289331</v>
      </c>
      <c r="CB122" s="866"/>
      <c r="CC122" s="866"/>
      <c r="CD122" s="866"/>
      <c r="CE122" s="866"/>
      <c r="CF122" s="867">
        <v>171.9</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t="s">
        <v>225</v>
      </c>
      <c r="DH122" s="835"/>
      <c r="DI122" s="835"/>
      <c r="DJ122" s="835"/>
      <c r="DK122" s="835"/>
      <c r="DL122" s="835" t="s">
        <v>225</v>
      </c>
      <c r="DM122" s="835"/>
      <c r="DN122" s="835"/>
      <c r="DO122" s="835"/>
      <c r="DP122" s="835"/>
      <c r="DQ122" s="835" t="s">
        <v>225</v>
      </c>
      <c r="DR122" s="835"/>
      <c r="DS122" s="835"/>
      <c r="DT122" s="835"/>
      <c r="DU122" s="835"/>
      <c r="DV122" s="812" t="s">
        <v>225</v>
      </c>
      <c r="DW122" s="812"/>
      <c r="DX122" s="812"/>
      <c r="DY122" s="812"/>
      <c r="DZ122" s="813"/>
    </row>
    <row r="123" spans="1:130" s="199" customFormat="1" ht="26.25" customHeight="1" x14ac:dyDescent="0.15">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225</v>
      </c>
      <c r="AB123" s="798"/>
      <c r="AC123" s="798"/>
      <c r="AD123" s="798"/>
      <c r="AE123" s="799"/>
      <c r="AF123" s="800" t="s">
        <v>225</v>
      </c>
      <c r="AG123" s="798"/>
      <c r="AH123" s="798"/>
      <c r="AI123" s="798"/>
      <c r="AJ123" s="799"/>
      <c r="AK123" s="800" t="s">
        <v>225</v>
      </c>
      <c r="AL123" s="798"/>
      <c r="AM123" s="798"/>
      <c r="AN123" s="798"/>
      <c r="AO123" s="799"/>
      <c r="AP123" s="845" t="s">
        <v>225</v>
      </c>
      <c r="AQ123" s="846"/>
      <c r="AR123" s="846"/>
      <c r="AS123" s="846"/>
      <c r="AT123" s="847"/>
      <c r="AU123" s="910"/>
      <c r="AV123" s="911"/>
      <c r="AW123" s="911"/>
      <c r="AX123" s="911"/>
      <c r="AY123" s="911"/>
      <c r="AZ123" s="230" t="s">
        <v>173</v>
      </c>
      <c r="BA123" s="230"/>
      <c r="BB123" s="230"/>
      <c r="BC123" s="230"/>
      <c r="BD123" s="230"/>
      <c r="BE123" s="230"/>
      <c r="BF123" s="230"/>
      <c r="BG123" s="230"/>
      <c r="BH123" s="230"/>
      <c r="BI123" s="230"/>
      <c r="BJ123" s="230"/>
      <c r="BK123" s="230"/>
      <c r="BL123" s="230"/>
      <c r="BM123" s="230"/>
      <c r="BN123" s="230"/>
      <c r="BO123" s="898" t="s">
        <v>445</v>
      </c>
      <c r="BP123" s="899"/>
      <c r="BQ123" s="853">
        <v>4098533</v>
      </c>
      <c r="BR123" s="854"/>
      <c r="BS123" s="854"/>
      <c r="BT123" s="854"/>
      <c r="BU123" s="854"/>
      <c r="BV123" s="854">
        <v>4128826</v>
      </c>
      <c r="BW123" s="854"/>
      <c r="BX123" s="854"/>
      <c r="BY123" s="854"/>
      <c r="BZ123" s="854"/>
      <c r="CA123" s="854">
        <v>4087950</v>
      </c>
      <c r="CB123" s="854"/>
      <c r="CC123" s="854"/>
      <c r="CD123" s="854"/>
      <c r="CE123" s="854"/>
      <c r="CF123" s="764"/>
      <c r="CG123" s="765"/>
      <c r="CH123" s="765"/>
      <c r="CI123" s="765"/>
      <c r="CJ123" s="855"/>
      <c r="CK123" s="890"/>
      <c r="CL123" s="876"/>
      <c r="CM123" s="876"/>
      <c r="CN123" s="876"/>
      <c r="CO123" s="877"/>
      <c r="CP123" s="856" t="s">
        <v>387</v>
      </c>
      <c r="CQ123" s="857"/>
      <c r="CR123" s="857"/>
      <c r="CS123" s="857"/>
      <c r="CT123" s="857"/>
      <c r="CU123" s="857"/>
      <c r="CV123" s="857"/>
      <c r="CW123" s="857"/>
      <c r="CX123" s="857"/>
      <c r="CY123" s="857"/>
      <c r="CZ123" s="857"/>
      <c r="DA123" s="857"/>
      <c r="DB123" s="857"/>
      <c r="DC123" s="857"/>
      <c r="DD123" s="857"/>
      <c r="DE123" s="857"/>
      <c r="DF123" s="858"/>
      <c r="DG123" s="797" t="s">
        <v>225</v>
      </c>
      <c r="DH123" s="798"/>
      <c r="DI123" s="798"/>
      <c r="DJ123" s="798"/>
      <c r="DK123" s="799"/>
      <c r="DL123" s="800" t="s">
        <v>225</v>
      </c>
      <c r="DM123" s="798"/>
      <c r="DN123" s="798"/>
      <c r="DO123" s="798"/>
      <c r="DP123" s="799"/>
      <c r="DQ123" s="800" t="s">
        <v>225</v>
      </c>
      <c r="DR123" s="798"/>
      <c r="DS123" s="798"/>
      <c r="DT123" s="798"/>
      <c r="DU123" s="799"/>
      <c r="DV123" s="845" t="s">
        <v>225</v>
      </c>
      <c r="DW123" s="846"/>
      <c r="DX123" s="846"/>
      <c r="DY123" s="846"/>
      <c r="DZ123" s="847"/>
    </row>
    <row r="124" spans="1:130" s="199" customFormat="1" ht="26.25" customHeight="1" thickBot="1" x14ac:dyDescent="0.2">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225</v>
      </c>
      <c r="AB124" s="798"/>
      <c r="AC124" s="798"/>
      <c r="AD124" s="798"/>
      <c r="AE124" s="799"/>
      <c r="AF124" s="800" t="s">
        <v>225</v>
      </c>
      <c r="AG124" s="798"/>
      <c r="AH124" s="798"/>
      <c r="AI124" s="798"/>
      <c r="AJ124" s="799"/>
      <c r="AK124" s="800" t="s">
        <v>225</v>
      </c>
      <c r="AL124" s="798"/>
      <c r="AM124" s="798"/>
      <c r="AN124" s="798"/>
      <c r="AO124" s="799"/>
      <c r="AP124" s="845" t="s">
        <v>225</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225</v>
      </c>
      <c r="BR124" s="852"/>
      <c r="BS124" s="852"/>
      <c r="BT124" s="852"/>
      <c r="BU124" s="852"/>
      <c r="BV124" s="852" t="s">
        <v>225</v>
      </c>
      <c r="BW124" s="852"/>
      <c r="BX124" s="852"/>
      <c r="BY124" s="852"/>
      <c r="BZ124" s="852"/>
      <c r="CA124" s="852" t="s">
        <v>225</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t="s">
        <v>225</v>
      </c>
      <c r="DH124" s="781"/>
      <c r="DI124" s="781"/>
      <c r="DJ124" s="781"/>
      <c r="DK124" s="782"/>
      <c r="DL124" s="783" t="s">
        <v>225</v>
      </c>
      <c r="DM124" s="781"/>
      <c r="DN124" s="781"/>
      <c r="DO124" s="781"/>
      <c r="DP124" s="782"/>
      <c r="DQ124" s="783" t="s">
        <v>225</v>
      </c>
      <c r="DR124" s="781"/>
      <c r="DS124" s="781"/>
      <c r="DT124" s="781"/>
      <c r="DU124" s="782"/>
      <c r="DV124" s="869" t="s">
        <v>225</v>
      </c>
      <c r="DW124" s="870"/>
      <c r="DX124" s="870"/>
      <c r="DY124" s="870"/>
      <c r="DZ124" s="871"/>
    </row>
    <row r="125" spans="1:130" s="199" customFormat="1" ht="26.25" customHeight="1" x14ac:dyDescent="0.15">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225</v>
      </c>
      <c r="AB125" s="798"/>
      <c r="AC125" s="798"/>
      <c r="AD125" s="798"/>
      <c r="AE125" s="799"/>
      <c r="AF125" s="800" t="s">
        <v>225</v>
      </c>
      <c r="AG125" s="798"/>
      <c r="AH125" s="798"/>
      <c r="AI125" s="798"/>
      <c r="AJ125" s="799"/>
      <c r="AK125" s="800" t="s">
        <v>225</v>
      </c>
      <c r="AL125" s="798"/>
      <c r="AM125" s="798"/>
      <c r="AN125" s="798"/>
      <c r="AO125" s="799"/>
      <c r="AP125" s="845" t="s">
        <v>225</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225</v>
      </c>
      <c r="DH125" s="863"/>
      <c r="DI125" s="863"/>
      <c r="DJ125" s="863"/>
      <c r="DK125" s="863"/>
      <c r="DL125" s="863" t="s">
        <v>225</v>
      </c>
      <c r="DM125" s="863"/>
      <c r="DN125" s="863"/>
      <c r="DO125" s="863"/>
      <c r="DP125" s="863"/>
      <c r="DQ125" s="863" t="s">
        <v>225</v>
      </c>
      <c r="DR125" s="863"/>
      <c r="DS125" s="863"/>
      <c r="DT125" s="863"/>
      <c r="DU125" s="863"/>
      <c r="DV125" s="864" t="s">
        <v>225</v>
      </c>
      <c r="DW125" s="864"/>
      <c r="DX125" s="864"/>
      <c r="DY125" s="864"/>
      <c r="DZ125" s="865"/>
    </row>
    <row r="126" spans="1:130" s="199" customFormat="1" ht="26.25" customHeight="1" thickBot="1" x14ac:dyDescent="0.2">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225</v>
      </c>
      <c r="AB126" s="798"/>
      <c r="AC126" s="798"/>
      <c r="AD126" s="798"/>
      <c r="AE126" s="799"/>
      <c r="AF126" s="800" t="s">
        <v>225</v>
      </c>
      <c r="AG126" s="798"/>
      <c r="AH126" s="798"/>
      <c r="AI126" s="798"/>
      <c r="AJ126" s="799"/>
      <c r="AK126" s="800" t="s">
        <v>225</v>
      </c>
      <c r="AL126" s="798"/>
      <c r="AM126" s="798"/>
      <c r="AN126" s="798"/>
      <c r="AO126" s="799"/>
      <c r="AP126" s="845" t="s">
        <v>225</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t="s">
        <v>225</v>
      </c>
      <c r="DH126" s="835"/>
      <c r="DI126" s="835"/>
      <c r="DJ126" s="835"/>
      <c r="DK126" s="835"/>
      <c r="DL126" s="835" t="s">
        <v>225</v>
      </c>
      <c r="DM126" s="835"/>
      <c r="DN126" s="835"/>
      <c r="DO126" s="835"/>
      <c r="DP126" s="835"/>
      <c r="DQ126" s="835" t="s">
        <v>225</v>
      </c>
      <c r="DR126" s="835"/>
      <c r="DS126" s="835"/>
      <c r="DT126" s="835"/>
      <c r="DU126" s="835"/>
      <c r="DV126" s="812" t="s">
        <v>225</v>
      </c>
      <c r="DW126" s="812"/>
      <c r="DX126" s="812"/>
      <c r="DY126" s="812"/>
      <c r="DZ126" s="813"/>
    </row>
    <row r="127" spans="1:130" s="199" customFormat="1" ht="26.25" customHeight="1" x14ac:dyDescent="0.15">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225</v>
      </c>
      <c r="AB127" s="798"/>
      <c r="AC127" s="798"/>
      <c r="AD127" s="798"/>
      <c r="AE127" s="799"/>
      <c r="AF127" s="800" t="s">
        <v>225</v>
      </c>
      <c r="AG127" s="798"/>
      <c r="AH127" s="798"/>
      <c r="AI127" s="798"/>
      <c r="AJ127" s="799"/>
      <c r="AK127" s="800" t="s">
        <v>225</v>
      </c>
      <c r="AL127" s="798"/>
      <c r="AM127" s="798"/>
      <c r="AN127" s="798"/>
      <c r="AO127" s="799"/>
      <c r="AP127" s="845" t="s">
        <v>225</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225</v>
      </c>
      <c r="DH127" s="835"/>
      <c r="DI127" s="835"/>
      <c r="DJ127" s="835"/>
      <c r="DK127" s="835"/>
      <c r="DL127" s="835" t="s">
        <v>225</v>
      </c>
      <c r="DM127" s="835"/>
      <c r="DN127" s="835"/>
      <c r="DO127" s="835"/>
      <c r="DP127" s="835"/>
      <c r="DQ127" s="835" t="s">
        <v>225</v>
      </c>
      <c r="DR127" s="835"/>
      <c r="DS127" s="835"/>
      <c r="DT127" s="835"/>
      <c r="DU127" s="835"/>
      <c r="DV127" s="812" t="s">
        <v>225</v>
      </c>
      <c r="DW127" s="812"/>
      <c r="DX127" s="812"/>
      <c r="DY127" s="812"/>
      <c r="DZ127" s="813"/>
    </row>
    <row r="128" spans="1:130" s="199" customFormat="1" ht="26.25" customHeight="1" thickBot="1" x14ac:dyDescent="0.2">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t="s">
        <v>225</v>
      </c>
      <c r="AB128" s="819"/>
      <c r="AC128" s="819"/>
      <c r="AD128" s="819"/>
      <c r="AE128" s="820"/>
      <c r="AF128" s="821" t="s">
        <v>225</v>
      </c>
      <c r="AG128" s="819"/>
      <c r="AH128" s="819"/>
      <c r="AI128" s="819"/>
      <c r="AJ128" s="820"/>
      <c r="AK128" s="821" t="s">
        <v>225</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225</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t="s">
        <v>225</v>
      </c>
      <c r="DH128" s="809"/>
      <c r="DI128" s="809"/>
      <c r="DJ128" s="809"/>
      <c r="DK128" s="809"/>
      <c r="DL128" s="809" t="s">
        <v>225</v>
      </c>
      <c r="DM128" s="809"/>
      <c r="DN128" s="809"/>
      <c r="DO128" s="809"/>
      <c r="DP128" s="809"/>
      <c r="DQ128" s="809" t="s">
        <v>225</v>
      </c>
      <c r="DR128" s="809"/>
      <c r="DS128" s="809"/>
      <c r="DT128" s="809"/>
      <c r="DU128" s="809"/>
      <c r="DV128" s="810" t="s">
        <v>225</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898480</v>
      </c>
      <c r="AB129" s="798"/>
      <c r="AC129" s="798"/>
      <c r="AD129" s="798"/>
      <c r="AE129" s="799"/>
      <c r="AF129" s="800">
        <v>931189</v>
      </c>
      <c r="AG129" s="798"/>
      <c r="AH129" s="798"/>
      <c r="AI129" s="798"/>
      <c r="AJ129" s="799"/>
      <c r="AK129" s="800">
        <v>902350</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225</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138573</v>
      </c>
      <c r="AB130" s="798"/>
      <c r="AC130" s="798"/>
      <c r="AD130" s="798"/>
      <c r="AE130" s="799"/>
      <c r="AF130" s="800">
        <v>142003</v>
      </c>
      <c r="AG130" s="798"/>
      <c r="AH130" s="798"/>
      <c r="AI130" s="798"/>
      <c r="AJ130" s="799"/>
      <c r="AK130" s="800">
        <v>152150</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3.6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759907</v>
      </c>
      <c r="AB131" s="781"/>
      <c r="AC131" s="781"/>
      <c r="AD131" s="781"/>
      <c r="AE131" s="782"/>
      <c r="AF131" s="783">
        <v>789186</v>
      </c>
      <c r="AG131" s="781"/>
      <c r="AH131" s="781"/>
      <c r="AI131" s="781"/>
      <c r="AJ131" s="782"/>
      <c r="AK131" s="783">
        <v>750200</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t="s">
        <v>225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2.7457307279999998</v>
      </c>
      <c r="AB132" s="761"/>
      <c r="AC132" s="761"/>
      <c r="AD132" s="761"/>
      <c r="AE132" s="762"/>
      <c r="AF132" s="763">
        <v>3.5245176680000001</v>
      </c>
      <c r="AG132" s="761"/>
      <c r="AH132" s="761"/>
      <c r="AI132" s="761"/>
      <c r="AJ132" s="762"/>
      <c r="AK132" s="763">
        <v>4.7949880030000003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3.3</v>
      </c>
      <c r="AB133" s="740"/>
      <c r="AC133" s="740"/>
      <c r="AD133" s="740"/>
      <c r="AE133" s="741"/>
      <c r="AF133" s="739">
        <v>3.2</v>
      </c>
      <c r="AG133" s="740"/>
      <c r="AH133" s="740"/>
      <c r="AI133" s="740"/>
      <c r="AJ133" s="741"/>
      <c r="AK133" s="739">
        <v>3.6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2" t="s">
        <v>473</v>
      </c>
      <c r="L7" s="256"/>
      <c r="M7" s="257" t="s">
        <v>474</v>
      </c>
      <c r="N7" s="258"/>
    </row>
    <row r="8" spans="1:16" x14ac:dyDescent="0.15">
      <c r="A8" s="250"/>
      <c r="B8" s="246"/>
      <c r="C8" s="246"/>
      <c r="D8" s="246"/>
      <c r="E8" s="246"/>
      <c r="F8" s="246"/>
      <c r="G8" s="259"/>
      <c r="H8" s="260"/>
      <c r="I8" s="260"/>
      <c r="J8" s="261"/>
      <c r="K8" s="1153"/>
      <c r="L8" s="262" t="s">
        <v>475</v>
      </c>
      <c r="M8" s="263" t="s">
        <v>476</v>
      </c>
      <c r="N8" s="264" t="s">
        <v>477</v>
      </c>
    </row>
    <row r="9" spans="1:16" x14ac:dyDescent="0.15">
      <c r="A9" s="250"/>
      <c r="B9" s="246"/>
      <c r="C9" s="246"/>
      <c r="D9" s="246"/>
      <c r="E9" s="246"/>
      <c r="F9" s="246"/>
      <c r="G9" s="1166" t="s">
        <v>478</v>
      </c>
      <c r="H9" s="1167"/>
      <c r="I9" s="1167"/>
      <c r="J9" s="1168"/>
      <c r="K9" s="265">
        <v>263293</v>
      </c>
      <c r="L9" s="266">
        <v>334978</v>
      </c>
      <c r="M9" s="267">
        <v>189696</v>
      </c>
      <c r="N9" s="268">
        <v>76.599999999999994</v>
      </c>
    </row>
    <row r="10" spans="1:16" x14ac:dyDescent="0.15">
      <c r="A10" s="250"/>
      <c r="B10" s="246"/>
      <c r="C10" s="246"/>
      <c r="D10" s="246"/>
      <c r="E10" s="246"/>
      <c r="F10" s="246"/>
      <c r="G10" s="1166" t="s">
        <v>479</v>
      </c>
      <c r="H10" s="1167"/>
      <c r="I10" s="1167"/>
      <c r="J10" s="1168"/>
      <c r="K10" s="269">
        <v>13925</v>
      </c>
      <c r="L10" s="270">
        <v>17716</v>
      </c>
      <c r="M10" s="271">
        <v>21936</v>
      </c>
      <c r="N10" s="272">
        <v>-19.2</v>
      </c>
    </row>
    <row r="11" spans="1:16" ht="13.5" customHeight="1" x14ac:dyDescent="0.15">
      <c r="A11" s="250"/>
      <c r="B11" s="246"/>
      <c r="C11" s="246"/>
      <c r="D11" s="246"/>
      <c r="E11" s="246"/>
      <c r="F11" s="246"/>
      <c r="G11" s="1166" t="s">
        <v>480</v>
      </c>
      <c r="H11" s="1167"/>
      <c r="I11" s="1167"/>
      <c r="J11" s="1168"/>
      <c r="K11" s="269">
        <v>19591</v>
      </c>
      <c r="L11" s="270">
        <v>24925</v>
      </c>
      <c r="M11" s="271">
        <v>29437</v>
      </c>
      <c r="N11" s="272">
        <v>-15.3</v>
      </c>
    </row>
    <row r="12" spans="1:16" ht="13.5" customHeight="1" x14ac:dyDescent="0.15">
      <c r="A12" s="250"/>
      <c r="B12" s="246"/>
      <c r="C12" s="246"/>
      <c r="D12" s="246"/>
      <c r="E12" s="246"/>
      <c r="F12" s="246"/>
      <c r="G12" s="1166" t="s">
        <v>481</v>
      </c>
      <c r="H12" s="1167"/>
      <c r="I12" s="1167"/>
      <c r="J12" s="1168"/>
      <c r="K12" s="269" t="s">
        <v>482</v>
      </c>
      <c r="L12" s="270" t="s">
        <v>482</v>
      </c>
      <c r="M12" s="271">
        <v>3160</v>
      </c>
      <c r="N12" s="272" t="s">
        <v>482</v>
      </c>
    </row>
    <row r="13" spans="1:16" ht="13.5" customHeight="1" x14ac:dyDescent="0.15">
      <c r="A13" s="250"/>
      <c r="B13" s="246"/>
      <c r="C13" s="246"/>
      <c r="D13" s="246"/>
      <c r="E13" s="246"/>
      <c r="F13" s="246"/>
      <c r="G13" s="1166" t="s">
        <v>483</v>
      </c>
      <c r="H13" s="1167"/>
      <c r="I13" s="1167"/>
      <c r="J13" s="1168"/>
      <c r="K13" s="269" t="s">
        <v>482</v>
      </c>
      <c r="L13" s="270" t="s">
        <v>482</v>
      </c>
      <c r="M13" s="271" t="s">
        <v>482</v>
      </c>
      <c r="N13" s="272" t="s">
        <v>482</v>
      </c>
    </row>
    <row r="14" spans="1:16" ht="13.5" customHeight="1" x14ac:dyDescent="0.15">
      <c r="A14" s="250"/>
      <c r="B14" s="246"/>
      <c r="C14" s="246"/>
      <c r="D14" s="246"/>
      <c r="E14" s="246"/>
      <c r="F14" s="246"/>
      <c r="G14" s="1166" t="s">
        <v>484</v>
      </c>
      <c r="H14" s="1167"/>
      <c r="I14" s="1167"/>
      <c r="J14" s="1168"/>
      <c r="K14" s="269">
        <v>38670</v>
      </c>
      <c r="L14" s="270">
        <v>49198</v>
      </c>
      <c r="M14" s="271">
        <v>9091</v>
      </c>
      <c r="N14" s="272">
        <v>441.2</v>
      </c>
    </row>
    <row r="15" spans="1:16" ht="13.5" customHeight="1" x14ac:dyDescent="0.15">
      <c r="A15" s="250"/>
      <c r="B15" s="246"/>
      <c r="C15" s="246"/>
      <c r="D15" s="246"/>
      <c r="E15" s="246"/>
      <c r="F15" s="246"/>
      <c r="G15" s="1166" t="s">
        <v>485</v>
      </c>
      <c r="H15" s="1167"/>
      <c r="I15" s="1167"/>
      <c r="J15" s="1168"/>
      <c r="K15" s="269">
        <v>16160</v>
      </c>
      <c r="L15" s="270">
        <v>20560</v>
      </c>
      <c r="M15" s="271">
        <v>4470</v>
      </c>
      <c r="N15" s="272">
        <v>360</v>
      </c>
    </row>
    <row r="16" spans="1:16" x14ac:dyDescent="0.15">
      <c r="A16" s="250"/>
      <c r="B16" s="246"/>
      <c r="C16" s="246"/>
      <c r="D16" s="246"/>
      <c r="E16" s="246"/>
      <c r="F16" s="246"/>
      <c r="G16" s="1169" t="s">
        <v>486</v>
      </c>
      <c r="H16" s="1170"/>
      <c r="I16" s="1170"/>
      <c r="J16" s="1171"/>
      <c r="K16" s="270">
        <v>-17761</v>
      </c>
      <c r="L16" s="270">
        <v>-22597</v>
      </c>
      <c r="M16" s="271">
        <v>-19414</v>
      </c>
      <c r="N16" s="272">
        <v>16.399999999999999</v>
      </c>
    </row>
    <row r="17" spans="1:16" x14ac:dyDescent="0.15">
      <c r="A17" s="250"/>
      <c r="B17" s="246"/>
      <c r="C17" s="246"/>
      <c r="D17" s="246"/>
      <c r="E17" s="246"/>
      <c r="F17" s="246"/>
      <c r="G17" s="1169" t="s">
        <v>173</v>
      </c>
      <c r="H17" s="1170"/>
      <c r="I17" s="1170"/>
      <c r="J17" s="1171"/>
      <c r="K17" s="270">
        <v>333878</v>
      </c>
      <c r="L17" s="270">
        <v>424781</v>
      </c>
      <c r="M17" s="271">
        <v>238376</v>
      </c>
      <c r="N17" s="272">
        <v>78.2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63" t="s">
        <v>491</v>
      </c>
      <c r="H21" s="1164"/>
      <c r="I21" s="1164"/>
      <c r="J21" s="1165"/>
      <c r="K21" s="282">
        <v>34.35</v>
      </c>
      <c r="L21" s="283">
        <v>21.75</v>
      </c>
      <c r="M21" s="284">
        <v>12.6</v>
      </c>
      <c r="N21" s="251"/>
      <c r="O21" s="285"/>
      <c r="P21" s="281"/>
    </row>
    <row r="22" spans="1:16" s="286" customFormat="1" x14ac:dyDescent="0.15">
      <c r="A22" s="281"/>
      <c r="B22" s="251"/>
      <c r="C22" s="251"/>
      <c r="D22" s="251"/>
      <c r="E22" s="251"/>
      <c r="F22" s="251"/>
      <c r="G22" s="1163" t="s">
        <v>492</v>
      </c>
      <c r="H22" s="1164"/>
      <c r="I22" s="1164"/>
      <c r="J22" s="1165"/>
      <c r="K22" s="287">
        <v>91.8</v>
      </c>
      <c r="L22" s="288">
        <v>95.2</v>
      </c>
      <c r="M22" s="289">
        <v>-3.4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2" t="s">
        <v>473</v>
      </c>
      <c r="L30" s="256"/>
      <c r="M30" s="257" t="s">
        <v>474</v>
      </c>
      <c r="N30" s="258"/>
    </row>
    <row r="31" spans="1:16" x14ac:dyDescent="0.15">
      <c r="A31" s="250"/>
      <c r="B31" s="246"/>
      <c r="C31" s="246"/>
      <c r="D31" s="246"/>
      <c r="E31" s="246"/>
      <c r="F31" s="246"/>
      <c r="G31" s="259"/>
      <c r="H31" s="260"/>
      <c r="I31" s="260"/>
      <c r="J31" s="261"/>
      <c r="K31" s="1153"/>
      <c r="L31" s="262" t="s">
        <v>475</v>
      </c>
      <c r="M31" s="263" t="s">
        <v>476</v>
      </c>
      <c r="N31" s="264" t="s">
        <v>477</v>
      </c>
    </row>
    <row r="32" spans="1:16" ht="27" customHeight="1" x14ac:dyDescent="0.15">
      <c r="A32" s="250"/>
      <c r="B32" s="246"/>
      <c r="C32" s="246"/>
      <c r="D32" s="246"/>
      <c r="E32" s="246"/>
      <c r="F32" s="246"/>
      <c r="G32" s="1154" t="s">
        <v>496</v>
      </c>
      <c r="H32" s="1155"/>
      <c r="I32" s="1155"/>
      <c r="J32" s="1156"/>
      <c r="K32" s="296">
        <v>186607</v>
      </c>
      <c r="L32" s="296">
        <v>237413</v>
      </c>
      <c r="M32" s="297">
        <v>139853</v>
      </c>
      <c r="N32" s="298">
        <v>69.8</v>
      </c>
    </row>
    <row r="33" spans="1:16" ht="13.5" customHeight="1" x14ac:dyDescent="0.15">
      <c r="A33" s="250"/>
      <c r="B33" s="246"/>
      <c r="C33" s="246"/>
      <c r="D33" s="246"/>
      <c r="E33" s="246"/>
      <c r="F33" s="246"/>
      <c r="G33" s="1154" t="s">
        <v>497</v>
      </c>
      <c r="H33" s="1155"/>
      <c r="I33" s="1155"/>
      <c r="J33" s="1156"/>
      <c r="K33" s="296" t="s">
        <v>482</v>
      </c>
      <c r="L33" s="296" t="s">
        <v>482</v>
      </c>
      <c r="M33" s="297" t="s">
        <v>482</v>
      </c>
      <c r="N33" s="298" t="s">
        <v>482</v>
      </c>
    </row>
    <row r="34" spans="1:16" ht="27" customHeight="1" x14ac:dyDescent="0.15">
      <c r="A34" s="250"/>
      <c r="B34" s="246"/>
      <c r="C34" s="246"/>
      <c r="D34" s="246"/>
      <c r="E34" s="246"/>
      <c r="F34" s="246"/>
      <c r="G34" s="1154" t="s">
        <v>498</v>
      </c>
      <c r="H34" s="1155"/>
      <c r="I34" s="1155"/>
      <c r="J34" s="1156"/>
      <c r="K34" s="296" t="s">
        <v>482</v>
      </c>
      <c r="L34" s="296" t="s">
        <v>482</v>
      </c>
      <c r="M34" s="297">
        <v>4</v>
      </c>
      <c r="N34" s="298" t="s">
        <v>482</v>
      </c>
    </row>
    <row r="35" spans="1:16" ht="27" customHeight="1" x14ac:dyDescent="0.15">
      <c r="A35" s="250"/>
      <c r="B35" s="246"/>
      <c r="C35" s="246"/>
      <c r="D35" s="246"/>
      <c r="E35" s="246"/>
      <c r="F35" s="246"/>
      <c r="G35" s="1154" t="s">
        <v>499</v>
      </c>
      <c r="H35" s="1155"/>
      <c r="I35" s="1155"/>
      <c r="J35" s="1156"/>
      <c r="K35" s="296">
        <v>1228</v>
      </c>
      <c r="L35" s="296">
        <v>1562</v>
      </c>
      <c r="M35" s="297">
        <v>31890</v>
      </c>
      <c r="N35" s="298">
        <v>-95.1</v>
      </c>
    </row>
    <row r="36" spans="1:16" ht="27" customHeight="1" x14ac:dyDescent="0.15">
      <c r="A36" s="250"/>
      <c r="B36" s="246"/>
      <c r="C36" s="246"/>
      <c r="D36" s="246"/>
      <c r="E36" s="246"/>
      <c r="F36" s="246"/>
      <c r="G36" s="1154" t="s">
        <v>500</v>
      </c>
      <c r="H36" s="1155"/>
      <c r="I36" s="1155"/>
      <c r="J36" s="1156"/>
      <c r="K36" s="296">
        <v>287</v>
      </c>
      <c r="L36" s="296">
        <v>365</v>
      </c>
      <c r="M36" s="297">
        <v>5316</v>
      </c>
      <c r="N36" s="298">
        <v>-93.1</v>
      </c>
    </row>
    <row r="37" spans="1:16" ht="13.5" customHeight="1" x14ac:dyDescent="0.15">
      <c r="A37" s="250"/>
      <c r="B37" s="246"/>
      <c r="C37" s="246"/>
      <c r="D37" s="246"/>
      <c r="E37" s="246"/>
      <c r="F37" s="246"/>
      <c r="G37" s="1154" t="s">
        <v>501</v>
      </c>
      <c r="H37" s="1155"/>
      <c r="I37" s="1155"/>
      <c r="J37" s="1156"/>
      <c r="K37" s="296" t="s">
        <v>482</v>
      </c>
      <c r="L37" s="296" t="s">
        <v>482</v>
      </c>
      <c r="M37" s="297">
        <v>1757</v>
      </c>
      <c r="N37" s="298" t="s">
        <v>482</v>
      </c>
    </row>
    <row r="38" spans="1:16" ht="27" customHeight="1" x14ac:dyDescent="0.15">
      <c r="A38" s="250"/>
      <c r="B38" s="246"/>
      <c r="C38" s="246"/>
      <c r="D38" s="246"/>
      <c r="E38" s="246"/>
      <c r="F38" s="246"/>
      <c r="G38" s="1157" t="s">
        <v>502</v>
      </c>
      <c r="H38" s="1158"/>
      <c r="I38" s="1158"/>
      <c r="J38" s="1159"/>
      <c r="K38" s="299" t="s">
        <v>482</v>
      </c>
      <c r="L38" s="299" t="s">
        <v>482</v>
      </c>
      <c r="M38" s="300">
        <v>42</v>
      </c>
      <c r="N38" s="301" t="s">
        <v>482</v>
      </c>
      <c r="O38" s="295"/>
    </row>
    <row r="39" spans="1:16" x14ac:dyDescent="0.15">
      <c r="A39" s="250"/>
      <c r="B39" s="246"/>
      <c r="C39" s="246"/>
      <c r="D39" s="246"/>
      <c r="E39" s="246"/>
      <c r="F39" s="246"/>
      <c r="G39" s="1157" t="s">
        <v>503</v>
      </c>
      <c r="H39" s="1158"/>
      <c r="I39" s="1158"/>
      <c r="J39" s="1159"/>
      <c r="K39" s="302" t="s">
        <v>482</v>
      </c>
      <c r="L39" s="302" t="s">
        <v>482</v>
      </c>
      <c r="M39" s="303">
        <v>-8426</v>
      </c>
      <c r="N39" s="304" t="s">
        <v>482</v>
      </c>
      <c r="O39" s="295"/>
    </row>
    <row r="40" spans="1:16" ht="27" customHeight="1" x14ac:dyDescent="0.15">
      <c r="A40" s="250"/>
      <c r="B40" s="246"/>
      <c r="C40" s="246"/>
      <c r="D40" s="246"/>
      <c r="E40" s="246"/>
      <c r="F40" s="246"/>
      <c r="G40" s="1154" t="s">
        <v>504</v>
      </c>
      <c r="H40" s="1155"/>
      <c r="I40" s="1155"/>
      <c r="J40" s="1156"/>
      <c r="K40" s="302">
        <v>-152150</v>
      </c>
      <c r="L40" s="302">
        <v>-193575</v>
      </c>
      <c r="M40" s="303">
        <v>-127711</v>
      </c>
      <c r="N40" s="304">
        <v>51.6</v>
      </c>
      <c r="O40" s="295"/>
    </row>
    <row r="41" spans="1:16" x14ac:dyDescent="0.15">
      <c r="A41" s="250"/>
      <c r="B41" s="246"/>
      <c r="C41" s="246"/>
      <c r="D41" s="246"/>
      <c r="E41" s="246"/>
      <c r="F41" s="246"/>
      <c r="G41" s="1160" t="s">
        <v>285</v>
      </c>
      <c r="H41" s="1161"/>
      <c r="I41" s="1161"/>
      <c r="J41" s="1162"/>
      <c r="K41" s="296">
        <v>35972</v>
      </c>
      <c r="L41" s="302">
        <v>45766</v>
      </c>
      <c r="M41" s="303">
        <v>42725</v>
      </c>
      <c r="N41" s="304">
        <v>7.1</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47" t="s">
        <v>473</v>
      </c>
      <c r="J49" s="1149" t="s">
        <v>508</v>
      </c>
      <c r="K49" s="1150"/>
      <c r="L49" s="1150"/>
      <c r="M49" s="1150"/>
      <c r="N49" s="1151"/>
    </row>
    <row r="50" spans="1:14" x14ac:dyDescent="0.15">
      <c r="A50" s="250"/>
      <c r="B50" s="246"/>
      <c r="C50" s="246"/>
      <c r="D50" s="246"/>
      <c r="E50" s="246"/>
      <c r="F50" s="246"/>
      <c r="G50" s="314"/>
      <c r="H50" s="315"/>
      <c r="I50" s="1148"/>
      <c r="J50" s="316" t="s">
        <v>509</v>
      </c>
      <c r="K50" s="317" t="s">
        <v>510</v>
      </c>
      <c r="L50" s="318" t="s">
        <v>511</v>
      </c>
      <c r="M50" s="319" t="s">
        <v>512</v>
      </c>
      <c r="N50" s="320" t="s">
        <v>513</v>
      </c>
    </row>
    <row r="51" spans="1:14" x14ac:dyDescent="0.15">
      <c r="A51" s="250"/>
      <c r="B51" s="246"/>
      <c r="C51" s="246"/>
      <c r="D51" s="246"/>
      <c r="E51" s="246"/>
      <c r="F51" s="246"/>
      <c r="G51" s="312" t="s">
        <v>514</v>
      </c>
      <c r="H51" s="313"/>
      <c r="I51" s="321">
        <v>281056</v>
      </c>
      <c r="J51" s="322">
        <v>339030</v>
      </c>
      <c r="K51" s="323">
        <v>22.2</v>
      </c>
      <c r="L51" s="324">
        <v>228305</v>
      </c>
      <c r="M51" s="325">
        <v>5.6</v>
      </c>
      <c r="N51" s="326">
        <v>16.600000000000001</v>
      </c>
    </row>
    <row r="52" spans="1:14" x14ac:dyDescent="0.15">
      <c r="A52" s="250"/>
      <c r="B52" s="246"/>
      <c r="C52" s="246"/>
      <c r="D52" s="246"/>
      <c r="E52" s="246"/>
      <c r="F52" s="246"/>
      <c r="G52" s="327"/>
      <c r="H52" s="328" t="s">
        <v>515</v>
      </c>
      <c r="I52" s="329">
        <v>251931</v>
      </c>
      <c r="J52" s="330">
        <v>303897</v>
      </c>
      <c r="K52" s="331">
        <v>12.5</v>
      </c>
      <c r="L52" s="332">
        <v>86611</v>
      </c>
      <c r="M52" s="333">
        <v>-20.399999999999999</v>
      </c>
      <c r="N52" s="334">
        <v>32.9</v>
      </c>
    </row>
    <row r="53" spans="1:14" x14ac:dyDescent="0.15">
      <c r="A53" s="250"/>
      <c r="B53" s="246"/>
      <c r="C53" s="246"/>
      <c r="D53" s="246"/>
      <c r="E53" s="246"/>
      <c r="F53" s="246"/>
      <c r="G53" s="312" t="s">
        <v>516</v>
      </c>
      <c r="H53" s="313"/>
      <c r="I53" s="321">
        <v>222165</v>
      </c>
      <c r="J53" s="322">
        <v>272595</v>
      </c>
      <c r="K53" s="323">
        <v>-19.600000000000001</v>
      </c>
      <c r="L53" s="324">
        <v>316331</v>
      </c>
      <c r="M53" s="325">
        <v>38.6</v>
      </c>
      <c r="N53" s="326">
        <v>-58.2</v>
      </c>
    </row>
    <row r="54" spans="1:14" x14ac:dyDescent="0.15">
      <c r="A54" s="250"/>
      <c r="B54" s="246"/>
      <c r="C54" s="246"/>
      <c r="D54" s="246"/>
      <c r="E54" s="246"/>
      <c r="F54" s="246"/>
      <c r="G54" s="327"/>
      <c r="H54" s="328" t="s">
        <v>515</v>
      </c>
      <c r="I54" s="329">
        <v>170417</v>
      </c>
      <c r="J54" s="330">
        <v>209101</v>
      </c>
      <c r="K54" s="331">
        <v>-31.2</v>
      </c>
      <c r="L54" s="332">
        <v>106387</v>
      </c>
      <c r="M54" s="333">
        <v>22.8</v>
      </c>
      <c r="N54" s="334">
        <v>-54</v>
      </c>
    </row>
    <row r="55" spans="1:14" x14ac:dyDescent="0.15">
      <c r="A55" s="250"/>
      <c r="B55" s="246"/>
      <c r="C55" s="246"/>
      <c r="D55" s="246"/>
      <c r="E55" s="246"/>
      <c r="F55" s="246"/>
      <c r="G55" s="312" t="s">
        <v>517</v>
      </c>
      <c r="H55" s="313"/>
      <c r="I55" s="321">
        <v>497718</v>
      </c>
      <c r="J55" s="322">
        <v>623707</v>
      </c>
      <c r="K55" s="323">
        <v>128.80000000000001</v>
      </c>
      <c r="L55" s="324">
        <v>333013</v>
      </c>
      <c r="M55" s="325">
        <v>5.3</v>
      </c>
      <c r="N55" s="326">
        <v>123.5</v>
      </c>
    </row>
    <row r="56" spans="1:14" x14ac:dyDescent="0.15">
      <c r="A56" s="250"/>
      <c r="B56" s="246"/>
      <c r="C56" s="246"/>
      <c r="D56" s="246"/>
      <c r="E56" s="246"/>
      <c r="F56" s="246"/>
      <c r="G56" s="327"/>
      <c r="H56" s="328" t="s">
        <v>515</v>
      </c>
      <c r="I56" s="329">
        <v>386900</v>
      </c>
      <c r="J56" s="330">
        <v>484837</v>
      </c>
      <c r="K56" s="331">
        <v>131.9</v>
      </c>
      <c r="L56" s="332">
        <v>126732</v>
      </c>
      <c r="M56" s="333">
        <v>19.100000000000001</v>
      </c>
      <c r="N56" s="334">
        <v>112.8</v>
      </c>
    </row>
    <row r="57" spans="1:14" x14ac:dyDescent="0.15">
      <c r="A57" s="250"/>
      <c r="B57" s="246"/>
      <c r="C57" s="246"/>
      <c r="D57" s="246"/>
      <c r="E57" s="246"/>
      <c r="F57" s="246"/>
      <c r="G57" s="312" t="s">
        <v>518</v>
      </c>
      <c r="H57" s="313"/>
      <c r="I57" s="321">
        <v>416460</v>
      </c>
      <c r="J57" s="322">
        <v>521880</v>
      </c>
      <c r="K57" s="323">
        <v>-16.3</v>
      </c>
      <c r="L57" s="324">
        <v>280458</v>
      </c>
      <c r="M57" s="325">
        <v>-15.8</v>
      </c>
      <c r="N57" s="326">
        <v>-0.5</v>
      </c>
    </row>
    <row r="58" spans="1:14" x14ac:dyDescent="0.15">
      <c r="A58" s="250"/>
      <c r="B58" s="246"/>
      <c r="C58" s="246"/>
      <c r="D58" s="246"/>
      <c r="E58" s="246"/>
      <c r="F58" s="246"/>
      <c r="G58" s="327"/>
      <c r="H58" s="328" t="s">
        <v>515</v>
      </c>
      <c r="I58" s="329">
        <v>340577</v>
      </c>
      <c r="J58" s="330">
        <v>426788</v>
      </c>
      <c r="K58" s="331">
        <v>-12</v>
      </c>
      <c r="L58" s="332">
        <v>127286</v>
      </c>
      <c r="M58" s="333">
        <v>0.4</v>
      </c>
      <c r="N58" s="334">
        <v>-12.4</v>
      </c>
    </row>
    <row r="59" spans="1:14" x14ac:dyDescent="0.15">
      <c r="A59" s="250"/>
      <c r="B59" s="246"/>
      <c r="C59" s="246"/>
      <c r="D59" s="246"/>
      <c r="E59" s="246"/>
      <c r="F59" s="246"/>
      <c r="G59" s="312" t="s">
        <v>519</v>
      </c>
      <c r="H59" s="313"/>
      <c r="I59" s="321">
        <v>289063</v>
      </c>
      <c r="J59" s="322">
        <v>367765</v>
      </c>
      <c r="K59" s="323">
        <v>-29.5</v>
      </c>
      <c r="L59" s="324">
        <v>291945</v>
      </c>
      <c r="M59" s="325">
        <v>4.0999999999999996</v>
      </c>
      <c r="N59" s="326">
        <v>-33.6</v>
      </c>
    </row>
    <row r="60" spans="1:14" x14ac:dyDescent="0.15">
      <c r="A60" s="250"/>
      <c r="B60" s="246"/>
      <c r="C60" s="246"/>
      <c r="D60" s="246"/>
      <c r="E60" s="246"/>
      <c r="F60" s="246"/>
      <c r="G60" s="327"/>
      <c r="H60" s="328" t="s">
        <v>515</v>
      </c>
      <c r="I60" s="335">
        <v>210559</v>
      </c>
      <c r="J60" s="330">
        <v>267887</v>
      </c>
      <c r="K60" s="331">
        <v>-37.200000000000003</v>
      </c>
      <c r="L60" s="332">
        <v>127651</v>
      </c>
      <c r="M60" s="333">
        <v>0.3</v>
      </c>
      <c r="N60" s="334">
        <v>-37.5</v>
      </c>
    </row>
    <row r="61" spans="1:14" x14ac:dyDescent="0.15">
      <c r="A61" s="250"/>
      <c r="B61" s="246"/>
      <c r="C61" s="246"/>
      <c r="D61" s="246"/>
      <c r="E61" s="246"/>
      <c r="F61" s="246"/>
      <c r="G61" s="312" t="s">
        <v>520</v>
      </c>
      <c r="H61" s="336"/>
      <c r="I61" s="337">
        <v>341292</v>
      </c>
      <c r="J61" s="338">
        <v>424995</v>
      </c>
      <c r="K61" s="339">
        <v>17.100000000000001</v>
      </c>
      <c r="L61" s="340">
        <v>290010</v>
      </c>
      <c r="M61" s="341">
        <v>7.6</v>
      </c>
      <c r="N61" s="326">
        <v>9.5</v>
      </c>
    </row>
    <row r="62" spans="1:14" x14ac:dyDescent="0.15">
      <c r="A62" s="250"/>
      <c r="B62" s="246"/>
      <c r="C62" s="246"/>
      <c r="D62" s="246"/>
      <c r="E62" s="246"/>
      <c r="F62" s="246"/>
      <c r="G62" s="327"/>
      <c r="H62" s="328" t="s">
        <v>515</v>
      </c>
      <c r="I62" s="329">
        <v>272077</v>
      </c>
      <c r="J62" s="330">
        <v>338502</v>
      </c>
      <c r="K62" s="331">
        <v>12.8</v>
      </c>
      <c r="L62" s="332">
        <v>114933</v>
      </c>
      <c r="M62" s="333">
        <v>4.4000000000000004</v>
      </c>
      <c r="N62" s="334">
        <v>8.4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2" t="s">
        <v>3</v>
      </c>
      <c r="D47" s="1172"/>
      <c r="E47" s="1173"/>
      <c r="F47" s="11">
        <v>80.16</v>
      </c>
      <c r="G47" s="12">
        <v>90.97</v>
      </c>
      <c r="H47" s="12">
        <v>89.54</v>
      </c>
      <c r="I47" s="12">
        <v>86.96</v>
      </c>
      <c r="J47" s="13">
        <v>90.01</v>
      </c>
    </row>
    <row r="48" spans="2:10" ht="57.75" customHeight="1" x14ac:dyDescent="0.15">
      <c r="B48" s="14"/>
      <c r="C48" s="1174" t="s">
        <v>4</v>
      </c>
      <c r="D48" s="1174"/>
      <c r="E48" s="1175"/>
      <c r="F48" s="15">
        <v>5.94</v>
      </c>
      <c r="G48" s="16">
        <v>7.81</v>
      </c>
      <c r="H48" s="16">
        <v>5.81</v>
      </c>
      <c r="I48" s="16">
        <v>5.27</v>
      </c>
      <c r="J48" s="17">
        <v>7.37</v>
      </c>
    </row>
    <row r="49" spans="2:10" ht="57.75" customHeight="1" thickBot="1" x14ac:dyDescent="0.2">
      <c r="B49" s="18"/>
      <c r="C49" s="1176" t="s">
        <v>5</v>
      </c>
      <c r="D49" s="1176"/>
      <c r="E49" s="1177"/>
      <c r="F49" s="19">
        <v>14.18</v>
      </c>
      <c r="G49" s="20">
        <v>11.09</v>
      </c>
      <c r="H49" s="20" t="s">
        <v>527</v>
      </c>
      <c r="I49" s="20">
        <v>0.23</v>
      </c>
      <c r="J49" s="21">
        <v>2.19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2018-10-29T04:07:07Z</cp:lastPrinted>
  <dcterms:created xsi:type="dcterms:W3CDTF">2018-01-24T04:56:24Z</dcterms:created>
  <dcterms:modified xsi:type="dcterms:W3CDTF">2018-10-29T06:48:19Z</dcterms:modified>
  <cp:category/>
</cp:coreProperties>
</file>