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7松本\"/>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AM35"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<sst xmlns="http://schemas.openxmlformats.org/spreadsheetml/2006/main" count="1157" uniqueCount="574">
  <si>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</si>
  <si>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</si>
  <si>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</si>
  <si>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</si>
  <si>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</si>
  <si>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</si>
  <si>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</si>
  <si>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</si>
  <si>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</si>
  <si>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</si>
  <si>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</si>
  <si>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</si>
  <si>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</si>
  <si>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</si>
  <si>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</si>
  <si>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</si>
  <si>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</si>
  <si>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</si>
  <si>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</si>
  <si>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</si>
  <si>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</si>
  <si>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</si>
  <si>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</si>
  <si>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</si>
  <si>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</si>
  <si>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</si>
  <si>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</si>
  <si>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</si>
  <si>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</si>
  <si>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</si>
  <si>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</si>
  <si>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</si>
  <si>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</si>
  <si>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</si>
  <si>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</si>
  <si>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</si>
  <si>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</si>
  <si>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</si>
  <si>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</si>
  <si>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</si>
  <si>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</si>
  <si>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</si>
  <si>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</si>
  <si>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</si>
  <si>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</si>
  <si>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</si>
  <si>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</si>
  <si>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</si>
  <si>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</si>
  <si>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</si>
  <si>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</si>
  <si>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</si>
  <si>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</si>
  <si>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</si>
  <si>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</si>
  <si>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</si>
  <si>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</si>
  <si>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</si>
  <si>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</si>
  <si>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</si>
  <si>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</si>
  <si>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</si>
  <si>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</si>
  <si>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</si>
  <si>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</si>
  <si>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</si>
  <si>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</si>
  <si>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</si>
  <si>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</si>
  <si>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</si>
  <si>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</si>
  <si>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</si>
  <si>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</si>
  <si>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</si>
  <si>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</si>
  <si>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</si>
  <si>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</si>
  <si>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</si>
  <si>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</si>
  <si>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</si>
  <si>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</si>
  <si>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</si>
  <si>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</si>
  <si>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生坂村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</si>
  <si>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</si>
  <si>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</si>
  <si>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</si>
  <si>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</si>
  <si>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</si>
  <si>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</si>
  <si>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</si>
  <si>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</si>
  <si>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</si>
  <si>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</si>
  <si>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</si>
  <si>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</si>
  <si>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</si>
  <si>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</si>
  <si>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</si>
  <si>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</si>
  <si>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</si>
  <si>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</si>
  <si>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</si>
  <si>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</si>
  <si>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</si>
  <si>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</si>
  <si>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</si>
  <si>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</si>
  <si>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</si>
  <si>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</si>
  <si>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</si>
  <si>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</si>
  <si>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</si>
  <si>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</si>
  <si>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</si>
  <si>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</si>
  <si>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</si>
  <si>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</si>
  <si>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</si>
  <si>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</si>
  <si>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</si>
  <si>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</si>
  <si>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</si>
  <si>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</si>
  <si>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</si>
  <si>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</si>
  <si>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</si>
  <si>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</si>
  <si>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</si>
  <si>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</si>
  <si>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</si>
  <si>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</si>
  <si>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</si>
  <si>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</si>
  <si>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</si>
  <si>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</si>
  <si>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</si>
  <si>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</si>
  <si>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</si>
  <si>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</si>
  <si>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</si>
  <si>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</si>
  <si>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</si>
  <si>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</si>
  <si>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</si>
  <si>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</si>
  <si>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</si>
  <si>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</si>
  <si>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</si>
  <si>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</si>
  <si>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</si>
  <si>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</si>
  <si>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</si>
  <si>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</si>
  <si>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</si>
  <si>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</si>
  <si>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</si>
  <si>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</si>
  <si>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</si>
  <si>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</si>
  <si>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</si>
  <si>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</si>
  <si>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</si>
  <si>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</si>
  <si>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</si>
  <si>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</si>
  <si>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</si>
  <si>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</si>
  <si>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</si>
  <si>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</si>
  <si>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</si>
  <si>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</si>
  <si>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</si>
  <si>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</si>
  <si>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</si>
  <si>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</si>
  <si>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</si>
  <si>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</si>
  <si>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</si>
  <si>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</si>
  <si>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</si>
  <si>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</si>
  <si>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</si>
  <si>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</si>
  <si>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</si>
  <si>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</si>
  <si>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</si>
  <si>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</si>
  <si>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</si>
  <si>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</si>
  <si>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</si>
  <si>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</si>
  <si>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</si>
  <si>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</si>
  <si>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</si>
  <si>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</si>
  <si>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</si>
  <si>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</si>
  <si>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長野県生坂村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</si>
  <si>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</si>
  <si>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</si>
  <si>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</si>
  <si>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</si>
  <si>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</si>
  <si>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</si>
  <si>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</si>
  <si>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</si>
  <si>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</si>
  <si>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</si>
  <si>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</si>
  <si>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</si>
  <si>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</si>
  <si>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</si>
  <si>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</si>
  <si>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</si>
  <si>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</si>
  <si>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</si>
  <si>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</si>
  <si>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</si>
  <si>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</si>
  <si>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</si>
  <si>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</si>
  <si>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</si>
  <si>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</si>
  <si>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</si>
  <si>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</si>
  <si>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</si>
  <si>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</si>
  <si>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</si>
  <si>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</si>
  <si>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</si>
  <si>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</si>
  <si>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</si>
  <si>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</si>
  <si>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</si>
  <si>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</si>
  <si>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</si>
  <si>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</si>
  <si>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</si>
  <si>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</si>
  <si>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</si>
  <si>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</si>
  <si>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</si>
  <si>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</si>
  <si>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</si>
  <si>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</si>
  <si>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</si>
  <si>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</si>
  <si>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</si>
  <si>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</si>
  <si>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</si>
  <si>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</si>
  <si>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</si>
  <si>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</si>
  <si>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</si>
  <si>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</si>
  <si>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</si>
  <si>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</si>
  <si>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</si>
  <si>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</si>
  <si>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</si>
  <si>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</si>
  <si>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</si>
  <si>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</si>
  <si>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</si>
  <si>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</si>
  <si>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</si>
  <si>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</si>
  <si>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</si>
  <si>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</si>
  <si>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</si>
  <si>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</si>
  <si>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</si>
  <si>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</si>
  <si>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</si>
  <si>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</si>
  <si>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</si>
  <si>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</si>
  <si>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</si>
  <si>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</si>
  <si>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</si>
  <si>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</si>
  <si>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</si>
  <si>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</si>
  <si>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</si>
  <si>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</si>
  <si>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</si>
  <si>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</si>
  <si>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</si>
  <si>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</si>
  <si>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</si>
  <si>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</si>
  <si>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</si>
  <si>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</si>
  <si>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</si>
  <si>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</si>
  <si>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</si>
  <si>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</si>
  <si>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</si>
  <si>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</si>
  <si>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</si>
  <si>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</si>
  <si>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</si>
  <si>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</si>
  <si>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</si>
  <si>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</si>
  <si>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</si>
  <si>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</si>
  <si>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</si>
  <si>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</si>
  <si>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</si>
  <si>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</si>
  <si>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</si>
  <si>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</si>
  <si>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</si>
  <si>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</si>
  <si>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</si>
  <si>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</si>
  <si>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</si>
  <si>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</si>
  <si>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</si>
  <si>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</si>
  <si>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</si>
  <si>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</si>
  <si>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</si>
  <si>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</si>
  <si>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</si>
  <si>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</si>
  <si>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</si>
  <si>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</si>
  <si>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</si>
  <si>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</si>
  <si>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</si>
  <si>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</si>
  <si>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</si>
  <si>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</si>
  <si>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</si>
  <si>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</si>
  <si>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</si>
  <si>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</si>
  <si>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</si>
  <si>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</si>
  <si>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</si>
  <si>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</si>
  <si>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</si>
  <si>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</si>
  <si>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</si>
  <si>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</si>
  <si>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長野県生坂村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</si>
  <si>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</si>
  <si>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</si>
  <si>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</si>
  <si>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</si>
  <si>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</si>
  <si>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</si>
  <si>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</si>
  <si>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</si>
  <si>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</si>
  <si>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</si>
  <si>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</si>
  <si>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</si>
  <si>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</si>
  <si>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</si>
  <si>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</si>
  <si>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</si>
  <si>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</si>
  <si>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</si>
  <si>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</si>
  <si>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</si>
  <si>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</si>
  <si>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</si>
  <si>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</si>
  <si>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</si>
  <si>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</si>
  <si>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</si>
  <si>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</si>
  <si>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</si>
  <si>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</si>
  <si>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</si>
  <si>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</si>
  <si>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</si>
  <si>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</si>
  <si>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</si>
  <si>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</si>
  <si>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</si>
  <si>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</si>
  <si>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</si>
  <si>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</si>
  <si>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農業集落排水特別会計</t>
    <phoneticPr fontId="5"/>
  </si>
  <si>
    <t>福祉センター特別会計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</si>
  <si>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</si>
  <si>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</si>
  <si>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</si>
  <si>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</si>
  <si>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</si>
  <si>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</si>
  <si>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</si>
  <si>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</si>
  <si>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</si>
  <si>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</si>
  <si>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</si>
  <si>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</si>
  <si>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</si>
  <si>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</si>
  <si>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</si>
  <si>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</si>
  <si>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</si>
  <si>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</si>
  <si>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</si>
  <si>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</si>
  <si>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</si>
  <si>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</si>
  <si>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</si>
  <si>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</si>
  <si>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</si>
  <si>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</si>
  <si>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</si>
  <si>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</si>
  <si>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</si>
  <si>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</si>
  <si>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</si>
  <si>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</si>
  <si>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</si>
  <si>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</si>
  <si>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</si>
  <si>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</si>
  <si>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</si>
  <si>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</si>
  <si>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</si>
  <si>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</si>
  <si>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</si>
  <si>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</si>
  <si>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</si>
  <si>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</si>
  <si>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</si>
  <si>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</si>
  <si>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</si>
  <si>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</si>
  <si>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</si>
  <si>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</si>
  <si>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</si>
  <si>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</si>
  <si>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</si>
  <si>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</si>
  <si>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</si>
  <si>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</si>
  <si>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</si>
  <si>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</si>
  <si>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</si>
  <si>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</si>
  <si>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</si>
  <si>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</si>
  <si>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</si>
  <si>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</si>
  <si>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</si>
  <si>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</si>
  <si>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</si>
  <si>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</si>
  <si>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</si>
  <si>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</si>
  <si>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</si>
  <si>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</si>
  <si>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</si>
  <si>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</si>
  <si>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</si>
  <si>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</si>
  <si>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</si>
  <si>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</si>
  <si>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</si>
  <si>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</si>
  <si>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</si>
  <si>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</si>
  <si>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</si>
  <si>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</si>
  <si>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</si>
  <si>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</si>
  <si>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</si>
  <si>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</si>
  <si>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</si>
  <si>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</si>
  <si>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</si>
  <si>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</si>
  <si>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</si>
  <si>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</si>
  <si>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</si>
  <si>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</si>
  <si>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</si>
  <si>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</si>
  <si>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</si>
  <si>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</si>
  <si>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</si>
  <si>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</si>
  <si>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</si>
  <si>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</si>
  <si>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</si>
  <si>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</si>
  <si>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</si>
  <si>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</si>
  <si>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</si>
  <si>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</si>
  <si>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</si>
  <si>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</si>
  <si>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</si>
  <si>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</si>
  <si>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</si>
  <si>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</si>
  <si>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</si>
  <si>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</si>
  <si>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</si>
  <si>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</si>
  <si>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</si>
  <si>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</si>
  <si>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</si>
  <si>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</si>
  <si>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</si>
  <si>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</si>
  <si>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</si>
  <si>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</si>
  <si>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</si>
  <si>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</si>
  <si>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</si>
  <si>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</si>
  <si>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</si>
  <si>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</si>
  <si>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</si>
  <si>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0.29</t>
  </si>
  <si>
    <t>国民健康保険特別会計</t>
  </si>
  <si>
    <t>一般会計</t>
  </si>
  <si>
    <t>介護保険特別会計</t>
  </si>
  <si>
    <t>簡易水道特別会計</t>
  </si>
  <si>
    <t>村営バス特別会計</t>
  </si>
  <si>
    <t>農業集落排水特別会計</t>
  </si>
  <si>
    <t>福祉センター特別会計</t>
  </si>
  <si>
    <t>後期高齢者医療特別会計</t>
  </si>
  <si>
    <t>その他会計（赤字）</t>
  </si>
  <si>
    <t>その他会計（黒字）</t>
  </si>
  <si>
    <t>穂高広域施設組合</t>
    <rPh sb="0" eb="2">
      <t>ホタカ</t>
    </rPh>
    <rPh sb="2" eb="4">
      <t>コウイキ</t>
    </rPh>
    <rPh sb="4" eb="6">
      <t>シセツ</t>
    </rPh>
    <rPh sb="6" eb="8">
      <t>クミアイ</t>
    </rPh>
    <phoneticPr fontId="2"/>
  </si>
  <si>
    <t>松塩筑木曽老人福祉施設組合</t>
    <rPh sb="0" eb="1">
      <t>マツ</t>
    </rPh>
    <rPh sb="1" eb="2">
      <t>エン</t>
    </rPh>
    <rPh sb="2" eb="3">
      <t>チク</t>
    </rPh>
    <rPh sb="3" eb="5">
      <t>キソ</t>
    </rPh>
    <rPh sb="5" eb="7">
      <t>ロウジン</t>
    </rPh>
    <rPh sb="7" eb="9">
      <t>フクシ</t>
    </rPh>
    <rPh sb="9" eb="11">
      <t>シセツ</t>
    </rPh>
    <rPh sb="11" eb="13">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</si>
  <si>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</si>
  <si>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</si>
  <si>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</si>
  <si>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</si>
  <si>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松塩安筑老人福祉施設組合</t>
    <rPh sb="0" eb="1">
      <t>マツ</t>
    </rPh>
    <rPh sb="1" eb="2">
      <t>エン</t>
    </rPh>
    <rPh sb="2" eb="3">
      <t>アン</t>
    </rPh>
    <rPh sb="3" eb="4">
      <t>チク</t>
    </rPh>
    <rPh sb="4" eb="6">
      <t>ロウジン</t>
    </rPh>
    <rPh sb="6" eb="8">
      <t>フクシ</t>
    </rPh>
    <rPh sb="8" eb="10">
      <t>シセツ</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</si>
  <si>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</si>
  <si>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（財）生坂村農業公社</t>
    <rPh sb="1" eb="2">
      <t>ザイ</t>
    </rPh>
    <rPh sb="3" eb="6">
      <t>イクサカムラ</t>
    </rPh>
    <rPh sb="6" eb="7">
      <t>ノウ</t>
    </rPh>
    <rPh sb="7" eb="8">
      <t>ギョウ</t>
    </rPh>
    <rPh sb="8" eb="9">
      <t>コウ</t>
    </rPh>
    <rPh sb="9" eb="10">
      <t>シャ</t>
    </rPh>
    <phoneticPr fontId="2"/>
  </si>
  <si>
    <t>生坂村社会福祉協議会</t>
    <rPh sb="0" eb="3">
      <t>イクサカムラ</t>
    </rPh>
    <rPh sb="3" eb="5">
      <t>シャカイ</t>
    </rPh>
    <rPh sb="5" eb="7">
      <t>フクシ</t>
    </rPh>
    <rPh sb="7" eb="10">
      <t>キョウギカイ</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</si>
  <si>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</si>
  <si>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</si>
  <si>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</si>
  <si>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</si>
  <si>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</si>
  <si>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</si>
  <si>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</si>
  <si>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</si>
  <si>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</si>
  <si>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</si>
  <si>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</si>
  <si>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</si>
  <si>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</si>
  <si>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</si>
  <si>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</si>
  <si>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</si>
  <si>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</si>
  <si>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</si>
  <si>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べて、上回っていた比率も充当可能基金の増加要因により、年々比率は減少して将来負担比率は平成２５年度から類似団体と同水準となった。また、実質公債費比率も類似団体を上回っているが、これまでの公債費対策の取組により比率は年々減少してきている。今後も将来負担を考慮した財政運営に努めながら計画的な公債費対策を実施し、比率の低下に努めることとする。</t>
    <phoneticPr fontId="5"/>
  </si>
  <si>
    <t>　 類似団体と比べて、上回っていた比率も充当可能基金の増加要因により、年々比率は減少して将来負担比率は平成２５年度から類似団体と同水準となった。また、有形固定資産減価償却率は類似団体より低い水準にはあるが、施設等を多く保有していることから今後は、更新及び維持補修等に要する経費の増大が見込まれるため公共施設等総合管理計画及び今後策定される個別計画により施設の長寿命化と最適化の推進を図りながら将来負担の軽減に努める。</t>
    <rPh sb="179" eb="180">
      <t>チョウ</t>
    </rPh>
    <phoneticPr fontId="5"/>
  </si>
  <si>
    <t>松本広域連合（一般会計）</t>
    <rPh sb="0" eb="2">
      <t>マツモト</t>
    </rPh>
    <rPh sb="2" eb="4">
      <t>コウイキ</t>
    </rPh>
    <rPh sb="4" eb="6">
      <t>レンゴウ</t>
    </rPh>
    <rPh sb="7" eb="9">
      <t>イッパン</t>
    </rPh>
    <rPh sb="9" eb="11">
      <t>カイケイ</t>
    </rPh>
    <phoneticPr fontId="2"/>
  </si>
  <si>
    <t>-</t>
    <phoneticPr fontId="2"/>
  </si>
  <si>
    <t>-</t>
    <phoneticPr fontId="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</si>
  <si>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</si>
  <si>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t>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</si>
  <si>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</si>
  <si>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</si>
  <si>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長野県市町村自治振興組合</t>
    <rPh sb="0" eb="3">
      <t>ナガノケン</t>
    </rPh>
    <rPh sb="3" eb="6">
      <t>シチョウソン</t>
    </rPh>
    <rPh sb="6" eb="8">
      <t>ジチ</t>
    </rPh>
    <rPh sb="8" eb="10">
      <t>シンコウ</t>
    </rPh>
    <rPh sb="10" eb="12">
      <t>クミアイ</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</si>
</sst>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extLst>
            <c:ext xmlns:c16="http://schemas.microsoft.com/office/drawing/2014/chart" uri="{C3380CC4-5D6E-409C-BE32-E72D297353CC}">
              <c16:uniqueId val="{00000000-BC08-48A5-87B7-678B9F20E6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176834</c:v>
                </c:pt>
                <c:pt idx="1">
                  <c:v>196693</c:v>
                </c:pt>
                <c:pt idx="2">
                  <c:v>133787</c:v>
                </c:pt>
                <c:pt idx="3">
                  <c:v>181388</c:v>
                </c:pt>
                <c:pt idx="4">
                  <c:v>214208</c:v>
                </c:pt>
              </c:numCache>
            </c:numRef>
          </c:val>
          <c:smooth val="0"/>
          <c:extLst>
            <c:ext xmlns:c16="http://schemas.microsoft.com/office/drawing/2014/chart" uri="{C3380CC4-5D6E-409C-BE32-E72D297353CC}">
              <c16:uniqueId val="{00000001-BC08-48A5-87B7-678B9F20E60D}"/>
            </c:ext>
          </c:extLst>
        </c:ser>
        <c:dLbls>
          <c:showLegendKey val="0"/>
          <c:showVal val="0"/>
          <c:showCatName val="0"/>
          <c:showSerName val="0"/>
          <c:showPercent val="0"/>
          <c:showBubbleSize val="0"/>
        </c:dLbls>
        <c:marker val="1"/>
        <c:smooth val="0"/>
        <c:axId val="148774272"/>
        <c:axId val="148623744"/>
      </c:lineChart>
      <c:catAx>
        <c:axId val="148774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623744"/>
        <c:crosses val="autoZero"/>
        <c:auto val="1"/>
        <c:lblAlgn val="ctr"/>
        <c:lblOffset val="100"/>
        <c:tickLblSkip val="1"/>
        <c:tickMarkSkip val="1"/>
        <c:noMultiLvlLbl val="0"/>
      </c:catAx>
      <c:valAx>
        <c:axId val="14862374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774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c:v>
                </c:pt>
                <c:pt idx="1">
                  <c:v>1</c:v>
                </c:pt>
                <c:pt idx="2">
                  <c:v>1.8</c:v>
                </c:pt>
                <c:pt idx="3">
                  <c:v>2.14</c:v>
                </c:pt>
                <c:pt idx="4">
                  <c:v>2.42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39.24</c:v>
                </c:pt>
                <c:pt idx="1">
                  <c:v>39.01</c:v>
                </c:pt>
                <c:pt idx="2">
                  <c:v>40.11</c:v>
                </c:pt>
                <c:pt idx="3">
                  <c:v>38.71</c:v>
                </c:pt>
                <c:pt idx="4">
                  <c:v>39.78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3212288"/>
        <c:axId val="33214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2.59</c:v>
                </c:pt>
                <c:pt idx="1">
                  <c:v>-0.28999999999999998</c:v>
                </c:pt>
                <c:pt idx="2">
                  <c:v>0.87</c:v>
                </c:pt>
                <c:pt idx="3">
                  <c:v>0.49</c:v>
                </c:pt>
                <c:pt idx="4">
                  <c:v>16.09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3212288"/>
        <c:axId val="33214464"/>
      </c:lineChart>
      <c:catAx>
        <c:axId val="3321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214464"/>
        <c:crosses val="autoZero"/>
        <c:auto val="1"/>
        <c:lblAlgn val="ctr"/>
        <c:lblOffset val="100"/>
        <c:tickLblSkip val="1"/>
        <c:tickMarkSkip val="1"/>
        <c:noMultiLvlLbl val="0"/>
      </c:catAx>
      <c:valAx>
        <c:axId val="3321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1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福祉センター特別会計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村営バス特別会計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0.05</c:v>
                </c:pt>
                <c:pt idx="4">
                  <c:v>#N/A</c:v>
                </c:pt>
                <c:pt idx="5">
                  <c:v>0.06</c:v>
                </c:pt>
                <c:pt idx="6">
                  <c:v>#N/A</c:v>
                </c:pt>
                <c:pt idx="7">
                  <c:v>0.06</c:v>
                </c:pt>
                <c:pt idx="8">
                  <c:v>#N/A</c:v>
                </c:pt>
                <c:pt idx="9">
                  <c:v>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0.04</c:v>
                </c:pt>
                <c:pt idx="4">
                  <c:v>#N/A</c:v>
                </c:pt>
                <c:pt idx="5">
                  <c:v>0.06</c:v>
                </c:pt>
                <c:pt idx="6">
                  <c:v>#N/A</c:v>
                </c:pt>
                <c:pt idx="7">
                  <c:v>0.14000000000000001</c:v>
                </c:pt>
                <c:pt idx="8">
                  <c:v>#N/A</c:v>
                </c:pt>
                <c:pt idx="9">
                  <c:v>7.0000000000000007E-2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0</c:v>
                </c:pt>
                <c:pt idx="4">
                  <c:v>#N/A</c:v>
                </c:pt>
                <c:pt idx="5">
                  <c:v>0.01</c:v>
                </c:pt>
                <c:pt idx="6">
                  <c:v>#N/A</c:v>
                </c:pt>
                <c:pt idx="7">
                  <c:v>0</c:v>
                </c:pt>
                <c:pt idx="8">
                  <c:v>#N/A</c:v>
                </c:pt>
                <c:pt idx="9">
                  <c:v>0.61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1.24</c:v>
                </c:pt>
                <c:pt idx="2">
                  <c:v>#N/A</c:v>
                </c:pt>
                <c:pt idx="3">
                  <c:v>0.94</c:v>
                </c:pt>
                <c:pt idx="4">
                  <c:v>#N/A</c:v>
                </c:pt>
                <c:pt idx="5">
                  <c:v>1.73</c:v>
                </c:pt>
                <c:pt idx="6">
                  <c:v>#N/A</c:v>
                </c:pt>
                <c:pt idx="7">
                  <c:v>2.0699999999999998</c:v>
                </c:pt>
                <c:pt idx="8">
                  <c:v>#N/A</c:v>
                </c:pt>
                <c:pt idx="9">
                  <c:v>2.37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1.46</c:v>
                </c:pt>
                <c:pt idx="2">
                  <c:v>#N/A</c:v>
                </c:pt>
                <c:pt idx="3">
                  <c:v>1.17</c:v>
                </c:pt>
                <c:pt idx="4">
                  <c:v>#N/A</c:v>
                </c:pt>
                <c:pt idx="5">
                  <c:v>0.75</c:v>
                </c:pt>
                <c:pt idx="6">
                  <c:v>#N/A</c:v>
                </c:pt>
                <c:pt idx="7">
                  <c:v>1.84</c:v>
                </c:pt>
                <c:pt idx="8">
                  <c:v>#N/A</c:v>
                </c:pt>
                <c:pt idx="9">
                  <c:v>2.71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6771968"/>
        <c:axId val="146773504"/>
      </c:barChart>
      <c:catAx>
        <c:axId val="14677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773504"/>
        <c:crosses val="autoZero"/>
        <c:auto val="1"/>
        <c:lblAlgn val="ctr"/>
        <c:lblOffset val="100"/>
        <c:tickLblSkip val="1"/>
        <c:tickMarkSkip val="1"/>
        <c:noMultiLvlLbl val="0"/>
      </c:catAx>
      <c:valAx>
        <c:axId val="14677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771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334</c:v>
                </c:pt>
                <c:pt idx="5">
                  <c:v>328</c:v>
                </c:pt>
                <c:pt idx="8">
                  <c:v>302</c:v>
                </c:pt>
                <c:pt idx="11">
                  <c:v>276</c:v>
                </c:pt>
                <c:pt idx="14">
                  <c:v>260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7</c:v>
                </c:pt>
                <c:pt idx="6">
                  <c:v>8</c:v>
                </c:pt>
                <c:pt idx="9">
                  <c:v>8</c:v>
                </c:pt>
                <c:pt idx="12">
                  <c:v>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74</c:v>
                </c:pt>
                <c:pt idx="3">
                  <c:v>72</c:v>
                </c:pt>
                <c:pt idx="6">
                  <c:v>71</c:v>
                </c:pt>
                <c:pt idx="9">
                  <c:v>74</c:v>
                </c:pt>
                <c:pt idx="12">
                  <c:v>70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380</c:v>
                </c:pt>
                <c:pt idx="3">
                  <c:v>371</c:v>
                </c:pt>
                <c:pt idx="6">
                  <c:v>331</c:v>
                </c:pt>
                <c:pt idx="9">
                  <c:v>289</c:v>
                </c:pt>
                <c:pt idx="12">
                  <c:v>269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6279424"/>
        <c:axId val="146297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125</c:v>
                </c:pt>
                <c:pt idx="2">
                  <c:v>#N/A</c:v>
                </c:pt>
                <c:pt idx="3">
                  <c:v>#N/A</c:v>
                </c:pt>
                <c:pt idx="4">
                  <c:v>122</c:v>
                </c:pt>
                <c:pt idx="5">
                  <c:v>#N/A</c:v>
                </c:pt>
                <c:pt idx="6">
                  <c:v>#N/A</c:v>
                </c:pt>
                <c:pt idx="7">
                  <c:v>108</c:v>
                </c:pt>
                <c:pt idx="8">
                  <c:v>#N/A</c:v>
                </c:pt>
                <c:pt idx="9">
                  <c:v>#N/A</c:v>
                </c:pt>
                <c:pt idx="10">
                  <c:v>95</c:v>
                </c:pt>
                <c:pt idx="11">
                  <c:v>#N/A</c:v>
                </c:pt>
                <c:pt idx="12">
                  <c:v>#N/A</c:v>
                </c:pt>
                <c:pt idx="13">
                  <c:v>85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6279424"/>
        <c:axId val="146297984"/>
      </c:lineChart>
      <c:catAx>
        <c:axId val="14627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297984"/>
        <c:crosses val="autoZero"/>
        <c:auto val="1"/>
        <c:lblAlgn val="ctr"/>
        <c:lblOffset val="100"/>
        <c:tickLblSkip val="1"/>
        <c:tickMarkSkip val="1"/>
        <c:noMultiLvlLbl val="0"/>
      </c:catAx>
      <c:valAx>
        <c:axId val="14629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27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2538</c:v>
                </c:pt>
                <c:pt idx="5">
                  <c:v>2452</c:v>
                </c:pt>
                <c:pt idx="8">
                  <c:v>2296</c:v>
                </c:pt>
                <c:pt idx="11">
                  <c:v>2261</c:v>
                </c:pt>
                <c:pt idx="14">
                  <c:v>2188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c:v>
                </c:pt>
                <c:pt idx="5">
                  <c:v>16</c:v>
                </c:pt>
                <c:pt idx="8">
                  <c:v>13</c:v>
                </c:pt>
                <c:pt idx="11">
                  <c:v>10</c:v>
                </c:pt>
                <c:pt idx="14">
                  <c:v>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1333</c:v>
                </c:pt>
                <c:pt idx="5">
                  <c:v>1421</c:v>
                </c:pt>
                <c:pt idx="8">
                  <c:v>1431</c:v>
                </c:pt>
                <c:pt idx="11">
                  <c:v>1552</c:v>
                </c:pt>
                <c:pt idx="14">
                  <c:v>1505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473</c:v>
                </c:pt>
                <c:pt idx="3">
                  <c:v>468</c:v>
                </c:pt>
                <c:pt idx="6">
                  <c:v>437</c:v>
                </c:pt>
                <c:pt idx="9">
                  <c:v>414</c:v>
                </c:pt>
                <c:pt idx="12">
                  <c:v>421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c:v>
                </c:pt>
                <c:pt idx="3">
                  <c:v>69</c:v>
                </c:pt>
                <c:pt idx="6">
                  <c:v>55</c:v>
                </c:pt>
                <c:pt idx="9">
                  <c:v>43</c:v>
                </c:pt>
                <c:pt idx="12">
                  <c:v>35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867</c:v>
                </c:pt>
                <c:pt idx="3">
                  <c:v>828</c:v>
                </c:pt>
                <c:pt idx="6">
                  <c:v>769</c:v>
                </c:pt>
                <c:pt idx="9">
                  <c:v>721</c:v>
                </c:pt>
                <c:pt idx="12">
                  <c:v>654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2557</c:v>
                </c:pt>
                <c:pt idx="3">
                  <c:v>2445</c:v>
                </c:pt>
                <c:pt idx="6">
                  <c:v>2334</c:v>
                </c:pt>
                <c:pt idx="9">
                  <c:v>2334</c:v>
                </c:pt>
                <c:pt idx="12">
                  <c:v>2225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7294080"/>
        <c:axId val="147312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7294080"/>
        <c:axId val="147312640"/>
      </c:lineChart>
      <c:catAx>
        <c:axId val="14729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312640"/>
        <c:crosses val="autoZero"/>
        <c:auto val="1"/>
        <c:lblAlgn val="ctr"/>
        <c:lblOffset val="100"/>
        <c:tickLblSkip val="1"/>
        <c:tickMarkSkip val="1"/>
        <c:noMultiLvlLbl val="0"/>
      </c:catAx>
      <c:valAx>
        <c:axId val="14731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29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{1D63F9FA-D3AA-4811-8779-EE6C8668AAF5}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{26122093-B628-4F8F-B1CD-C4867960BF89}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{E00F1C48-C579-40F4-A2B7-0A6DBA238FCD}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{EFB94F5B-9788-4C1E-AB31-08632B51364F}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{EF8F9A43-D871-43A2-A193-EF2D2C75BB3B}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48.7</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{D99C98D1-0D9A-4A01-9DDE-B0DA8A7C66F9}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{A7A80A52-3B5C-47C8-8DD5-E8A121A38B56}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{DA10142D-0D77-4522-B616-61527956EFB5}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{C5791B63-6CAC-4091-AD65-70B7B7D0AF86}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{61AABB77-D9FE-4513-92BD-C2B510735A4A}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58.7</c:v>
                </c:pt>
              </c:numCache>
            </c:numRef>
          </c:xVal>
          <c:yVal>
            <c:numRef>
              <c:f>公会計指標分析・財政指標組合せ分析表!$K$55:$O$55</c:f>
              <c:numCache>
                <c:formatCode>#,##0.0;"▲ "#,##0.0</c:formatCode>
                <c:ptCount val="5"/>
                <c:pt idx="4">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6503936"/>
        <c:axId val="146518400"/>
      </c:scatterChart>
      <c:valAx>
        <c:axId val="146503936"/>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518400"/>
        <c:crosses val="autoZero"/>
        <c:crossBetween val="midCat"/>
      </c:valAx>
      <c:valAx>
        <c:axId val="1465184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503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{8907C844-169C-4ABD-ADCF-DD9E571711F0}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{FEAC2A5D-168B-4700-949C-3F9CA29CCB30}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{4CB29EEA-71D1-4D99-91E6-74E1ED487D4C}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{2D3B890E-7C6C-4C33-9B8C-6F484EC2685A}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{E12995BB-FFB3-4DDA-B005-4C7F67E0FF3B}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13.1</c:v>
                </c:pt>
                <c:pt idx="1">
                  <c:v>12.8</c:v>
                </c:pt>
                <c:pt idx="2">
                  <c:v>11.9</c:v>
                </c:pt>
                <c:pt idx="3">
                  <c:v>10.6</c:v>
                </c:pt>
                <c:pt idx="4">
                  <c:v>9.3000000000000007</c:v>
                </c:pt>
              </c:numCache>
            </c:numRef>
          </c:xVal>
          <c:yVal>
            <c:numRef>
              <c:f>公会計指標分析・財政指標組合せ分析表!$K$73:$O$73</c:f>
              <c:numCache>
                <c:formatCode>#,##0.0;"▲ "#,##0.0</c:formatCode>
                <c:ptCount val="5"/>
                <c:pt idx="0">
                  <c:v>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{DDE085E9-9546-4CDE-ACBC-B7CEF150CFF2}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{4B0995EF-1DF8-4FAC-B2B4-C9D7AA0AB7DA}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{AA939ACC-79C4-4508-BCC8-BE26CC2F025E}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{FA9F5695-553E-459A-B5B4-4410DC3C4FB1}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{E238071F-608B-4BE0-BF1A-94A0DBF7A883}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6643200"/>
        <c:axId val="146649472"/>
      </c:scatterChart>
      <c:valAx>
        <c:axId val="146643200"/>
        <c:scaling>
          <c:orientation val="minMax"/>
          <c:max val="13.7"/>
          <c:min val="5.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649472"/>
        <c:crosses val="autoZero"/>
        <c:crossBetween val="midCat"/>
      </c:valAx>
      <c:valAx>
        <c:axId val="146649472"/>
        <c:scaling>
          <c:orientation val="minMax"/>
          <c:max val="10.5"/>
          <c:min val="-1.10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643200"/>
        <c:crosses val="autoZero"/>
        <c:crossBetween val="midCat"/>
        <c:majorUnit val="1.100000000000000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の構造では、普通会計における元利償還金と公営企業債の元利償還金に対する繰入金が大きな割合を占めている。いずれも、繰上償還等による公債費対策により年々減少してきている。今後も計画的な公債費対策を実施し、比率の低下に努めることと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の構造では、一般会計等に係る地方債の残高が大きな構成要素となっている。公債費対策により負担額は年々減少してきており、今後も継続的に公債費の適正化を推進していくことと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1,873
1,861
39.05
2,397,358
2,360,266
31,719
1,310,474
2,225,153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有形固定資産減価償却率は類似団体より低い水準にあるが、今後は老朽化が急速に進行していく見込みである。平成２８年度に策定した公共施設計画及び今後策定を行う個別計画により各施設の</a:t>
          </a:r>
          <a:r>
            <a:rPr kumimoji="1" lang="ja-JP" altLang="en-US" sz="1100" baseline="0">
              <a:solidFill>
                <a:schemeClr val="dk1"/>
              </a:solidFill>
              <a:effectLst/>
              <a:latin typeface="+mn-lt"/>
              <a:ea typeface="+mn-ea"/>
              <a:cs typeface="+mn-cs"/>
            </a:rPr>
            <a:t>長</a:t>
          </a:r>
          <a:r>
            <a:rPr kumimoji="1" lang="ja-JP" altLang="ja-JP" sz="1100" baseline="0">
              <a:solidFill>
                <a:schemeClr val="dk1"/>
              </a:solidFill>
              <a:effectLst/>
              <a:latin typeface="+mn-lt"/>
              <a:ea typeface="+mn-ea"/>
              <a:cs typeface="+mn-cs"/>
            </a:rPr>
            <a:t>寿命化と最適化を進めていく。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7" name="テキスト ボックス 56"/>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9" name="テキスト ボックス 58"/>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1" name="テキスト ボックス 60"/>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3" name="テキスト ボックス 62"/>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7" name="直線コネクタ 66"/>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8" name="有形固定資産減価償却率最小値テキスト"/>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69" name="直線コネクタ 68"/>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0"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1" name="直線コネクタ 70"/>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91711</xdr:rowOff>
    </xdr:from>
    <xdr:ext cx="405111" cy="259045"/>
    <xdr:sp macro="" textlink="">
      <xdr:nvSpPr>
        <xdr:cNvPr id="72" name="有形固定資産減価償却率平均値テキスト"/>
        <xdr:cNvSpPr txBox="1"/>
      </xdr:nvSpPr>
      <xdr:spPr>
        <a:xfrm>
          <a:off x="4813300" y="5673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3" name="フローチャート : 判断 72"/>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74" name="フローチャート : 判断 73"/>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157734</xdr:rowOff>
    </xdr:from>
    <xdr:to>
      <xdr:col>3</xdr:col>
      <xdr:colOff>1222375</xdr:colOff>
      <xdr:row>32</xdr:row>
      <xdr:rowOff>87884</xdr:rowOff>
    </xdr:to>
    <xdr:sp macro="" textlink="">
      <xdr:nvSpPr>
        <xdr:cNvPr id="80" name="円/楕円 79"/>
        <xdr:cNvSpPr/>
      </xdr:nvSpPr>
      <xdr:spPr>
        <a:xfrm>
          <a:off x="47117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136161</xdr:rowOff>
    </xdr:from>
    <xdr:ext cx="405111" cy="259045"/>
    <xdr:sp macro="" textlink="">
      <xdr:nvSpPr>
        <xdr:cNvPr id="81" name="有形固定資産減価償却率該当値テキスト"/>
        <xdr:cNvSpPr txBox="1"/>
      </xdr:nvSpPr>
      <xdr:spPr>
        <a:xfrm>
          <a:off x="4813300" y="6232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140733</xdr:rowOff>
    </xdr:from>
    <xdr:ext cx="405111" cy="259045"/>
    <xdr:sp macro="" textlink="">
      <xdr:nvSpPr>
        <xdr:cNvPr id="82" name="n_1aveValue有形固定資産減価償却率"/>
        <xdr:cNvSpPr txBox="1"/>
      </xdr:nvSpPr>
      <xdr:spPr>
        <a:xfrm>
          <a:off x="3836043" y="572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1,873
1,861
39.05
2,397,358
2,360,266
31,719
1,310,474
2,225,153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71137</xdr:rowOff>
    </xdr:from>
    <xdr:ext cx="405111" cy="259045"/>
    <xdr:sp macro="" textlink="">
      <xdr:nvSpPr>
        <xdr:cNvPr id="62" name="【道路】&#10;有形固定資産減価償却率平均値テキスト"/>
        <xdr:cNvSpPr txBox="1"/>
      </xdr:nvSpPr>
      <xdr:spPr>
        <a:xfrm>
          <a:off x="4724400" y="607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70" name="円/楕円 69"/>
        <xdr:cNvSpPr/>
      </xdr:nvSpPr>
      <xdr:spPr>
        <a:xfrm>
          <a:off x="4584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102887</xdr:rowOff>
    </xdr:from>
    <xdr:ext cx="405111" cy="259045"/>
    <xdr:sp macro="" textlink="">
      <xdr:nvSpPr>
        <xdr:cNvPr id="71" name="【道路】&#10;有形固定資産減価償却率該当値テキスト"/>
        <xdr:cNvSpPr txBox="1"/>
      </xdr:nvSpPr>
      <xdr:spPr>
        <a:xfrm>
          <a:off x="4724400"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oneCellAnchor>
    <xdr:from>
      <xdr:col>5</xdr:col>
      <xdr:colOff>143518</xdr:colOff>
      <xdr:row>34</xdr:row>
      <xdr:rowOff>139717</xdr:rowOff>
    </xdr:from>
    <xdr:ext cx="405111" cy="259045"/>
    <xdr:sp macro="" textlink="">
      <xdr:nvSpPr>
        <xdr:cNvPr id="72" name="n_1aveValue【道路】&#10;有形固定資産減価償却率"/>
        <xdr:cNvSpPr txBox="1"/>
      </xdr:nvSpPr>
      <xdr:spPr>
        <a:xfrm>
          <a:off x="3582043"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3" name="【道路】&#10;一人当たり延長平均値テキスト"/>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4" name="フローチャート : 判断 103"/>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5" name="フローチャート : 判断 104"/>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156867</xdr:rowOff>
    </xdr:from>
    <xdr:to>
      <xdr:col>15</xdr:col>
      <xdr:colOff>231775</xdr:colOff>
      <xdr:row>34</xdr:row>
      <xdr:rowOff>87017</xdr:rowOff>
    </xdr:to>
    <xdr:sp macro="" textlink="">
      <xdr:nvSpPr>
        <xdr:cNvPr id="111" name="円/楕円 110"/>
        <xdr:cNvSpPr/>
      </xdr:nvSpPr>
      <xdr:spPr>
        <a:xfrm>
          <a:off x="10426700" y="581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109894</xdr:rowOff>
    </xdr:from>
    <xdr:ext cx="599010" cy="259045"/>
    <xdr:sp macro="" textlink="">
      <xdr:nvSpPr>
        <xdr:cNvPr id="112" name="【道路】&#10;一人当たり延長該当値テキスト"/>
        <xdr:cNvSpPr txBox="1"/>
      </xdr:nvSpPr>
      <xdr:spPr>
        <a:xfrm>
          <a:off x="10566400" y="576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131.173</a:t>
          </a:r>
          <a:endParaRPr kumimoji="1" lang="ja-JP" altLang="en-US" sz="1000" b="1">
            <a:solidFill>
              <a:srgbClr val="FF0000"/>
            </a:solidFill>
            <a:latin typeface="ＭＳ Ｐゴシック"/>
          </a:endParaRPr>
        </a:p>
      </xdr:txBody>
    </xdr:sp>
    <xdr:clientData/>
  </xdr:oneCellAnchor>
  <xdr:oneCellAnchor>
    <xdr:from>
      <xdr:col>13</xdr:col>
      <xdr:colOff>434485</xdr:colOff>
      <xdr:row>37</xdr:row>
      <xdr:rowOff>77581</xdr:rowOff>
    </xdr:from>
    <xdr:ext cx="534377" cy="259045"/>
    <xdr:sp macro="" textlink="">
      <xdr:nvSpPr>
        <xdr:cNvPr id="113" name="n_1aveValue【道路】&#10;一人当たり延長"/>
        <xdr:cNvSpPr txBox="1"/>
      </xdr:nvSpPr>
      <xdr:spPr>
        <a:xfrm>
          <a:off x="9359410" y="64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38" name="直線コネクタ 137"/>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39" name="【橋りょう・トンネル】&#10;有形固定資産減価償却率最小値テキスト"/>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0" name="直線コネクタ 139"/>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1" name="【橋りょう・トンネル】&#10;有形固定資産減価償却率最大値テキスト"/>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2" name="直線コネクタ 141"/>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44467</xdr:rowOff>
    </xdr:from>
    <xdr:ext cx="405111" cy="259045"/>
    <xdr:sp macro="" textlink="">
      <xdr:nvSpPr>
        <xdr:cNvPr id="143" name="【橋りょう・トンネル】&#10;有形固定資産減価償却率平均値テキスト"/>
        <xdr:cNvSpPr txBox="1"/>
      </xdr:nvSpPr>
      <xdr:spPr>
        <a:xfrm>
          <a:off x="4724400" y="10331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4" name="フローチャート : 判断 143"/>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45" name="フローチャート : 判断 144"/>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44450</xdr:rowOff>
    </xdr:from>
    <xdr:to>
      <xdr:col>6</xdr:col>
      <xdr:colOff>561975</xdr:colOff>
      <xdr:row>63</xdr:row>
      <xdr:rowOff>146050</xdr:rowOff>
    </xdr:to>
    <xdr:sp macro="" textlink="">
      <xdr:nvSpPr>
        <xdr:cNvPr id="151" name="円/楕円 150"/>
        <xdr:cNvSpPr/>
      </xdr:nvSpPr>
      <xdr:spPr>
        <a:xfrm>
          <a:off x="4584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130827</xdr:rowOff>
    </xdr:from>
    <xdr:ext cx="405111" cy="259045"/>
    <xdr:sp macro="" textlink="">
      <xdr:nvSpPr>
        <xdr:cNvPr id="152" name="【橋りょう・トンネル】&#10;有形固定資産減価償却率該当値テキスト"/>
        <xdr:cNvSpPr txBox="1"/>
      </xdr:nvSpPr>
      <xdr:spPr>
        <a:xfrm>
          <a:off x="4724400" y="1076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109237</xdr:rowOff>
    </xdr:from>
    <xdr:ext cx="405111" cy="259045"/>
    <xdr:sp macro="" textlink="">
      <xdr:nvSpPr>
        <xdr:cNvPr id="153" name="n_1aveValue【橋りょう・トンネル】&#10;有形固定資産減価償却率"/>
        <xdr:cNvSpPr txBox="1"/>
      </xdr:nvSpPr>
      <xdr:spPr>
        <a:xfrm>
          <a:off x="3582043"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4" name="直線コネクタ 16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5" name="テキスト ボックス 16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6" name="直線コネクタ 16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7" name="テキスト ボックス 16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8" name="直線コネクタ 16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9" name="テキスト ボックス 16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0" name="直線コネクタ 16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1" name="テキスト ボックス 17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2" name="直線コネクタ 17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3" name="テキスト ボックス 17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4" name="直線コネクタ 17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5" name="テキスト ボックス 17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120667</xdr:rowOff>
    </xdr:from>
    <xdr:to>
      <xdr:col>15</xdr:col>
      <xdr:colOff>180340</xdr:colOff>
      <xdr:row>64</xdr:row>
      <xdr:rowOff>105725</xdr:rowOff>
    </xdr:to>
    <xdr:cxnSp macro="">
      <xdr:nvCxnSpPr>
        <xdr:cNvPr id="179" name="直線コネクタ 178"/>
        <xdr:cNvCxnSpPr/>
      </xdr:nvCxnSpPr>
      <xdr:spPr>
        <a:xfrm flipV="1">
          <a:off x="10476865" y="9721867"/>
          <a:ext cx="0" cy="13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109552</xdr:rowOff>
    </xdr:from>
    <xdr:ext cx="534377" cy="259045"/>
    <xdr:sp macro="" textlink="">
      <xdr:nvSpPr>
        <xdr:cNvPr id="180" name="【橋りょう・トンネル】&#10;一人当たり有形固定資産（償却資産）額最小値テキスト"/>
        <xdr:cNvSpPr txBox="1"/>
      </xdr:nvSpPr>
      <xdr:spPr>
        <a:xfrm>
          <a:off x="10566400" y="11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105725</xdr:rowOff>
    </xdr:from>
    <xdr:to>
      <xdr:col>15</xdr:col>
      <xdr:colOff>269875</xdr:colOff>
      <xdr:row>64</xdr:row>
      <xdr:rowOff>105725</xdr:rowOff>
    </xdr:to>
    <xdr:cxnSp macro="">
      <xdr:nvCxnSpPr>
        <xdr:cNvPr id="181" name="直線コネクタ 180"/>
        <xdr:cNvCxnSpPr/>
      </xdr:nvCxnSpPr>
      <xdr:spPr>
        <a:xfrm>
          <a:off x="10388600" y="1107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67344</xdr:rowOff>
    </xdr:from>
    <xdr:ext cx="690189" cy="259045"/>
    <xdr:sp macro="" textlink="">
      <xdr:nvSpPr>
        <xdr:cNvPr id="182" name="【橋りょう・トンネル】&#10;一人当たり有形固定資産（償却資産）額最大値テキスト"/>
        <xdr:cNvSpPr txBox="1"/>
      </xdr:nvSpPr>
      <xdr:spPr>
        <a:xfrm>
          <a:off x="10566400" y="9497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56</xdr:row>
      <xdr:rowOff>120667</xdr:rowOff>
    </xdr:from>
    <xdr:to>
      <xdr:col>15</xdr:col>
      <xdr:colOff>269875</xdr:colOff>
      <xdr:row>56</xdr:row>
      <xdr:rowOff>120667</xdr:rowOff>
    </xdr:to>
    <xdr:cxnSp macro="">
      <xdr:nvCxnSpPr>
        <xdr:cNvPr id="183" name="直線コネクタ 182"/>
        <xdr:cNvCxnSpPr/>
      </xdr:nvCxnSpPr>
      <xdr:spPr>
        <a:xfrm>
          <a:off x="10388600" y="972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39531</xdr:rowOff>
    </xdr:from>
    <xdr:ext cx="599010" cy="259045"/>
    <xdr:sp macro="" textlink="">
      <xdr:nvSpPr>
        <xdr:cNvPr id="184" name="【橋りょう・トンネル】&#10;一人当たり有形固定資産（償却資産）額平均値テキスト"/>
        <xdr:cNvSpPr txBox="1"/>
      </xdr:nvSpPr>
      <xdr:spPr>
        <a:xfrm>
          <a:off x="10566400" y="10497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61104</xdr:rowOff>
    </xdr:from>
    <xdr:to>
      <xdr:col>15</xdr:col>
      <xdr:colOff>231775</xdr:colOff>
      <xdr:row>61</xdr:row>
      <xdr:rowOff>162704</xdr:rowOff>
    </xdr:to>
    <xdr:sp macro="" textlink="">
      <xdr:nvSpPr>
        <xdr:cNvPr id="185" name="フローチャート : 判断 184"/>
        <xdr:cNvSpPr/>
      </xdr:nvSpPr>
      <xdr:spPr>
        <a:xfrm>
          <a:off x="10426700" y="1051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5227</xdr:rowOff>
    </xdr:from>
    <xdr:to>
      <xdr:col>14</xdr:col>
      <xdr:colOff>79375</xdr:colOff>
      <xdr:row>56</xdr:row>
      <xdr:rowOff>106827</xdr:rowOff>
    </xdr:to>
    <xdr:sp macro="" textlink="">
      <xdr:nvSpPr>
        <xdr:cNvPr id="186" name="フローチャート : 判断 185"/>
        <xdr:cNvSpPr/>
      </xdr:nvSpPr>
      <xdr:spPr>
        <a:xfrm>
          <a:off x="9588500" y="96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69867</xdr:rowOff>
    </xdr:from>
    <xdr:to>
      <xdr:col>15</xdr:col>
      <xdr:colOff>231775</xdr:colOff>
      <xdr:row>57</xdr:row>
      <xdr:rowOff>17</xdr:rowOff>
    </xdr:to>
    <xdr:sp macro="" textlink="">
      <xdr:nvSpPr>
        <xdr:cNvPr id="192" name="円/楕円 191"/>
        <xdr:cNvSpPr/>
      </xdr:nvSpPr>
      <xdr:spPr>
        <a:xfrm>
          <a:off x="10426700" y="967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22894</xdr:rowOff>
    </xdr:from>
    <xdr:ext cx="690189" cy="259045"/>
    <xdr:sp macro="" textlink="">
      <xdr:nvSpPr>
        <xdr:cNvPr id="193" name="【橋りょう・トンネル】&#10;一人当たり有形固定資産（償却資産）額該当値テキスト"/>
        <xdr:cNvSpPr txBox="1"/>
      </xdr:nvSpPr>
      <xdr:spPr>
        <a:xfrm>
          <a:off x="10566400" y="9624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1,269,151</a:t>
          </a:r>
          <a:endParaRPr kumimoji="1" lang="ja-JP" altLang="en-US" sz="1000" b="1">
            <a:solidFill>
              <a:srgbClr val="FF0000"/>
            </a:solidFill>
            <a:latin typeface="ＭＳ Ｐゴシック"/>
          </a:endParaRPr>
        </a:p>
      </xdr:txBody>
    </xdr:sp>
    <xdr:clientData/>
  </xdr:oneCellAnchor>
  <xdr:oneCellAnchor>
    <xdr:from>
      <xdr:col>13</xdr:col>
      <xdr:colOff>356579</xdr:colOff>
      <xdr:row>54</xdr:row>
      <xdr:rowOff>123354</xdr:rowOff>
    </xdr:from>
    <xdr:ext cx="690189" cy="259045"/>
    <xdr:sp macro="" textlink="">
      <xdr:nvSpPr>
        <xdr:cNvPr id="194" name="n_1aveValue【橋りょう・トンネル】&#10;一人当たり有形固定資産（償却資産）額"/>
        <xdr:cNvSpPr txBox="1"/>
      </xdr:nvSpPr>
      <xdr:spPr>
        <a:xfrm>
          <a:off x="9281504" y="9381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5" name="直線コネクタ 20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6" name="テキスト ボックス 20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7" name="直線コネクタ 20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8" name="テキスト ボックス 20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9" name="直線コネクタ 20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0" name="テキスト ボックス 20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1" name="直線コネクタ 21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2" name="テキスト ボックス 21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3" name="直線コネクタ 21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4" name="テキスト ボックス 21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5" name="直線コネクタ 21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6" name="テキスト ボックス 21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20" name="直線コネクタ 219"/>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21"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22" name="直線コネクタ 22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23"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4" name="直線コネクタ 223"/>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70593</xdr:rowOff>
    </xdr:from>
    <xdr:ext cx="405111" cy="259045"/>
    <xdr:sp macro="" textlink="">
      <xdr:nvSpPr>
        <xdr:cNvPr id="225" name="【公営住宅】&#10;有形固定資産減価償却率平均値テキスト"/>
        <xdr:cNvSpPr txBox="1"/>
      </xdr:nvSpPr>
      <xdr:spPr>
        <a:xfrm>
          <a:off x="4724400" y="1378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6" name="フローチャート : 判断 225"/>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7" name="フローチャート : 判断 226"/>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50981</xdr:rowOff>
    </xdr:from>
    <xdr:to>
      <xdr:col>6</xdr:col>
      <xdr:colOff>561975</xdr:colOff>
      <xdr:row>81</xdr:row>
      <xdr:rowOff>152581</xdr:rowOff>
    </xdr:to>
    <xdr:sp macro="" textlink="">
      <xdr:nvSpPr>
        <xdr:cNvPr id="233" name="円/楕円 232"/>
        <xdr:cNvSpPr/>
      </xdr:nvSpPr>
      <xdr:spPr>
        <a:xfrm>
          <a:off x="45847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29408</xdr:rowOff>
    </xdr:from>
    <xdr:ext cx="405111" cy="259045"/>
    <xdr:sp macro="" textlink="">
      <xdr:nvSpPr>
        <xdr:cNvPr id="234" name="【公営住宅】&#10;有形固定資産減価償却率該当値テキスト"/>
        <xdr:cNvSpPr txBox="1"/>
      </xdr:nvSpPr>
      <xdr:spPr>
        <a:xfrm>
          <a:off x="4724400" y="1391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85833</xdr:rowOff>
    </xdr:from>
    <xdr:ext cx="405111" cy="259045"/>
    <xdr:sp macro="" textlink="">
      <xdr:nvSpPr>
        <xdr:cNvPr id="235" name="n_1aveValue【公営住宅】&#10;有形固定資産減価償却率"/>
        <xdr:cNvSpPr txBox="1"/>
      </xdr:nvSpPr>
      <xdr:spPr>
        <a:xfrm>
          <a:off x="3582043"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6" name="テキスト ボックス 24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7" name="直線コネクタ 24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8" name="テキスト ボックス 24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9" name="直線コネクタ 24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0" name="テキスト ボックス 24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3" name="直線コネクタ 25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4" name="テキスト ボックス 25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5" name="直線コネクタ 25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6" name="テキスト ボックス 25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60" name="直線コネクタ 259"/>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61" name="【公営住宅】&#10;一人当たり面積最小値テキスト"/>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62" name="直線コネクタ 261"/>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63" name="【公営住宅】&#10;一人当たり面積最大値テキスト"/>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64" name="直線コネクタ 263"/>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65" name="【公営住宅】&#10;一人当たり面積平均値テキスト"/>
        <xdr:cNvSpPr txBox="1"/>
      </xdr:nvSpPr>
      <xdr:spPr>
        <a:xfrm>
          <a:off x="10566400" y="14257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66" name="フローチャート : 判断 265"/>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67" name="フローチャート : 判断 266"/>
        <xdr:cNvSpPr/>
      </xdr:nvSpPr>
      <xdr:spPr>
        <a:xfrm>
          <a:off x="9588500" y="1425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110362</xdr:rowOff>
    </xdr:from>
    <xdr:to>
      <xdr:col>15</xdr:col>
      <xdr:colOff>231775</xdr:colOff>
      <xdr:row>82</xdr:row>
      <xdr:rowOff>40512</xdr:rowOff>
    </xdr:to>
    <xdr:sp macro="" textlink="">
      <xdr:nvSpPr>
        <xdr:cNvPr id="273" name="円/楕円 272"/>
        <xdr:cNvSpPr/>
      </xdr:nvSpPr>
      <xdr:spPr>
        <a:xfrm>
          <a:off x="10426700" y="1399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133239</xdr:rowOff>
    </xdr:from>
    <xdr:ext cx="469744" cy="259045"/>
    <xdr:sp macro="" textlink="">
      <xdr:nvSpPr>
        <xdr:cNvPr id="274" name="【公営住宅】&#10;一人当たり面積該当値テキスト"/>
        <xdr:cNvSpPr txBox="1"/>
      </xdr:nvSpPr>
      <xdr:spPr>
        <a:xfrm>
          <a:off x="10566400" y="1384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143146</xdr:rowOff>
    </xdr:from>
    <xdr:ext cx="469744" cy="259045"/>
    <xdr:sp macro="" textlink="">
      <xdr:nvSpPr>
        <xdr:cNvPr id="275" name="n_1aveValue【公営住宅】&#10;一人当たり面積"/>
        <xdr:cNvSpPr txBox="1"/>
      </xdr:nvSpPr>
      <xdr:spPr>
        <a:xfrm>
          <a:off x="9391727" y="1403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7" name="正方形/長方形 27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8" name="正方形/長方形 27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9" name="正方形/長方形 27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0" name="正方形/長方形 27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3" name="正方形/長方形 28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4" name="正方形/長方形 28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5" name="正方形/長方形 28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6" name="正方形/長方形 28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7" name="正方形/長方形 2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8" name="テキスト ボックス 29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9" name="直線コネクタ 2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0" name="テキスト ボックス 29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1" name="直線コネクタ 3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2" name="テキスト ボックス 3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3" name="直線コネクタ 3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4" name="テキスト ボックス 3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5" name="直線コネクタ 3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6" name="テキスト ボックス 3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7" name="直線コネクタ 3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8" name="テキスト ボックス 3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9" name="直線コネクタ 3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0" name="テキスト ボックス 3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314" name="直線コネクタ 313"/>
        <xdr:cNvCxnSpPr/>
      </xdr:nvCxnSpPr>
      <xdr:spPr>
        <a:xfrm flipV="1">
          <a:off x="16318864" y="566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315" name="【認定こども園・幼稚園・保育所】&#10;有形固定資産減価償却率最小値テキスト"/>
        <xdr:cNvSpPr txBox="1"/>
      </xdr:nvSpPr>
      <xdr:spPr>
        <a:xfrm>
          <a:off x="164084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316" name="直線コネクタ 315"/>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317" name="【認定こども園・幼稚園・保育所】&#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318" name="直線コネクタ 31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17253</xdr:rowOff>
    </xdr:from>
    <xdr:ext cx="405111" cy="259045"/>
    <xdr:sp macro="" textlink="">
      <xdr:nvSpPr>
        <xdr:cNvPr id="319" name="【認定こども園・幼稚園・保育所】&#10;有形固定資産減価償却率平均値テキスト"/>
        <xdr:cNvSpPr txBox="1"/>
      </xdr:nvSpPr>
      <xdr:spPr>
        <a:xfrm>
          <a:off x="164084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320" name="フローチャート : 判断 319"/>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321" name="フローチャート : 判断 320"/>
        <xdr:cNvSpPr/>
      </xdr:nvSpPr>
      <xdr:spPr>
        <a:xfrm>
          <a:off x="15430500" y="71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42</xdr:row>
      <xdr:rowOff>9072</xdr:rowOff>
    </xdr:from>
    <xdr:to>
      <xdr:col>23</xdr:col>
      <xdr:colOff>568325</xdr:colOff>
      <xdr:row>42</xdr:row>
      <xdr:rowOff>110672</xdr:rowOff>
    </xdr:to>
    <xdr:sp macro="" textlink="">
      <xdr:nvSpPr>
        <xdr:cNvPr id="327" name="円/楕円 326"/>
        <xdr:cNvSpPr/>
      </xdr:nvSpPr>
      <xdr:spPr>
        <a:xfrm>
          <a:off x="162687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95449</xdr:rowOff>
    </xdr:from>
    <xdr:ext cx="405111" cy="259045"/>
    <xdr:sp macro="" textlink="">
      <xdr:nvSpPr>
        <xdr:cNvPr id="328" name="【認定こども園・幼稚園・保育所】&#10;有形固定資産減価償却率該当値テキスト"/>
        <xdr:cNvSpPr txBox="1"/>
      </xdr:nvSpPr>
      <xdr:spPr>
        <a:xfrm>
          <a:off x="16408400" y="71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oneCellAnchor>
    <xdr:from>
      <xdr:col>22</xdr:col>
      <xdr:colOff>149868</xdr:colOff>
      <xdr:row>40</xdr:row>
      <xdr:rowOff>25961</xdr:rowOff>
    </xdr:from>
    <xdr:ext cx="405111" cy="259045"/>
    <xdr:sp macro="" textlink="">
      <xdr:nvSpPr>
        <xdr:cNvPr id="329" name="n_1aveValue【認定こども園・幼稚園・保育所】&#10;有形固定資産減価償却率"/>
        <xdr:cNvSpPr txBox="1"/>
      </xdr:nvSpPr>
      <xdr:spPr>
        <a:xfrm>
          <a:off x="15266043" y="6883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40" name="テキスト ボックス 33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41" name="直線コネクタ 3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2" name="テキスト ボックス 34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3" name="直線コネクタ 3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4" name="テキスト ボックス 34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5" name="直線コネクタ 3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6" name="テキスト ボックス 34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7" name="直線コネクタ 3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8" name="テキスト ボックス 34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9" name="直線コネクタ 3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0" name="テキスト ボックス 34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354" name="直線コネクタ 353"/>
        <xdr:cNvCxnSpPr/>
      </xdr:nvCxnSpPr>
      <xdr:spPr>
        <a:xfrm flipV="1">
          <a:off x="22160864" y="577215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355" name="【認定こども園・幼稚園・保育所】&#10;一人当たり面積最小値テキスト"/>
        <xdr:cNvSpPr txBox="1"/>
      </xdr:nvSpPr>
      <xdr:spPr>
        <a:xfrm>
          <a:off x="222504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356" name="直線コネクタ 355"/>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57" name="【認定こども園・幼稚園・保育所】&#10;一人当たり面積最大値テキスト"/>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58" name="直線コネクタ 35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359" name="【認定こども園・幼稚園・保育所】&#10;一人当たり面積平均値テキスト"/>
        <xdr:cNvSpPr txBox="1"/>
      </xdr:nvSpPr>
      <xdr:spPr>
        <a:xfrm>
          <a:off x="2225040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360" name="フローチャート : 判断 359"/>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61" name="フローチャート : 判断 360"/>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74930</xdr:rowOff>
    </xdr:from>
    <xdr:to>
      <xdr:col>32</xdr:col>
      <xdr:colOff>238125</xdr:colOff>
      <xdr:row>36</xdr:row>
      <xdr:rowOff>5080</xdr:rowOff>
    </xdr:to>
    <xdr:sp macro="" textlink="">
      <xdr:nvSpPr>
        <xdr:cNvPr id="367" name="円/楕円 366"/>
        <xdr:cNvSpPr/>
      </xdr:nvSpPr>
      <xdr:spPr>
        <a:xfrm>
          <a:off x="221107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97807</xdr:rowOff>
    </xdr:from>
    <xdr:ext cx="469744" cy="259045"/>
    <xdr:sp macro="" textlink="">
      <xdr:nvSpPr>
        <xdr:cNvPr id="368" name="【認定こども園・幼稚園・保育所】&#10;一人当たり面積該当値テキスト"/>
        <xdr:cNvSpPr txBox="1"/>
      </xdr:nvSpPr>
      <xdr:spPr>
        <a:xfrm>
          <a:off x="22250400"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0.492</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48277</xdr:rowOff>
    </xdr:from>
    <xdr:ext cx="469744" cy="259045"/>
    <xdr:sp macro="" textlink="">
      <xdr:nvSpPr>
        <xdr:cNvPr id="369" name="n_1ave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0" name="テキスト ボックス 3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2" name="テキスト ボックス 3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90" name="テキスト ボックス 38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94" name="直線コネクタ 393"/>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95"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96" name="直線コネクタ 395"/>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97"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98" name="直線コネクタ 397"/>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399" name="【学校施設】&#10;有形固定資産減価償却率平均値テキスト"/>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400" name="フローチャート : 判断 399"/>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01" name="フローチャート : 判断 400"/>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103505</xdr:rowOff>
    </xdr:from>
    <xdr:to>
      <xdr:col>23</xdr:col>
      <xdr:colOff>568325</xdr:colOff>
      <xdr:row>60</xdr:row>
      <xdr:rowOff>33655</xdr:rowOff>
    </xdr:to>
    <xdr:sp macro="" textlink="">
      <xdr:nvSpPr>
        <xdr:cNvPr id="407" name="円/楕円 406"/>
        <xdr:cNvSpPr/>
      </xdr:nvSpPr>
      <xdr:spPr>
        <a:xfrm>
          <a:off x="16268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126382</xdr:rowOff>
    </xdr:from>
    <xdr:ext cx="405111" cy="259045"/>
    <xdr:sp macro="" textlink="">
      <xdr:nvSpPr>
        <xdr:cNvPr id="408" name="【学校施設】&#10;有形固定資産減価償却率該当値テキスト"/>
        <xdr:cNvSpPr txBox="1"/>
      </xdr:nvSpPr>
      <xdr:spPr>
        <a:xfrm>
          <a:off x="1640840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52087</xdr:rowOff>
    </xdr:from>
    <xdr:ext cx="405111" cy="259045"/>
    <xdr:sp macro="" textlink="">
      <xdr:nvSpPr>
        <xdr:cNvPr id="409" name="n_1aveValue【学校施設】&#10;有形固定資産減価償却率"/>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1" name="直線コネクタ 42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2" name="テキスト ボックス 42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3" name="直線コネクタ 42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4" name="テキスト ボックス 42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5" name="直線コネクタ 42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6" name="テキスト ボックス 42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7" name="直線コネクタ 42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8" name="テキスト ボックス 42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9" name="直線コネクタ 42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30" name="テキスト ボックス 42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1" name="直線コネクタ 43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32" name="テキスト ボックス 43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3" name="直線コネクタ 4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4" name="テキスト ボックス 43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36" name="直線コネクタ 435"/>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37"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38" name="直線コネクタ 437"/>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39"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40" name="直線コネクタ 439"/>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41" name="【学校施設】&#10;一人当たり面積平均値テキスト"/>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42" name="フローチャート : 判断 441"/>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43" name="フローチャート : 判断 442"/>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4" name="テキスト ボックス 4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5" name="テキスト ボックス 4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6" name="テキスト ボックス 4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7" name="テキスト ボックス 4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8" name="テキスト ボックス 4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162451</xdr:rowOff>
    </xdr:from>
    <xdr:to>
      <xdr:col>32</xdr:col>
      <xdr:colOff>238125</xdr:colOff>
      <xdr:row>62</xdr:row>
      <xdr:rowOff>92601</xdr:rowOff>
    </xdr:to>
    <xdr:sp macro="" textlink="">
      <xdr:nvSpPr>
        <xdr:cNvPr id="449" name="円/楕円 448"/>
        <xdr:cNvSpPr/>
      </xdr:nvSpPr>
      <xdr:spPr>
        <a:xfrm>
          <a:off x="22110700" y="1062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13878</xdr:rowOff>
    </xdr:from>
    <xdr:ext cx="469744" cy="259045"/>
    <xdr:sp macro="" textlink="">
      <xdr:nvSpPr>
        <xdr:cNvPr id="450" name="【学校施設】&#10;一人当たり面積該当値テキスト"/>
        <xdr:cNvSpPr txBox="1"/>
      </xdr:nvSpPr>
      <xdr:spPr>
        <a:xfrm>
          <a:off x="22250400" y="1047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4.644</a:t>
          </a:r>
          <a:endParaRPr kumimoji="1" lang="ja-JP" altLang="en-US" sz="1000" b="1">
            <a:solidFill>
              <a:srgbClr val="FF0000"/>
            </a:solidFill>
            <a:latin typeface="ＭＳ Ｐゴシック"/>
          </a:endParaRPr>
        </a:p>
      </xdr:txBody>
    </xdr:sp>
    <xdr:clientData/>
  </xdr:oneCellAnchor>
  <xdr:oneCellAnchor>
    <xdr:from>
      <xdr:col>30</xdr:col>
      <xdr:colOff>473152</xdr:colOff>
      <xdr:row>60</xdr:row>
      <xdr:rowOff>143091</xdr:rowOff>
    </xdr:from>
    <xdr:ext cx="469744" cy="259045"/>
    <xdr:sp macro="" textlink="">
      <xdr:nvSpPr>
        <xdr:cNvPr id="451" name="n_1aveValue【学校施設】&#10;一人当たり面積"/>
        <xdr:cNvSpPr txBox="1"/>
      </xdr:nvSpPr>
      <xdr:spPr>
        <a:xfrm>
          <a:off x="210757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2" name="正方形/長方形 4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3" name="正方形/長方形 4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4" name="正方形/長方形 4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5" name="正方形/長方形 4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6" name="正方形/長方形 4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7" name="正方形/長方形 4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8" name="正方形/長方形 4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9" name="正方形/長方形 4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0" name="テキスト ボックス 4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1" name="直線コネクタ 4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2" name="テキスト ボックス 46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3" name="直線コネクタ 46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4" name="テキスト ボックス 46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5" name="直線コネクタ 46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6" name="テキスト ボックス 46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7" name="直線コネクタ 4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8" name="テキスト ボックス 4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9" name="直線コネクタ 46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0" name="テキスト ボックス 46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1" name="直線コネクタ 47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2" name="テキスト ボックス 47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3" name="直線コネクタ 4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4" name="テキスト ボックス 4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91439</xdr:rowOff>
    </xdr:to>
    <xdr:cxnSp macro="">
      <xdr:nvCxnSpPr>
        <xdr:cNvPr id="476" name="直線コネクタ 475"/>
        <xdr:cNvCxnSpPr/>
      </xdr:nvCxnSpPr>
      <xdr:spPr>
        <a:xfrm flipV="1">
          <a:off x="16318864" y="1333500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95266</xdr:rowOff>
    </xdr:from>
    <xdr:ext cx="405111" cy="259045"/>
    <xdr:sp macro="" textlink="">
      <xdr:nvSpPr>
        <xdr:cNvPr id="477" name="【児童館】&#10;有形固定資産減価償却率最小値テキスト"/>
        <xdr:cNvSpPr txBox="1"/>
      </xdr:nvSpPr>
      <xdr:spPr>
        <a:xfrm>
          <a:off x="16408400"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428625</xdr:colOff>
      <xdr:row>85</xdr:row>
      <xdr:rowOff>91439</xdr:rowOff>
    </xdr:from>
    <xdr:to>
      <xdr:col>23</xdr:col>
      <xdr:colOff>606425</xdr:colOff>
      <xdr:row>85</xdr:row>
      <xdr:rowOff>91439</xdr:rowOff>
    </xdr:to>
    <xdr:cxnSp macro="">
      <xdr:nvCxnSpPr>
        <xdr:cNvPr id="478" name="直線コネクタ 477"/>
        <xdr:cNvCxnSpPr/>
      </xdr:nvCxnSpPr>
      <xdr:spPr>
        <a:xfrm>
          <a:off x="16230600" y="1466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0" name="直線コネクタ 47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12082</xdr:rowOff>
    </xdr:from>
    <xdr:ext cx="405111" cy="259045"/>
    <xdr:sp macro="" textlink="">
      <xdr:nvSpPr>
        <xdr:cNvPr id="481" name="【児童館】&#10;有形固定資産減価償却率平均値テキスト"/>
        <xdr:cNvSpPr txBox="1"/>
      </xdr:nvSpPr>
      <xdr:spPr>
        <a:xfrm>
          <a:off x="164084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160655</xdr:rowOff>
    </xdr:from>
    <xdr:to>
      <xdr:col>23</xdr:col>
      <xdr:colOff>568325</xdr:colOff>
      <xdr:row>82</xdr:row>
      <xdr:rowOff>90805</xdr:rowOff>
    </xdr:to>
    <xdr:sp macro="" textlink="">
      <xdr:nvSpPr>
        <xdr:cNvPr id="482" name="フローチャート : 判断 48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25400</xdr:rowOff>
    </xdr:from>
    <xdr:to>
      <xdr:col>22</xdr:col>
      <xdr:colOff>415925</xdr:colOff>
      <xdr:row>86</xdr:row>
      <xdr:rowOff>127000</xdr:rowOff>
    </xdr:to>
    <xdr:sp macro="" textlink="">
      <xdr:nvSpPr>
        <xdr:cNvPr id="483" name="フローチャート : 判断 482"/>
        <xdr:cNvSpPr/>
      </xdr:nvSpPr>
      <xdr:spPr>
        <a:xfrm>
          <a:off x="15430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4" name="テキスト ボックス 4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5" name="テキスト ボックス 4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6" name="テキスト ボックス 4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7" name="テキスト ボックス 4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8" name="テキスト ボックス 4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40639</xdr:rowOff>
    </xdr:from>
    <xdr:to>
      <xdr:col>23</xdr:col>
      <xdr:colOff>568325</xdr:colOff>
      <xdr:row>85</xdr:row>
      <xdr:rowOff>142239</xdr:rowOff>
    </xdr:to>
    <xdr:sp macro="" textlink="">
      <xdr:nvSpPr>
        <xdr:cNvPr id="489" name="円/楕円 488"/>
        <xdr:cNvSpPr/>
      </xdr:nvSpPr>
      <xdr:spPr>
        <a:xfrm>
          <a:off x="16268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127016</xdr:rowOff>
    </xdr:from>
    <xdr:ext cx="405111" cy="259045"/>
    <xdr:sp macro="" textlink="">
      <xdr:nvSpPr>
        <xdr:cNvPr id="490" name="【児童館】&#10;有形固定資産減価償却率該当値テキスト"/>
        <xdr:cNvSpPr txBox="1"/>
      </xdr:nvSpPr>
      <xdr:spPr>
        <a:xfrm>
          <a:off x="16408400" y="1452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oneCellAnchor>
    <xdr:from>
      <xdr:col>22</xdr:col>
      <xdr:colOff>149868</xdr:colOff>
      <xdr:row>84</xdr:row>
      <xdr:rowOff>143527</xdr:rowOff>
    </xdr:from>
    <xdr:ext cx="405111" cy="259045"/>
    <xdr:sp macro="" textlink="">
      <xdr:nvSpPr>
        <xdr:cNvPr id="491" name="n_1aveValue【児童館】&#10;有形固定資産減価償却率"/>
        <xdr:cNvSpPr txBox="1"/>
      </xdr:nvSpPr>
      <xdr:spPr>
        <a:xfrm>
          <a:off x="15266043" y="1454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3" name="正方形/長方形 4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4" name="正方形/長方形 4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5" name="正方形/長方形 4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6" name="正方形/長方形 4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7" name="正方形/長方形 4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8" name="正方形/長方形 4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9" name="正方形/長方形 4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0" name="テキスト ボックス 4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1" name="直線コネクタ 5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2" name="直線コネクタ 5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3" name="テキスト ボックス 5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4" name="直線コネクタ 5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5" name="テキスト ボックス 5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6" name="直線コネクタ 5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7" name="テキスト ボックス 5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8" name="直線コネクタ 5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9" name="テキスト ボックス 5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90678</xdr:rowOff>
    </xdr:from>
    <xdr:to>
      <xdr:col>32</xdr:col>
      <xdr:colOff>186689</xdr:colOff>
      <xdr:row>85</xdr:row>
      <xdr:rowOff>3811</xdr:rowOff>
    </xdr:to>
    <xdr:cxnSp macro="">
      <xdr:nvCxnSpPr>
        <xdr:cNvPr id="513" name="直線コネクタ 512"/>
        <xdr:cNvCxnSpPr/>
      </xdr:nvCxnSpPr>
      <xdr:spPr>
        <a:xfrm flipV="1">
          <a:off x="22160864" y="13292328"/>
          <a:ext cx="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7638</xdr:rowOff>
    </xdr:from>
    <xdr:ext cx="469744" cy="259045"/>
    <xdr:sp macro="" textlink="">
      <xdr:nvSpPr>
        <xdr:cNvPr id="514" name="【児童館】&#10;一人当たり面積最小値テキスト"/>
        <xdr:cNvSpPr txBox="1"/>
      </xdr:nvSpPr>
      <xdr:spPr>
        <a:xfrm>
          <a:off x="222504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85</xdr:row>
      <xdr:rowOff>3811</xdr:rowOff>
    </xdr:from>
    <xdr:to>
      <xdr:col>32</xdr:col>
      <xdr:colOff>276225</xdr:colOff>
      <xdr:row>85</xdr:row>
      <xdr:rowOff>3811</xdr:rowOff>
    </xdr:to>
    <xdr:cxnSp macro="">
      <xdr:nvCxnSpPr>
        <xdr:cNvPr id="515" name="直線コネクタ 514"/>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37355</xdr:rowOff>
    </xdr:from>
    <xdr:ext cx="469744" cy="259045"/>
    <xdr:sp macro="" textlink="">
      <xdr:nvSpPr>
        <xdr:cNvPr id="516" name="【児童館】&#10;一人当たり面積最大値テキスト"/>
        <xdr:cNvSpPr txBox="1"/>
      </xdr:nvSpPr>
      <xdr:spPr>
        <a:xfrm>
          <a:off x="22250400" y="130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0.326</a:t>
          </a:r>
          <a:endParaRPr kumimoji="1" lang="ja-JP" altLang="en-US" sz="1000" b="1">
            <a:latin typeface="ＭＳ Ｐゴシック"/>
          </a:endParaRPr>
        </a:p>
      </xdr:txBody>
    </xdr:sp>
    <xdr:clientData/>
  </xdr:oneCellAnchor>
  <xdr:twoCellAnchor>
    <xdr:from>
      <xdr:col>32</xdr:col>
      <xdr:colOff>98425</xdr:colOff>
      <xdr:row>77</xdr:row>
      <xdr:rowOff>90678</xdr:rowOff>
    </xdr:from>
    <xdr:to>
      <xdr:col>32</xdr:col>
      <xdr:colOff>276225</xdr:colOff>
      <xdr:row>77</xdr:row>
      <xdr:rowOff>90678</xdr:rowOff>
    </xdr:to>
    <xdr:cxnSp macro="">
      <xdr:nvCxnSpPr>
        <xdr:cNvPr id="517" name="直線コネクタ 516"/>
        <xdr:cNvCxnSpPr/>
      </xdr:nvCxnSpPr>
      <xdr:spPr>
        <a:xfrm>
          <a:off x="22072600" y="1329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102888</xdr:rowOff>
    </xdr:from>
    <xdr:ext cx="469744" cy="259045"/>
    <xdr:sp macro="" textlink="">
      <xdr:nvSpPr>
        <xdr:cNvPr id="518" name="【児童館】&#10;一人当たり面積平均値テキスト"/>
        <xdr:cNvSpPr txBox="1"/>
      </xdr:nvSpPr>
      <xdr:spPr>
        <a:xfrm>
          <a:off x="222504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124461</xdr:rowOff>
    </xdr:from>
    <xdr:to>
      <xdr:col>32</xdr:col>
      <xdr:colOff>238125</xdr:colOff>
      <xdr:row>83</xdr:row>
      <xdr:rowOff>54611</xdr:rowOff>
    </xdr:to>
    <xdr:sp macro="" textlink="">
      <xdr:nvSpPr>
        <xdr:cNvPr id="519" name="フローチャート : 判断 518"/>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26163</xdr:rowOff>
    </xdr:from>
    <xdr:to>
      <xdr:col>31</xdr:col>
      <xdr:colOff>85725</xdr:colOff>
      <xdr:row>79</xdr:row>
      <xdr:rowOff>127763</xdr:rowOff>
    </xdr:to>
    <xdr:sp macro="" textlink="">
      <xdr:nvSpPr>
        <xdr:cNvPr id="520" name="フローチャート : 判断 519"/>
        <xdr:cNvSpPr/>
      </xdr:nvSpPr>
      <xdr:spPr>
        <a:xfrm>
          <a:off x="21272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39878</xdr:rowOff>
    </xdr:from>
    <xdr:to>
      <xdr:col>32</xdr:col>
      <xdr:colOff>238125</xdr:colOff>
      <xdr:row>77</xdr:row>
      <xdr:rowOff>141478</xdr:rowOff>
    </xdr:to>
    <xdr:sp macro="" textlink="">
      <xdr:nvSpPr>
        <xdr:cNvPr id="526" name="円/楕円 525"/>
        <xdr:cNvSpPr/>
      </xdr:nvSpPr>
      <xdr:spPr>
        <a:xfrm>
          <a:off x="22110700" y="132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76</xdr:row>
      <xdr:rowOff>164355</xdr:rowOff>
    </xdr:from>
    <xdr:ext cx="469744" cy="259045"/>
    <xdr:sp macro="" textlink="">
      <xdr:nvSpPr>
        <xdr:cNvPr id="527" name="【児童館】&#10;一人当たり面積該当値テキスト"/>
        <xdr:cNvSpPr txBox="1"/>
      </xdr:nvSpPr>
      <xdr:spPr>
        <a:xfrm>
          <a:off x="22250400" y="1319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0.326</a:t>
          </a:r>
          <a:endParaRPr kumimoji="1" lang="ja-JP" altLang="en-US" sz="1000" b="1">
            <a:solidFill>
              <a:srgbClr val="FF0000"/>
            </a:solidFill>
            <a:latin typeface="ＭＳ Ｐゴシック"/>
          </a:endParaRPr>
        </a:p>
      </xdr:txBody>
    </xdr:sp>
    <xdr:clientData/>
  </xdr:oneCellAnchor>
  <xdr:oneCellAnchor>
    <xdr:from>
      <xdr:col>30</xdr:col>
      <xdr:colOff>473152</xdr:colOff>
      <xdr:row>77</xdr:row>
      <xdr:rowOff>144290</xdr:rowOff>
    </xdr:from>
    <xdr:ext cx="469744" cy="259045"/>
    <xdr:sp macro="" textlink="">
      <xdr:nvSpPr>
        <xdr:cNvPr id="528" name="n_1aveValue【児童館】&#10;一人当たり面積"/>
        <xdr:cNvSpPr txBox="1"/>
      </xdr:nvSpPr>
      <xdr:spPr>
        <a:xfrm>
          <a:off x="210757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9" name="テキスト ボックス 53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0" name="直線コネクタ 5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1" name="テキスト ボックス 54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2" name="直線コネクタ 5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3" name="テキスト ボックス 5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4" name="直線コネクタ 5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5" name="テキスト ボックス 5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6" name="直線コネクタ 5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7" name="テキスト ボックス 5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8" name="直線コネクタ 5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9" name="テキスト ボックス 54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0" name="直線コネクタ 5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1" name="テキスト ボックス 5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144780</xdr:rowOff>
    </xdr:to>
    <xdr:cxnSp macro="">
      <xdr:nvCxnSpPr>
        <xdr:cNvPr id="553" name="直線コネクタ 552"/>
        <xdr:cNvCxnSpPr/>
      </xdr:nvCxnSpPr>
      <xdr:spPr>
        <a:xfrm flipV="1">
          <a:off x="16318864" y="171450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148607</xdr:rowOff>
    </xdr:from>
    <xdr:ext cx="405111" cy="259045"/>
    <xdr:sp macro="" textlink="">
      <xdr:nvSpPr>
        <xdr:cNvPr id="554" name="【公民館】&#10;有形固定資産減価償却率最小値テキスト"/>
        <xdr:cNvSpPr txBox="1"/>
      </xdr:nvSpPr>
      <xdr:spPr>
        <a:xfrm>
          <a:off x="164084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144780</xdr:rowOff>
    </xdr:from>
    <xdr:to>
      <xdr:col>23</xdr:col>
      <xdr:colOff>606425</xdr:colOff>
      <xdr:row>108</xdr:row>
      <xdr:rowOff>144780</xdr:rowOff>
    </xdr:to>
    <xdr:cxnSp macro="">
      <xdr:nvCxnSpPr>
        <xdr:cNvPr id="555" name="直線コネクタ 554"/>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556"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557" name="直線コネクタ 55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60977</xdr:rowOff>
    </xdr:from>
    <xdr:ext cx="405111" cy="259045"/>
    <xdr:sp macro="" textlink="">
      <xdr:nvSpPr>
        <xdr:cNvPr id="558" name="【公民館】&#10;有形固定資産減価償却率平均値テキスト"/>
        <xdr:cNvSpPr txBox="1"/>
      </xdr:nvSpPr>
      <xdr:spPr>
        <a:xfrm>
          <a:off x="16408400" y="1823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559" name="フローチャート : 判断 558"/>
        <xdr:cNvSpPr/>
      </xdr:nvSpPr>
      <xdr:spPr>
        <a:xfrm>
          <a:off x="16268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162561</xdr:rowOff>
    </xdr:from>
    <xdr:to>
      <xdr:col>22</xdr:col>
      <xdr:colOff>415925</xdr:colOff>
      <xdr:row>107</xdr:row>
      <xdr:rowOff>92711</xdr:rowOff>
    </xdr:to>
    <xdr:sp macro="" textlink="">
      <xdr:nvSpPr>
        <xdr:cNvPr id="560" name="フローチャート : 判断 559"/>
        <xdr:cNvSpPr/>
      </xdr:nvSpPr>
      <xdr:spPr>
        <a:xfrm>
          <a:off x="15430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36830</xdr:rowOff>
    </xdr:from>
    <xdr:to>
      <xdr:col>23</xdr:col>
      <xdr:colOff>568325</xdr:colOff>
      <xdr:row>104</xdr:row>
      <xdr:rowOff>138430</xdr:rowOff>
    </xdr:to>
    <xdr:sp macro="" textlink="">
      <xdr:nvSpPr>
        <xdr:cNvPr id="566" name="円/楕円 565"/>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59707</xdr:rowOff>
    </xdr:from>
    <xdr:ext cx="405111" cy="259045"/>
    <xdr:sp macro="" textlink="">
      <xdr:nvSpPr>
        <xdr:cNvPr id="567" name="【公民館】&#10;有形固定資産減価償却率該当値テキスト"/>
        <xdr:cNvSpPr txBox="1"/>
      </xdr:nvSpPr>
      <xdr:spPr>
        <a:xfrm>
          <a:off x="164084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oneCellAnchor>
    <xdr:from>
      <xdr:col>22</xdr:col>
      <xdr:colOff>149868</xdr:colOff>
      <xdr:row>105</xdr:row>
      <xdr:rowOff>109238</xdr:rowOff>
    </xdr:from>
    <xdr:ext cx="405111" cy="259045"/>
    <xdr:sp macro="" textlink="">
      <xdr:nvSpPr>
        <xdr:cNvPr id="568" name="n_1aveValue【公民館】&#10;有形固定資産減価償却率"/>
        <xdr:cNvSpPr txBox="1"/>
      </xdr:nvSpPr>
      <xdr:spPr>
        <a:xfrm>
          <a:off x="15266043" y="1811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6" name="正方形/長方形 5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7" name="テキスト ボックス 5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8" name="直線コネクタ 5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9" name="直線コネクタ 5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0" name="テキスト ボックス 5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1" name="直線コネクタ 5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2" name="テキスト ボックス 5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3" name="直線コネクタ 5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4" name="テキスト ボックス 5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5" name="直線コネクタ 5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6" name="テキスト ボックス 5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7" name="直線コネクタ 5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8" name="テキスト ボックス 5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592" name="直線コネクタ 591"/>
        <xdr:cNvCxnSpPr/>
      </xdr:nvCxnSpPr>
      <xdr:spPr>
        <a:xfrm flipV="1">
          <a:off x="22160864" y="17134332"/>
          <a:ext cx="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593" name="【公民館】&#10;一人当たり面積最小値テキスト"/>
        <xdr:cNvSpPr txBox="1"/>
      </xdr:nvSpPr>
      <xdr:spPr>
        <a:xfrm>
          <a:off x="22250400"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594" name="直線コネクタ 593"/>
        <xdr:cNvCxnSpPr/>
      </xdr:nvCxnSpPr>
      <xdr:spPr>
        <a:xfrm>
          <a:off x="22072600" y="1853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595" name="【公民館】&#10;一人当たり面積最大値テキスト"/>
        <xdr:cNvSpPr txBox="1"/>
      </xdr:nvSpPr>
      <xdr:spPr>
        <a:xfrm>
          <a:off x="222504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596" name="直線コネクタ 595"/>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29990</xdr:rowOff>
    </xdr:from>
    <xdr:ext cx="469744" cy="259045"/>
    <xdr:sp macro="" textlink="">
      <xdr:nvSpPr>
        <xdr:cNvPr id="597" name="【公民館】&#10;一人当たり面積平均値テキスト"/>
        <xdr:cNvSpPr txBox="1"/>
      </xdr:nvSpPr>
      <xdr:spPr>
        <a:xfrm>
          <a:off x="22250400" y="17860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598" name="フローチャート : 判断 597"/>
        <xdr:cNvSpPr/>
      </xdr:nvSpPr>
      <xdr:spPr>
        <a:xfrm>
          <a:off x="22110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139700</xdr:rowOff>
    </xdr:from>
    <xdr:to>
      <xdr:col>31</xdr:col>
      <xdr:colOff>85725</xdr:colOff>
      <xdr:row>105</xdr:row>
      <xdr:rowOff>69850</xdr:rowOff>
    </xdr:to>
    <xdr:sp macro="" textlink="">
      <xdr:nvSpPr>
        <xdr:cNvPr id="599" name="フローチャート : 判断 598"/>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84074</xdr:rowOff>
    </xdr:from>
    <xdr:to>
      <xdr:col>32</xdr:col>
      <xdr:colOff>238125</xdr:colOff>
      <xdr:row>107</xdr:row>
      <xdr:rowOff>14224</xdr:rowOff>
    </xdr:to>
    <xdr:sp macro="" textlink="">
      <xdr:nvSpPr>
        <xdr:cNvPr id="605" name="円/楕円 604"/>
        <xdr:cNvSpPr/>
      </xdr:nvSpPr>
      <xdr:spPr>
        <a:xfrm>
          <a:off x="22110700" y="182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62501</xdr:rowOff>
    </xdr:from>
    <xdr:ext cx="469744" cy="259045"/>
    <xdr:sp macro="" textlink="">
      <xdr:nvSpPr>
        <xdr:cNvPr id="606" name="【公民館】&#10;一人当たり面積該当値テキスト"/>
        <xdr:cNvSpPr txBox="1"/>
      </xdr:nvSpPr>
      <xdr:spPr>
        <a:xfrm>
          <a:off x="22250400" y="1823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0.473</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86377</xdr:rowOff>
    </xdr:from>
    <xdr:ext cx="469744" cy="259045"/>
    <xdr:sp macro="" textlink="">
      <xdr:nvSpPr>
        <xdr:cNvPr id="607" name="n_1ave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類似団体より有形固定資産減価償却率が高い水準であるのは公民館で、建築年数が古い施設から順に耐震改修工事を現在行ない、施設の延命化を図っている。また、人口規模が小さい当村では多くの施設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道路、橋梁・トンネル、児童館等）に対して一人当たりの有形固定資産</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償却資産）額が高水準となってしまう傾向であるため、他類似施設との複合化も含め公共施設等総合管理計画及び今後策定される個別計画により施設の</a:t>
          </a:r>
          <a:r>
            <a:rPr kumimoji="1" lang="ja-JP" altLang="en-US" sz="1100">
              <a:solidFill>
                <a:schemeClr val="dk1"/>
              </a:solidFill>
              <a:effectLst/>
              <a:latin typeface="+mn-lt"/>
              <a:ea typeface="+mn-ea"/>
              <a:cs typeface="+mn-cs"/>
            </a:rPr>
            <a:t>長</a:t>
          </a:r>
          <a:r>
            <a:rPr kumimoji="1" lang="ja-JP" altLang="ja-JP" sz="1100">
              <a:solidFill>
                <a:schemeClr val="dk1"/>
              </a:solidFill>
              <a:effectLst/>
              <a:latin typeface="+mn-lt"/>
              <a:ea typeface="+mn-ea"/>
              <a:cs typeface="+mn-cs"/>
            </a:rPr>
            <a:t>寿命化と最適化について検討が必要である。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1,873
1,861
39.05
2,397,358
2,360,266
31,719
1,310,474
2,225,153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56" name="直線コネクタ 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57" name="テキスト ボックス 5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58" name="直線コネクタ 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59" name="テキスト ボックス 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0" name="直線コネクタ 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1" name="テキスト ボックス 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2" name="直線コネクタ 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3" name="テキスト ボックス 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4" name="直線コネクタ 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5" name="テキスト ボックス 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66" name="直線コネクタ 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67" name="テキスト ボックス 6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32657</xdr:rowOff>
    </xdr:from>
    <xdr:to>
      <xdr:col>6</xdr:col>
      <xdr:colOff>510540</xdr:colOff>
      <xdr:row>62</xdr:row>
      <xdr:rowOff>146957</xdr:rowOff>
    </xdr:to>
    <xdr:cxnSp macro="">
      <xdr:nvCxnSpPr>
        <xdr:cNvPr id="71" name="直線コネクタ 70"/>
        <xdr:cNvCxnSpPr/>
      </xdr:nvCxnSpPr>
      <xdr:spPr>
        <a:xfrm flipV="1">
          <a:off x="4634865" y="9633857"/>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150784</xdr:rowOff>
    </xdr:from>
    <xdr:ext cx="405111" cy="259045"/>
    <xdr:sp macro="" textlink="">
      <xdr:nvSpPr>
        <xdr:cNvPr id="72" name="【体育館・プール】&#10;有形固定資産減価償却率最小値テキスト"/>
        <xdr:cNvSpPr txBox="1"/>
      </xdr:nvSpPr>
      <xdr:spPr>
        <a:xfrm>
          <a:off x="4724400" y="1078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62</xdr:row>
      <xdr:rowOff>146957</xdr:rowOff>
    </xdr:from>
    <xdr:to>
      <xdr:col>6</xdr:col>
      <xdr:colOff>600075</xdr:colOff>
      <xdr:row>62</xdr:row>
      <xdr:rowOff>146957</xdr:rowOff>
    </xdr:to>
    <xdr:cxnSp macro="">
      <xdr:nvCxnSpPr>
        <xdr:cNvPr id="73" name="直線コネクタ 72"/>
        <xdr:cNvCxnSpPr/>
      </xdr:nvCxnSpPr>
      <xdr:spPr>
        <a:xfrm>
          <a:off x="4546600" y="1077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150784</xdr:rowOff>
    </xdr:from>
    <xdr:ext cx="405111" cy="259045"/>
    <xdr:sp macro="" textlink="">
      <xdr:nvSpPr>
        <xdr:cNvPr id="74" name="【体育館・プール】&#10;有形固定資産減価償却率最大値テキスト"/>
        <xdr:cNvSpPr txBox="1"/>
      </xdr:nvSpPr>
      <xdr:spPr>
        <a:xfrm>
          <a:off x="47244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56</xdr:row>
      <xdr:rowOff>32657</xdr:rowOff>
    </xdr:from>
    <xdr:to>
      <xdr:col>6</xdr:col>
      <xdr:colOff>600075</xdr:colOff>
      <xdr:row>56</xdr:row>
      <xdr:rowOff>32657</xdr:rowOff>
    </xdr:to>
    <xdr:cxnSp macro="">
      <xdr:nvCxnSpPr>
        <xdr:cNvPr id="75" name="直線コネクタ 74"/>
        <xdr:cNvCxnSpPr/>
      </xdr:nvCxnSpPr>
      <xdr:spPr>
        <a:xfrm>
          <a:off x="4546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32493</xdr:rowOff>
    </xdr:from>
    <xdr:ext cx="405111" cy="259045"/>
    <xdr:sp macro="" textlink="">
      <xdr:nvSpPr>
        <xdr:cNvPr id="76" name="【体育館・プール】&#10;有形固定資産減価償却率平均値テキスト"/>
        <xdr:cNvSpPr txBox="1"/>
      </xdr:nvSpPr>
      <xdr:spPr>
        <a:xfrm>
          <a:off x="47244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9616</xdr:rowOff>
    </xdr:from>
    <xdr:to>
      <xdr:col>6</xdr:col>
      <xdr:colOff>561975</xdr:colOff>
      <xdr:row>59</xdr:row>
      <xdr:rowOff>111216</xdr:rowOff>
    </xdr:to>
    <xdr:sp macro="" textlink="">
      <xdr:nvSpPr>
        <xdr:cNvPr id="77" name="フローチャート : 判断 76"/>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74930</xdr:rowOff>
    </xdr:from>
    <xdr:to>
      <xdr:col>5</xdr:col>
      <xdr:colOff>409575</xdr:colOff>
      <xdr:row>64</xdr:row>
      <xdr:rowOff>5080</xdr:rowOff>
    </xdr:to>
    <xdr:sp macro="" textlink="">
      <xdr:nvSpPr>
        <xdr:cNvPr id="78" name="フローチャート : 判断 77"/>
        <xdr:cNvSpPr/>
      </xdr:nvSpPr>
      <xdr:spPr>
        <a:xfrm>
          <a:off x="37465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21607</xdr:rowOff>
    </xdr:from>
    <xdr:ext cx="405111" cy="259045"/>
    <xdr:sp macro="" textlink="">
      <xdr:nvSpPr>
        <xdr:cNvPr id="79" name="n_1aveValue【体育館・プール】&#10;有形固定資産減価償却率"/>
        <xdr:cNvSpPr txBox="1"/>
      </xdr:nvSpPr>
      <xdr:spPr>
        <a:xfrm>
          <a:off x="3582043" y="1065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96157</xdr:rowOff>
    </xdr:from>
    <xdr:to>
      <xdr:col>6</xdr:col>
      <xdr:colOff>561975</xdr:colOff>
      <xdr:row>63</xdr:row>
      <xdr:rowOff>26307</xdr:rowOff>
    </xdr:to>
    <xdr:sp macro="" textlink="">
      <xdr:nvSpPr>
        <xdr:cNvPr id="85" name="円/楕円 84"/>
        <xdr:cNvSpPr/>
      </xdr:nvSpPr>
      <xdr:spPr>
        <a:xfrm>
          <a:off x="4584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11084</xdr:rowOff>
    </xdr:from>
    <xdr:ext cx="405111" cy="259045"/>
    <xdr:sp macro="" textlink="">
      <xdr:nvSpPr>
        <xdr:cNvPr id="86" name="【体育館・プール】&#10;有形固定資産減価償却率該当値テキスト"/>
        <xdr:cNvSpPr txBox="1"/>
      </xdr:nvSpPr>
      <xdr:spPr>
        <a:xfrm>
          <a:off x="4724400" y="10640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27940</xdr:rowOff>
    </xdr:from>
    <xdr:to>
      <xdr:col>15</xdr:col>
      <xdr:colOff>180340</xdr:colOff>
      <xdr:row>63</xdr:row>
      <xdr:rowOff>149860</xdr:rowOff>
    </xdr:to>
    <xdr:cxnSp macro="">
      <xdr:nvCxnSpPr>
        <xdr:cNvPr id="111" name="直線コネクタ 110"/>
        <xdr:cNvCxnSpPr/>
      </xdr:nvCxnSpPr>
      <xdr:spPr>
        <a:xfrm flipV="1">
          <a:off x="10476865" y="94576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153687</xdr:rowOff>
    </xdr:from>
    <xdr:ext cx="469744" cy="259045"/>
    <xdr:sp macro="" textlink="">
      <xdr:nvSpPr>
        <xdr:cNvPr id="112" name="【体育館・プール】&#10;一人当たり面積最小値テキスト"/>
        <xdr:cNvSpPr txBox="1"/>
      </xdr:nvSpPr>
      <xdr:spPr>
        <a:xfrm>
          <a:off x="10566400"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149860</xdr:rowOff>
    </xdr:from>
    <xdr:to>
      <xdr:col>15</xdr:col>
      <xdr:colOff>269875</xdr:colOff>
      <xdr:row>63</xdr:row>
      <xdr:rowOff>149860</xdr:rowOff>
    </xdr:to>
    <xdr:cxnSp macro="">
      <xdr:nvCxnSpPr>
        <xdr:cNvPr id="113" name="直線コネクタ 112"/>
        <xdr:cNvCxnSpPr/>
      </xdr:nvCxnSpPr>
      <xdr:spPr>
        <a:xfrm>
          <a:off x="10388600" y="10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146067</xdr:rowOff>
    </xdr:from>
    <xdr:ext cx="469744" cy="259045"/>
    <xdr:sp macro="" textlink="">
      <xdr:nvSpPr>
        <xdr:cNvPr id="114" name="【体育館・プール】&#10;一人当たり面積最大値テキスト"/>
        <xdr:cNvSpPr txBox="1"/>
      </xdr:nvSpPr>
      <xdr:spPr>
        <a:xfrm>
          <a:off x="10566400" y="92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55</xdr:row>
      <xdr:rowOff>27940</xdr:rowOff>
    </xdr:from>
    <xdr:to>
      <xdr:col>15</xdr:col>
      <xdr:colOff>269875</xdr:colOff>
      <xdr:row>55</xdr:row>
      <xdr:rowOff>27940</xdr:rowOff>
    </xdr:to>
    <xdr:cxnSp macro="">
      <xdr:nvCxnSpPr>
        <xdr:cNvPr id="115" name="直線コネクタ 114"/>
        <xdr:cNvCxnSpPr/>
      </xdr:nvCxnSpPr>
      <xdr:spPr>
        <a:xfrm>
          <a:off x="10388600" y="945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38117</xdr:rowOff>
    </xdr:from>
    <xdr:ext cx="469744" cy="259045"/>
    <xdr:sp macro="" textlink="">
      <xdr:nvSpPr>
        <xdr:cNvPr id="116" name="【体育館・プール】&#10;一人当たり面積平均値テキスト"/>
        <xdr:cNvSpPr txBox="1"/>
      </xdr:nvSpPr>
      <xdr:spPr>
        <a:xfrm>
          <a:off x="1056640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59690</xdr:rowOff>
    </xdr:from>
    <xdr:to>
      <xdr:col>15</xdr:col>
      <xdr:colOff>231775</xdr:colOff>
      <xdr:row>60</xdr:row>
      <xdr:rowOff>161290</xdr:rowOff>
    </xdr:to>
    <xdr:sp macro="" textlink="">
      <xdr:nvSpPr>
        <xdr:cNvPr id="117" name="フローチャート : 判断 116"/>
        <xdr:cNvSpPr/>
      </xdr:nvSpPr>
      <xdr:spPr>
        <a:xfrm>
          <a:off x="10426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43180</xdr:rowOff>
    </xdr:from>
    <xdr:to>
      <xdr:col>14</xdr:col>
      <xdr:colOff>79375</xdr:colOff>
      <xdr:row>58</xdr:row>
      <xdr:rowOff>144780</xdr:rowOff>
    </xdr:to>
    <xdr:sp macro="" textlink="">
      <xdr:nvSpPr>
        <xdr:cNvPr id="118" name="フローチャート : 判断 117"/>
        <xdr:cNvSpPr/>
      </xdr:nvSpPr>
      <xdr:spPr>
        <a:xfrm>
          <a:off x="9588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161307</xdr:rowOff>
    </xdr:from>
    <xdr:ext cx="469744" cy="259045"/>
    <xdr:sp macro="" textlink="">
      <xdr:nvSpPr>
        <xdr:cNvPr id="119" name="n_1aveValue【体育館・プール】&#10;一人当たり面積"/>
        <xdr:cNvSpPr txBox="1"/>
      </xdr:nvSpPr>
      <xdr:spPr>
        <a:xfrm>
          <a:off x="9391727" y="97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63500</xdr:rowOff>
    </xdr:from>
    <xdr:to>
      <xdr:col>15</xdr:col>
      <xdr:colOff>231775</xdr:colOff>
      <xdr:row>59</xdr:row>
      <xdr:rowOff>165100</xdr:rowOff>
    </xdr:to>
    <xdr:sp macro="" textlink="">
      <xdr:nvSpPr>
        <xdr:cNvPr id="125" name="円/楕円 124"/>
        <xdr:cNvSpPr/>
      </xdr:nvSpPr>
      <xdr:spPr>
        <a:xfrm>
          <a:off x="10426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86377</xdr:rowOff>
    </xdr:from>
    <xdr:ext cx="469744" cy="259045"/>
    <xdr:sp macro="" textlink="">
      <xdr:nvSpPr>
        <xdr:cNvPr id="126" name="【体育館・プール】&#10;一人当たり面積該当値テキスト"/>
        <xdr:cNvSpPr txBox="1"/>
      </xdr:nvSpPr>
      <xdr:spPr>
        <a:xfrm>
          <a:off x="10566400"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5" name="正方形/長方形 1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6" name="正方形/長方形 1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7" name="正方形/長方形 1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8" name="正方形/長方形 1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9" name="正方形/長方形 1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0" name="正方形/長方形 1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1" name="正方形/長方形 1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2" name="正方形/長方形 14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3" name="正方形/長方形 1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4" name="正方形/長方形 1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5" name="正方形/長方形 1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6" name="正方形/長方形 1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7" name="正方形/長方形 1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8" name="正方形/長方形 1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9" name="正方形/長方形 1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0" name="正方形/長方形 1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1" name="正方形/長方形 1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2" name="正方形/長方形 1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3" name="正方形/長方形 1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4" name="正方形/長方形 1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5" name="正方形/長方形 1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6" name="正方形/長方形 1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7" name="正方形/長方形 1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8" name="正方形/長方形 1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59" name="正方形/長方形 1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0" name="正方形/長方形 1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1" name="正方形/長方形 1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2" name="正方形/長方形 1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3" name="正方形/長方形 1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4" name="正方形/長方形 1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5" name="正方形/長方形 1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6" name="正方形/長方形 16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7" name="正方形/長方形 1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8" name="正方形/長方形 1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69" name="正方形/長方形 1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0" name="正方形/長方形 1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1" name="正方形/長方形 1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2" name="正方形/長方形 1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3" name="正方形/長方形 1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4" name="正方形/長方形 1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5" name="正方形/長方形 1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6" name="正方形/長方形 1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7" name="正方形/長方形 1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8" name="正方形/長方形 1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79" name="正方形/長方形 1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0" name="正方形/長方形 1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1" name="正方形/長方形 1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2" name="正方形/長方形 1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3" name="テキスト ボックス 1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4" name="直線コネクタ 1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185" name="テキスト ボックス 18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186" name="直線コネクタ 1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187" name="テキスト ボックス 1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188" name="直線コネクタ 1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189" name="テキスト ボックス 1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190" name="直線コネクタ 1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191" name="テキスト ボックス 1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192" name="直線コネクタ 1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193" name="テキスト ボックス 1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194" name="直線コネクタ 1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195" name="テキスト ボックス 1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196" name="直線コネクタ 1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197" name="テキスト ボックス 1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8" name="直線コネクタ 1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199" name="テキスト ボックス 1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119199</xdr:rowOff>
    </xdr:from>
    <xdr:to>
      <xdr:col>23</xdr:col>
      <xdr:colOff>516889</xdr:colOff>
      <xdr:row>64</xdr:row>
      <xdr:rowOff>88174</xdr:rowOff>
    </xdr:to>
    <xdr:cxnSp macro="">
      <xdr:nvCxnSpPr>
        <xdr:cNvPr id="201" name="直線コネクタ 200"/>
        <xdr:cNvCxnSpPr/>
      </xdr:nvCxnSpPr>
      <xdr:spPr>
        <a:xfrm flipV="1">
          <a:off x="16318864" y="954894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92001</xdr:rowOff>
    </xdr:from>
    <xdr:ext cx="405111" cy="259045"/>
    <xdr:sp macro="" textlink="">
      <xdr:nvSpPr>
        <xdr:cNvPr id="202" name="【保健センター・保健所】&#10;有形固定資産減価償却率最小値テキスト"/>
        <xdr:cNvSpPr txBox="1"/>
      </xdr:nvSpPr>
      <xdr:spPr>
        <a:xfrm>
          <a:off x="16408400" y="110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64</xdr:row>
      <xdr:rowOff>88174</xdr:rowOff>
    </xdr:from>
    <xdr:to>
      <xdr:col>23</xdr:col>
      <xdr:colOff>606425</xdr:colOff>
      <xdr:row>64</xdr:row>
      <xdr:rowOff>88174</xdr:rowOff>
    </xdr:to>
    <xdr:cxnSp macro="">
      <xdr:nvCxnSpPr>
        <xdr:cNvPr id="203" name="直線コネクタ 202"/>
        <xdr:cNvCxnSpPr/>
      </xdr:nvCxnSpPr>
      <xdr:spPr>
        <a:xfrm>
          <a:off x="16230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65876</xdr:rowOff>
    </xdr:from>
    <xdr:ext cx="405111" cy="259045"/>
    <xdr:sp macro="" textlink="">
      <xdr:nvSpPr>
        <xdr:cNvPr id="204" name="【保健センター・保健所】&#10;有形固定資産減価償却率最大値テキスト"/>
        <xdr:cNvSpPr txBox="1"/>
      </xdr:nvSpPr>
      <xdr:spPr>
        <a:xfrm>
          <a:off x="164084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55</xdr:row>
      <xdr:rowOff>119199</xdr:rowOff>
    </xdr:from>
    <xdr:to>
      <xdr:col>23</xdr:col>
      <xdr:colOff>606425</xdr:colOff>
      <xdr:row>55</xdr:row>
      <xdr:rowOff>119199</xdr:rowOff>
    </xdr:to>
    <xdr:cxnSp macro="">
      <xdr:nvCxnSpPr>
        <xdr:cNvPr id="205" name="直線コネクタ 204"/>
        <xdr:cNvCxnSpPr/>
      </xdr:nvCxnSpPr>
      <xdr:spPr>
        <a:xfrm>
          <a:off x="16230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70049</xdr:rowOff>
    </xdr:from>
    <xdr:ext cx="405111" cy="259045"/>
    <xdr:sp macro="" textlink="">
      <xdr:nvSpPr>
        <xdr:cNvPr id="206" name="【保健センター・保健所】&#10;有形固定資産減価償却率平均値テキスト"/>
        <xdr:cNvSpPr txBox="1"/>
      </xdr:nvSpPr>
      <xdr:spPr>
        <a:xfrm>
          <a:off x="16408400" y="10528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47172</xdr:rowOff>
    </xdr:from>
    <xdr:to>
      <xdr:col>23</xdr:col>
      <xdr:colOff>568325</xdr:colOff>
      <xdr:row>62</xdr:row>
      <xdr:rowOff>148772</xdr:rowOff>
    </xdr:to>
    <xdr:sp macro="" textlink="">
      <xdr:nvSpPr>
        <xdr:cNvPr id="207" name="フローチャート : 判断 206"/>
        <xdr:cNvSpPr/>
      </xdr:nvSpPr>
      <xdr:spPr>
        <a:xfrm>
          <a:off x="162687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32476</xdr:rowOff>
    </xdr:from>
    <xdr:to>
      <xdr:col>22</xdr:col>
      <xdr:colOff>415925</xdr:colOff>
      <xdr:row>55</xdr:row>
      <xdr:rowOff>134076</xdr:rowOff>
    </xdr:to>
    <xdr:sp macro="" textlink="">
      <xdr:nvSpPr>
        <xdr:cNvPr id="208" name="フローチャート : 判断 207"/>
        <xdr:cNvSpPr/>
      </xdr:nvSpPr>
      <xdr:spPr>
        <a:xfrm>
          <a:off x="15430500" y="946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150603</xdr:rowOff>
    </xdr:from>
    <xdr:ext cx="405111" cy="259045"/>
    <xdr:sp macro="" textlink="">
      <xdr:nvSpPr>
        <xdr:cNvPr id="209" name="n_1aveValue【保健センター・保健所】&#10;有形固定資産減価償却率"/>
        <xdr:cNvSpPr txBox="1"/>
      </xdr:nvSpPr>
      <xdr:spPr>
        <a:xfrm>
          <a:off x="15266043" y="923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10" name="テキスト ボックス 2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11" name="テキスト ボックス 2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2" name="テキスト ボックス 2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3" name="テキスト ボックス 2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4" name="テキスト ボックス 2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64</xdr:row>
      <xdr:rowOff>37374</xdr:rowOff>
    </xdr:from>
    <xdr:to>
      <xdr:col>23</xdr:col>
      <xdr:colOff>568325</xdr:colOff>
      <xdr:row>64</xdr:row>
      <xdr:rowOff>138974</xdr:rowOff>
    </xdr:to>
    <xdr:sp macro="" textlink="">
      <xdr:nvSpPr>
        <xdr:cNvPr id="215" name="円/楕円 214"/>
        <xdr:cNvSpPr/>
      </xdr:nvSpPr>
      <xdr:spPr>
        <a:xfrm>
          <a:off x="162687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123751</xdr:rowOff>
    </xdr:from>
    <xdr:ext cx="405111" cy="259045"/>
    <xdr:sp macro="" textlink="">
      <xdr:nvSpPr>
        <xdr:cNvPr id="216" name="【保健センター・保健所】&#10;有形固定資産減価償却率該当値テキスト"/>
        <xdr:cNvSpPr txBox="1"/>
      </xdr:nvSpPr>
      <xdr:spPr>
        <a:xfrm>
          <a:off x="16408400" y="10925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7" name="正方形/長方形 2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8" name="正方形/長方形 2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19" name="正方形/長方形 2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20" name="正方形/長方形 2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21" name="正方形/長方形 2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2" name="正方形/長方形 2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3" name="正方形/長方形 2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4" name="正方形/長方形 2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5" name="テキスト ボックス 2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6" name="直線コネクタ 2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27" name="テキスト ボックス 22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228" name="直線コネクタ 2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29" name="テキスト ボックス 2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30" name="直線コネクタ 2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31" name="テキスト ボックス 2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32" name="直線コネクタ 2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33" name="テキスト ボックス 2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34" name="直線コネクタ 2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35" name="テキスト ボックス 2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6" name="直線コネクタ 2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7" name="テキスト ボックス 2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62</xdr:row>
      <xdr:rowOff>114300</xdr:rowOff>
    </xdr:to>
    <xdr:cxnSp macro="">
      <xdr:nvCxnSpPr>
        <xdr:cNvPr id="239" name="直線コネクタ 238"/>
        <xdr:cNvCxnSpPr/>
      </xdr:nvCxnSpPr>
      <xdr:spPr>
        <a:xfrm flipV="1">
          <a:off x="22160864" y="976122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240" name="【保健センター・保健所】&#10;一人当たり面積最小値テキスト"/>
        <xdr:cNvSpPr txBox="1"/>
      </xdr:nvSpPr>
      <xdr:spPr>
        <a:xfrm>
          <a:off x="222504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241" name="直線コネクタ 240"/>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242" name="【保健センター・保健所】&#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243" name="直線コネクタ 242"/>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80789</xdr:rowOff>
    </xdr:from>
    <xdr:ext cx="469744" cy="259045"/>
    <xdr:sp macro="" textlink="">
      <xdr:nvSpPr>
        <xdr:cNvPr id="244" name="【保健センター・保健所】&#10;一人当たり面積平均値テキスト"/>
        <xdr:cNvSpPr txBox="1"/>
      </xdr:nvSpPr>
      <xdr:spPr>
        <a:xfrm>
          <a:off x="22250400" y="10196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102362</xdr:rowOff>
    </xdr:from>
    <xdr:to>
      <xdr:col>32</xdr:col>
      <xdr:colOff>238125</xdr:colOff>
      <xdr:row>60</xdr:row>
      <xdr:rowOff>32512</xdr:rowOff>
    </xdr:to>
    <xdr:sp macro="" textlink="">
      <xdr:nvSpPr>
        <xdr:cNvPr id="245" name="フローチャート : 判断 244"/>
        <xdr:cNvSpPr/>
      </xdr:nvSpPr>
      <xdr:spPr>
        <a:xfrm>
          <a:off x="22110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86360</xdr:rowOff>
    </xdr:from>
    <xdr:to>
      <xdr:col>31</xdr:col>
      <xdr:colOff>85725</xdr:colOff>
      <xdr:row>59</xdr:row>
      <xdr:rowOff>16510</xdr:rowOff>
    </xdr:to>
    <xdr:sp macro="" textlink="">
      <xdr:nvSpPr>
        <xdr:cNvPr id="246" name="フローチャート : 判断 245"/>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33037</xdr:rowOff>
    </xdr:from>
    <xdr:ext cx="469744" cy="259045"/>
    <xdr:sp macro="" textlink="">
      <xdr:nvSpPr>
        <xdr:cNvPr id="247" name="n_1aveValue【保健センター・保健所】&#10;一人当たり面積"/>
        <xdr:cNvSpPr txBox="1"/>
      </xdr:nvSpPr>
      <xdr:spPr>
        <a:xfrm>
          <a:off x="210757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48" name="テキスト ボックス 2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49" name="テキスト ボックス 2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0" name="テキスト ボックス 2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1" name="テキスト ボックス 2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2" name="テキスト ボックス 2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109220</xdr:rowOff>
    </xdr:from>
    <xdr:to>
      <xdr:col>32</xdr:col>
      <xdr:colOff>238125</xdr:colOff>
      <xdr:row>57</xdr:row>
      <xdr:rowOff>39370</xdr:rowOff>
    </xdr:to>
    <xdr:sp macro="" textlink="">
      <xdr:nvSpPr>
        <xdr:cNvPr id="253" name="円/楕円 252"/>
        <xdr:cNvSpPr/>
      </xdr:nvSpPr>
      <xdr:spPr>
        <a:xfrm>
          <a:off x="22110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62247</xdr:rowOff>
    </xdr:from>
    <xdr:ext cx="469744" cy="259045"/>
    <xdr:sp macro="" textlink="">
      <xdr:nvSpPr>
        <xdr:cNvPr id="254" name="【保健センター・保健所】&#10;一人当たり面積該当値テキスト"/>
        <xdr:cNvSpPr txBox="1"/>
      </xdr:nvSpPr>
      <xdr:spPr>
        <a:xfrm>
          <a:off x="22250400" y="966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5" name="正方形/長方形 2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6" name="正方形/長方形 2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7" name="正方形/長方形 2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8" name="正方形/長方形 2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9" name="正方形/長方形 2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0" name="正方形/長方形 2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1" name="正方形/長方形 2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2" name="正方形/長方形 2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3" name="テキスト ボックス 2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4" name="直線コネクタ 2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65" name="テキスト ボックス 26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266" name="直線コネクタ 2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267" name="テキスト ボックス 26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68" name="直線コネクタ 2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69" name="テキスト ボックス 2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70" name="直線コネクタ 2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71" name="テキスト ボックス 2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72" name="直線コネクタ 2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73" name="テキスト ボックス 2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74" name="直線コネクタ 2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275" name="テキスト ボックス 27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6" name="直線コネクタ 2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7" name="テキスト ボックス 2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70486</xdr:rowOff>
    </xdr:from>
    <xdr:to>
      <xdr:col>23</xdr:col>
      <xdr:colOff>516889</xdr:colOff>
      <xdr:row>86</xdr:row>
      <xdr:rowOff>114300</xdr:rowOff>
    </xdr:to>
    <xdr:cxnSp macro="">
      <xdr:nvCxnSpPr>
        <xdr:cNvPr id="279" name="直線コネクタ 278"/>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405111" cy="259045"/>
    <xdr:sp macro="" textlink="">
      <xdr:nvSpPr>
        <xdr:cNvPr id="280" name="【消防施設】&#10;有形固定資産減価償却率最小値テキスト"/>
        <xdr:cNvSpPr txBox="1"/>
      </xdr:nvSpPr>
      <xdr:spPr>
        <a:xfrm>
          <a:off x="164084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281" name="直線コネクタ 28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17163</xdr:rowOff>
    </xdr:from>
    <xdr:ext cx="405111" cy="259045"/>
    <xdr:sp macro="" textlink="">
      <xdr:nvSpPr>
        <xdr:cNvPr id="282" name="【消防施設】&#10;有形固定資産減価償却率最大値テキスト"/>
        <xdr:cNvSpPr txBox="1"/>
      </xdr:nvSpPr>
      <xdr:spPr>
        <a:xfrm>
          <a:off x="164084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23</xdr:col>
      <xdr:colOff>428625</xdr:colOff>
      <xdr:row>78</xdr:row>
      <xdr:rowOff>70486</xdr:rowOff>
    </xdr:from>
    <xdr:to>
      <xdr:col>23</xdr:col>
      <xdr:colOff>606425</xdr:colOff>
      <xdr:row>78</xdr:row>
      <xdr:rowOff>70486</xdr:rowOff>
    </xdr:to>
    <xdr:cxnSp macro="">
      <xdr:nvCxnSpPr>
        <xdr:cNvPr id="283" name="直線コネクタ 282"/>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108602</xdr:rowOff>
    </xdr:from>
    <xdr:ext cx="405111" cy="259045"/>
    <xdr:sp macro="" textlink="">
      <xdr:nvSpPr>
        <xdr:cNvPr id="284" name="【消防施設】&#10;有形固定資産減価償却率平均値テキスト"/>
        <xdr:cNvSpPr txBox="1"/>
      </xdr:nvSpPr>
      <xdr:spPr>
        <a:xfrm>
          <a:off x="164084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130175</xdr:rowOff>
    </xdr:from>
    <xdr:to>
      <xdr:col>23</xdr:col>
      <xdr:colOff>568325</xdr:colOff>
      <xdr:row>83</xdr:row>
      <xdr:rowOff>60325</xdr:rowOff>
    </xdr:to>
    <xdr:sp macro="" textlink="">
      <xdr:nvSpPr>
        <xdr:cNvPr id="285" name="フローチャート : 判断 284"/>
        <xdr:cNvSpPr/>
      </xdr:nvSpPr>
      <xdr:spPr>
        <a:xfrm>
          <a:off x="16268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69214</xdr:rowOff>
    </xdr:from>
    <xdr:to>
      <xdr:col>22</xdr:col>
      <xdr:colOff>415925</xdr:colOff>
      <xdr:row>81</xdr:row>
      <xdr:rowOff>170814</xdr:rowOff>
    </xdr:to>
    <xdr:sp macro="" textlink="">
      <xdr:nvSpPr>
        <xdr:cNvPr id="286" name="フローチャート : 判断 285"/>
        <xdr:cNvSpPr/>
      </xdr:nvSpPr>
      <xdr:spPr>
        <a:xfrm>
          <a:off x="15430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15891</xdr:rowOff>
    </xdr:from>
    <xdr:ext cx="405111" cy="259045"/>
    <xdr:sp macro="" textlink="">
      <xdr:nvSpPr>
        <xdr:cNvPr id="287" name="n_1aveValue【消防施設】&#10;有形固定資産減価償却率"/>
        <xdr:cNvSpPr txBox="1"/>
      </xdr:nvSpPr>
      <xdr:spPr>
        <a:xfrm>
          <a:off x="15266043"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8" name="テキスト ボックス 2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9" name="テキスト ボックス 2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0" name="テキスト ボックス 2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1" name="テキスト ボックス 2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2" name="テキスト ボックス 2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293" name="円/楕円 292"/>
        <xdr:cNvSpPr/>
      </xdr:nvSpPr>
      <xdr:spPr>
        <a:xfrm>
          <a:off x="16268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151147</xdr:rowOff>
    </xdr:from>
    <xdr:ext cx="405111" cy="259045"/>
    <xdr:sp macro="" textlink="">
      <xdr:nvSpPr>
        <xdr:cNvPr id="294" name="【消防施設】&#10;有形固定資産減価償却率該当値テキスト"/>
        <xdr:cNvSpPr txBox="1"/>
      </xdr:nvSpPr>
      <xdr:spPr>
        <a:xfrm>
          <a:off x="16408400"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5" name="正方形/長方形 2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6" name="正方形/長方形 2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7" name="正方形/長方形 2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8" name="正方形/長方形 2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9" name="正方形/長方形 2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0" name="正方形/長方形 2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1" name="正方形/長方形 3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2" name="正方形/長方形 3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3" name="テキスト ボックス 3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4" name="直線コネクタ 3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05" name="テキスト ボックス 30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306" name="直線コネクタ 305"/>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307" name="テキスト ボックス 306"/>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08" name="直線コネクタ 3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09" name="テキスト ボックス 3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310" name="直線コネクタ 309"/>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311" name="テキスト ボックス 310"/>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2" name="直線コネクタ 3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3" name="テキスト ボックス 3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72389</xdr:rowOff>
    </xdr:from>
    <xdr:to>
      <xdr:col>32</xdr:col>
      <xdr:colOff>186689</xdr:colOff>
      <xdr:row>85</xdr:row>
      <xdr:rowOff>89536</xdr:rowOff>
    </xdr:to>
    <xdr:cxnSp macro="">
      <xdr:nvCxnSpPr>
        <xdr:cNvPr id="315" name="直線コネクタ 314"/>
        <xdr:cNvCxnSpPr/>
      </xdr:nvCxnSpPr>
      <xdr:spPr>
        <a:xfrm flipV="1">
          <a:off x="22160864" y="13445489"/>
          <a:ext cx="0" cy="121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93363</xdr:rowOff>
    </xdr:from>
    <xdr:ext cx="469744" cy="259045"/>
    <xdr:sp macro="" textlink="">
      <xdr:nvSpPr>
        <xdr:cNvPr id="316" name="【消防施設】&#10;一人当たり面積最小値テキスト"/>
        <xdr:cNvSpPr txBox="1"/>
      </xdr:nvSpPr>
      <xdr:spPr>
        <a:xfrm>
          <a:off x="22250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32</xdr:col>
      <xdr:colOff>98425</xdr:colOff>
      <xdr:row>85</xdr:row>
      <xdr:rowOff>89536</xdr:rowOff>
    </xdr:from>
    <xdr:to>
      <xdr:col>32</xdr:col>
      <xdr:colOff>276225</xdr:colOff>
      <xdr:row>85</xdr:row>
      <xdr:rowOff>89536</xdr:rowOff>
    </xdr:to>
    <xdr:cxnSp macro="">
      <xdr:nvCxnSpPr>
        <xdr:cNvPr id="317" name="直線コネクタ 316"/>
        <xdr:cNvCxnSpPr/>
      </xdr:nvCxnSpPr>
      <xdr:spPr>
        <a:xfrm>
          <a:off x="22072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19066</xdr:rowOff>
    </xdr:from>
    <xdr:ext cx="469744" cy="259045"/>
    <xdr:sp macro="" textlink="">
      <xdr:nvSpPr>
        <xdr:cNvPr id="318" name="【消防施設】&#10;一人当たり面積最大値テキスト"/>
        <xdr:cNvSpPr txBox="1"/>
      </xdr:nvSpPr>
      <xdr:spPr>
        <a:xfrm>
          <a:off x="222504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0.414</a:t>
          </a:r>
          <a:endParaRPr kumimoji="1" lang="ja-JP" altLang="en-US" sz="1000" b="1">
            <a:latin typeface="ＭＳ Ｐゴシック"/>
          </a:endParaRPr>
        </a:p>
      </xdr:txBody>
    </xdr:sp>
    <xdr:clientData/>
  </xdr:oneCellAnchor>
  <xdr:twoCellAnchor>
    <xdr:from>
      <xdr:col>32</xdr:col>
      <xdr:colOff>98425</xdr:colOff>
      <xdr:row>78</xdr:row>
      <xdr:rowOff>72389</xdr:rowOff>
    </xdr:from>
    <xdr:to>
      <xdr:col>32</xdr:col>
      <xdr:colOff>276225</xdr:colOff>
      <xdr:row>78</xdr:row>
      <xdr:rowOff>72389</xdr:rowOff>
    </xdr:to>
    <xdr:cxnSp macro="">
      <xdr:nvCxnSpPr>
        <xdr:cNvPr id="319" name="直線コネクタ 318"/>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78757</xdr:rowOff>
    </xdr:from>
    <xdr:ext cx="469744" cy="259045"/>
    <xdr:sp macro="" textlink="">
      <xdr:nvSpPr>
        <xdr:cNvPr id="320" name="【消防施設】&#10;一人当たり面積平均値テキスト"/>
        <xdr:cNvSpPr txBox="1"/>
      </xdr:nvSpPr>
      <xdr:spPr>
        <a:xfrm>
          <a:off x="222504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55880</xdr:rowOff>
    </xdr:from>
    <xdr:to>
      <xdr:col>32</xdr:col>
      <xdr:colOff>238125</xdr:colOff>
      <xdr:row>83</xdr:row>
      <xdr:rowOff>157480</xdr:rowOff>
    </xdr:to>
    <xdr:sp macro="" textlink="">
      <xdr:nvSpPr>
        <xdr:cNvPr id="321" name="フローチャート : 判断 320"/>
        <xdr:cNvSpPr/>
      </xdr:nvSpPr>
      <xdr:spPr>
        <a:xfrm>
          <a:off x="22110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44450</xdr:rowOff>
    </xdr:from>
    <xdr:to>
      <xdr:col>31</xdr:col>
      <xdr:colOff>85725</xdr:colOff>
      <xdr:row>83</xdr:row>
      <xdr:rowOff>146050</xdr:rowOff>
    </xdr:to>
    <xdr:sp macro="" textlink="">
      <xdr:nvSpPr>
        <xdr:cNvPr id="322" name="フローチャート : 判断 32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323"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4" name="テキスト ボックス 3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5" name="テキスト ボックス 3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26" name="テキスト ボックス 3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27" name="テキスト ボックス 3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28" name="テキスト ボックス 3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27305</xdr:rowOff>
    </xdr:from>
    <xdr:to>
      <xdr:col>32</xdr:col>
      <xdr:colOff>238125</xdr:colOff>
      <xdr:row>85</xdr:row>
      <xdr:rowOff>128905</xdr:rowOff>
    </xdr:to>
    <xdr:sp macro="" textlink="">
      <xdr:nvSpPr>
        <xdr:cNvPr id="329" name="円/楕円 328"/>
        <xdr:cNvSpPr/>
      </xdr:nvSpPr>
      <xdr:spPr>
        <a:xfrm>
          <a:off x="22110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113682</xdr:rowOff>
    </xdr:from>
    <xdr:ext cx="469744" cy="259045"/>
    <xdr:sp macro="" textlink="">
      <xdr:nvSpPr>
        <xdr:cNvPr id="330" name="【消防施設】&#10;一人当たり面積該当値テキスト"/>
        <xdr:cNvSpPr txBox="1"/>
      </xdr:nvSpPr>
      <xdr:spPr>
        <a:xfrm>
          <a:off x="22250400" y="1451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1" name="正方形/長方形 3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2" name="正方形/長方形 3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3" name="正方形/長方形 3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4" name="正方形/長方形 3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5" name="正方形/長方形 3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6" name="正方形/長方形 3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7" name="正方形/長方形 3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8" name="正方形/長方形 3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9" name="テキスト ボックス 3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0" name="直線コネクタ 3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1" name="テキスト ボックス 34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2" name="直線コネクタ 3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3" name="テキスト ボックス 3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4" name="直線コネクタ 3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5" name="テキスト ボックス 3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6" name="直線コネクタ 3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7" name="テキスト ボックス 3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8" name="直線コネクタ 3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9" name="テキスト ボックス 3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0" name="直線コネクタ 3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1" name="テキスト ボックス 3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2" name="直線コネクタ 3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3" name="テキスト ボックス 3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355" name="直線コネクタ 354"/>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356"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357" name="直線コネクタ 356"/>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358"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359" name="直線コネクタ 358"/>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65422</xdr:rowOff>
    </xdr:from>
    <xdr:ext cx="405111" cy="259045"/>
    <xdr:sp macro="" textlink="">
      <xdr:nvSpPr>
        <xdr:cNvPr id="360" name="【庁舎】&#10;有形固定資産減価償却率平均値テキスト"/>
        <xdr:cNvSpPr txBox="1"/>
      </xdr:nvSpPr>
      <xdr:spPr>
        <a:xfrm>
          <a:off x="164084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361" name="フローチャート : 判断 360"/>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362" name="フローチャート : 判断 361"/>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38752</xdr:rowOff>
    </xdr:from>
    <xdr:ext cx="405111" cy="259045"/>
    <xdr:sp macro="" textlink="">
      <xdr:nvSpPr>
        <xdr:cNvPr id="363" name="n_1aveValue【庁舎】&#10;有形固定資産減価償却率"/>
        <xdr:cNvSpPr txBox="1"/>
      </xdr:nvSpPr>
      <xdr:spPr>
        <a:xfrm>
          <a:off x="15266043"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4" name="テキスト ボックス 3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5" name="テキスト ボックス 3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6" name="テキスト ボックス 3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7" name="テキスト ボックス 3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8" name="テキスト ボックス 3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52070</xdr:rowOff>
    </xdr:from>
    <xdr:to>
      <xdr:col>23</xdr:col>
      <xdr:colOff>568325</xdr:colOff>
      <xdr:row>107</xdr:row>
      <xdr:rowOff>153670</xdr:rowOff>
    </xdr:to>
    <xdr:sp macro="" textlink="">
      <xdr:nvSpPr>
        <xdr:cNvPr id="369" name="円/楕円 368"/>
        <xdr:cNvSpPr/>
      </xdr:nvSpPr>
      <xdr:spPr>
        <a:xfrm>
          <a:off x="16268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138447</xdr:rowOff>
    </xdr:from>
    <xdr:ext cx="405111" cy="259045"/>
    <xdr:sp macro="" textlink="">
      <xdr:nvSpPr>
        <xdr:cNvPr id="370" name="【庁舎】&#10;有形固定資産減価償却率該当値テキスト"/>
        <xdr:cNvSpPr txBox="1"/>
      </xdr:nvSpPr>
      <xdr:spPr>
        <a:xfrm>
          <a:off x="16408400" y="183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1" name="正方形/長方形 3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2" name="正方形/長方形 3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3" name="正方形/長方形 3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4" name="正方形/長方形 3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5" name="正方形/長方形 3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6" name="正方形/長方形 3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7" name="正方形/長方形 3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8" name="正方形/長方形 3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9" name="テキスト ボックス 3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0" name="直線コネクタ 3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1" name="直線コネクタ 38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2" name="テキスト ボックス 38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3" name="直線コネクタ 38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4" name="テキスト ボックス 38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5" name="直線コネクタ 38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6" name="テキスト ボックス 38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87" name="直線コネクタ 38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88" name="テキスト ボックス 38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9" name="直線コネクタ 3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0" name="テキスト ボックス 3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392" name="直線コネクタ 391"/>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393"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394" name="直線コネクタ 393"/>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395"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396" name="直線コネクタ 395"/>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397" name="【庁舎】&#10;一人当たり面積平均値テキスト"/>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398" name="フローチャート : 判断 397"/>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399" name="フローチャート : 判断 398"/>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145584</xdr:rowOff>
    </xdr:from>
    <xdr:ext cx="469744" cy="259045"/>
    <xdr:sp macro="" textlink="">
      <xdr:nvSpPr>
        <xdr:cNvPr id="400" name="n_1aveValue【庁舎】&#10;一人当たり面積"/>
        <xdr:cNvSpPr txBox="1"/>
      </xdr:nvSpPr>
      <xdr:spPr>
        <a:xfrm>
          <a:off x="210757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1" name="テキスト ボックス 4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2" name="テキスト ボックス 4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3" name="テキスト ボックス 4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4" name="テキスト ボックス 4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5" name="テキスト ボックス 4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53060</xdr:rowOff>
    </xdr:from>
    <xdr:to>
      <xdr:col>32</xdr:col>
      <xdr:colOff>238125</xdr:colOff>
      <xdr:row>100</xdr:row>
      <xdr:rowOff>154660</xdr:rowOff>
    </xdr:to>
    <xdr:sp macro="" textlink="">
      <xdr:nvSpPr>
        <xdr:cNvPr id="406" name="円/楕円 405"/>
        <xdr:cNvSpPr/>
      </xdr:nvSpPr>
      <xdr:spPr>
        <a:xfrm>
          <a:off x="22110700" y="171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6087</xdr:rowOff>
    </xdr:from>
    <xdr:ext cx="469744" cy="259045"/>
    <xdr:sp macro="" textlink="">
      <xdr:nvSpPr>
        <xdr:cNvPr id="407" name="【庁舎】&#10;一人当たり面積該当値テキスト"/>
        <xdr:cNvSpPr txBox="1"/>
      </xdr:nvSpPr>
      <xdr:spPr>
        <a:xfrm>
          <a:off x="22250400" y="1715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8" name="正方形/長方形 4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9" name="正方形/長方形 4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0" name="テキスト ボックス 4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各体育館及び庁舎など避難施設としての機能を備えた施設については耐震改修工事実施済みであり延命化が図られたことにより類似団体より有形固定資産減価償却率が低い水準である。また、人口規模が小さい当村では多くの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保健センター・保健所、消防施設、庁舎等）に対して一人当たりの有形固定資産</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償却資産）額が高水準となってしまう傾向であるため、他類似施設との複合化も含め公共施設等総合管理計画及び今後策定される個別計画により施設の</a:t>
          </a:r>
          <a:r>
            <a:rPr kumimoji="1" lang="ja-JP" altLang="en-US" sz="1100">
              <a:solidFill>
                <a:schemeClr val="dk1"/>
              </a:solidFill>
              <a:effectLst/>
              <a:latin typeface="+mn-lt"/>
              <a:ea typeface="+mn-ea"/>
              <a:cs typeface="+mn-cs"/>
            </a:rPr>
            <a:t>長</a:t>
          </a:r>
          <a:r>
            <a:rPr kumimoji="1" lang="ja-JP" altLang="ja-JP" sz="1100">
              <a:solidFill>
                <a:schemeClr val="dk1"/>
              </a:solidFill>
              <a:effectLst/>
              <a:latin typeface="+mn-lt"/>
              <a:ea typeface="+mn-ea"/>
              <a:cs typeface="+mn-cs"/>
            </a:rPr>
            <a:t>寿命化と最適化について検討が必要である。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1,873
1,861
39.05
2,397,358
2,360,266
31,719
1,310,474
2,225,153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baseline="0">
              <a:solidFill>
                <a:schemeClr val="dk1"/>
              </a:solidFill>
              <a:effectLst/>
              <a:latin typeface="+mn-lt"/>
              <a:ea typeface="+mn-ea"/>
              <a:cs typeface="+mn-cs"/>
            </a:rPr>
            <a:t>過疎地域である当村は、人口の減少や全国を上回る高齢化率により、財政基盤が弱く、類似団体平均を</a:t>
          </a:r>
          <a:r>
            <a:rPr kumimoji="1" lang="en-US" altLang="ja-JP" sz="1300" baseline="0">
              <a:solidFill>
                <a:schemeClr val="dk1"/>
              </a:solidFill>
              <a:effectLst/>
              <a:latin typeface="+mn-lt"/>
              <a:ea typeface="+mn-ea"/>
              <a:cs typeface="+mn-cs"/>
            </a:rPr>
            <a:t>0.04</a:t>
          </a:r>
          <a:r>
            <a:rPr kumimoji="1" lang="ja-JP" altLang="ja-JP" sz="1300" baseline="0">
              <a:solidFill>
                <a:schemeClr val="dk1"/>
              </a:solidFill>
              <a:effectLst/>
              <a:latin typeface="+mn-lt"/>
              <a:ea typeface="+mn-ea"/>
              <a:cs typeface="+mn-cs"/>
            </a:rPr>
            <a:t>下回っている。村づくり計画に沿った効果的な施策実施により地域の活性化を進めつつ、歳出削減や行政の効率化に努め、財政の健全化を図っていくこととする。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131445</xdr:rowOff>
    </xdr:from>
    <xdr:to>
      <xdr:col>7</xdr:col>
      <xdr:colOff>152400</xdr:colOff>
      <xdr:row>43</xdr:row>
      <xdr:rowOff>131445</xdr:rowOff>
    </xdr:to>
    <xdr:cxnSp macro="">
      <xdr:nvCxnSpPr>
        <xdr:cNvPr id="63" name="直線コネクタ 62"/>
        <xdr:cNvCxnSpPr/>
      </xdr:nvCxnSpPr>
      <xdr:spPr>
        <a:xfrm>
          <a:off x="4114800" y="750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131445</xdr:rowOff>
    </xdr:from>
    <xdr:to>
      <xdr:col>6</xdr:col>
      <xdr:colOff>0</xdr:colOff>
      <xdr:row>43</xdr:row>
      <xdr:rowOff>131445</xdr:rowOff>
    </xdr:to>
    <xdr:cxnSp macro="">
      <xdr:nvCxnSpPr>
        <xdr:cNvPr id="66" name="直線コネクタ 65"/>
        <xdr:cNvCxnSpPr/>
      </xdr:nvCxnSpPr>
      <xdr:spPr>
        <a:xfrm>
          <a:off x="3225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131445</xdr:rowOff>
    </xdr:from>
    <xdr:to>
      <xdr:col>4</xdr:col>
      <xdr:colOff>482600</xdr:colOff>
      <xdr:row>43</xdr:row>
      <xdr:rowOff>131445</xdr:rowOff>
    </xdr:to>
    <xdr:cxnSp macro="">
      <xdr:nvCxnSpPr>
        <xdr:cNvPr id="69" name="直線コネクタ 68"/>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150195</xdr:rowOff>
    </xdr:from>
    <xdr:ext cx="762000" cy="259045"/>
    <xdr:sp macro="" textlink="">
      <xdr:nvSpPr>
        <xdr:cNvPr id="71" name="テキスト ボックス 70"/>
        <xdr:cNvSpPr txBox="1"/>
      </xdr:nvSpPr>
      <xdr:spPr>
        <a:xfrm>
          <a:off x="2844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131445</xdr:rowOff>
    </xdr:from>
    <xdr:to>
      <xdr:col>3</xdr:col>
      <xdr:colOff>279400</xdr:colOff>
      <xdr:row>43</xdr:row>
      <xdr:rowOff>131445</xdr:rowOff>
    </xdr:to>
    <xdr:cxnSp macro="">
      <xdr:nvCxnSpPr>
        <xdr:cNvPr id="72" name="直線コネクタ 71"/>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74" name="テキスト ボックス 7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150195</xdr:rowOff>
    </xdr:from>
    <xdr:ext cx="762000" cy="259045"/>
    <xdr:sp macro="" textlink="">
      <xdr:nvSpPr>
        <xdr:cNvPr id="76" name="テキスト ボックス 75"/>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80645</xdr:rowOff>
    </xdr:from>
    <xdr:to>
      <xdr:col>7</xdr:col>
      <xdr:colOff>203200</xdr:colOff>
      <xdr:row>44</xdr:row>
      <xdr:rowOff>10795</xdr:rowOff>
    </xdr:to>
    <xdr:sp macro="" textlink="">
      <xdr:nvSpPr>
        <xdr:cNvPr id="82" name="円/楕円 81"/>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15892</xdr:rowOff>
    </xdr:from>
    <xdr:ext cx="762000" cy="259045"/>
    <xdr:sp macro="" textlink="">
      <xdr:nvSpPr>
        <xdr:cNvPr id="83" name="財政力該当値テキスト"/>
        <xdr:cNvSpPr txBox="1"/>
      </xdr:nvSpPr>
      <xdr:spPr>
        <a:xfrm>
          <a:off x="5041900" y="738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80645</xdr:rowOff>
    </xdr:from>
    <xdr:to>
      <xdr:col>6</xdr:col>
      <xdr:colOff>50800</xdr:colOff>
      <xdr:row>44</xdr:row>
      <xdr:rowOff>10795</xdr:rowOff>
    </xdr:to>
    <xdr:sp macro="" textlink="">
      <xdr:nvSpPr>
        <xdr:cNvPr id="84" name="円/楕円 83"/>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167022</xdr:rowOff>
    </xdr:from>
    <xdr:ext cx="736600" cy="259045"/>
    <xdr:sp macro="" textlink="">
      <xdr:nvSpPr>
        <xdr:cNvPr id="85" name="テキスト ボックス 84"/>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80645</xdr:rowOff>
    </xdr:from>
    <xdr:to>
      <xdr:col>4</xdr:col>
      <xdr:colOff>533400</xdr:colOff>
      <xdr:row>44</xdr:row>
      <xdr:rowOff>10795</xdr:rowOff>
    </xdr:to>
    <xdr:sp macro="" textlink="">
      <xdr:nvSpPr>
        <xdr:cNvPr id="86" name="円/楕円 85"/>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167022</xdr:rowOff>
    </xdr:from>
    <xdr:ext cx="762000" cy="259045"/>
    <xdr:sp macro="" textlink="">
      <xdr:nvSpPr>
        <xdr:cNvPr id="87" name="テキスト ボックス 86"/>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80645</xdr:rowOff>
    </xdr:from>
    <xdr:to>
      <xdr:col>3</xdr:col>
      <xdr:colOff>330200</xdr:colOff>
      <xdr:row>44</xdr:row>
      <xdr:rowOff>10795</xdr:rowOff>
    </xdr:to>
    <xdr:sp macro="" textlink="">
      <xdr:nvSpPr>
        <xdr:cNvPr id="88" name="円/楕円 87"/>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167022</xdr:rowOff>
    </xdr:from>
    <xdr:ext cx="762000" cy="259045"/>
    <xdr:sp macro="" textlink="">
      <xdr:nvSpPr>
        <xdr:cNvPr id="89" name="テキスト ボックス 88"/>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80645</xdr:rowOff>
    </xdr:from>
    <xdr:to>
      <xdr:col>2</xdr:col>
      <xdr:colOff>127000</xdr:colOff>
      <xdr:row>44</xdr:row>
      <xdr:rowOff>10795</xdr:rowOff>
    </xdr:to>
    <xdr:sp macro="" textlink="">
      <xdr:nvSpPr>
        <xdr:cNvPr id="90" name="円/楕円 89"/>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167022</xdr:rowOff>
    </xdr:from>
    <xdr:ext cx="762000" cy="259045"/>
    <xdr:sp macro="" textlink="">
      <xdr:nvSpPr>
        <xdr:cNvPr id="91" name="テキスト ボックス 90"/>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普通交付税の交付額が前年度とほぼ同水準であったことと公債費の減少等の要因により比率は下がったが、普通交付税の交付額により大きく数値が変動することから、今後も全ての事業の点検・評価を厳しく進め、義務的経費の削減に努めていくこととす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119634</xdr:rowOff>
    </xdr:from>
    <xdr:to>
      <xdr:col>7</xdr:col>
      <xdr:colOff>152400</xdr:colOff>
      <xdr:row>60</xdr:row>
      <xdr:rowOff>59182</xdr:rowOff>
    </xdr:to>
    <xdr:cxnSp macro="">
      <xdr:nvCxnSpPr>
        <xdr:cNvPr id="124" name="直線コネクタ 123"/>
        <xdr:cNvCxnSpPr/>
      </xdr:nvCxnSpPr>
      <xdr:spPr>
        <a:xfrm flipV="1">
          <a:off x="4114800" y="1023518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25"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59182</xdr:rowOff>
    </xdr:from>
    <xdr:to>
      <xdr:col>6</xdr:col>
      <xdr:colOff>0</xdr:colOff>
      <xdr:row>62</xdr:row>
      <xdr:rowOff>1016</xdr:rowOff>
    </xdr:to>
    <xdr:cxnSp macro="">
      <xdr:nvCxnSpPr>
        <xdr:cNvPr id="127" name="直線コネクタ 126"/>
        <xdr:cNvCxnSpPr/>
      </xdr:nvCxnSpPr>
      <xdr:spPr>
        <a:xfrm flipV="1">
          <a:off x="3225800" y="10346182"/>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135653</xdr:rowOff>
    </xdr:from>
    <xdr:ext cx="736600" cy="259045"/>
    <xdr:sp macro="" textlink="">
      <xdr:nvSpPr>
        <xdr:cNvPr id="129" name="テキスト ボックス 128"/>
        <xdr:cNvSpPr txBox="1"/>
      </xdr:nvSpPr>
      <xdr:spPr>
        <a:xfrm>
          <a:off x="3733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157988</xdr:rowOff>
    </xdr:from>
    <xdr:to>
      <xdr:col>4</xdr:col>
      <xdr:colOff>482600</xdr:colOff>
      <xdr:row>62</xdr:row>
      <xdr:rowOff>1016</xdr:rowOff>
    </xdr:to>
    <xdr:cxnSp macro="">
      <xdr:nvCxnSpPr>
        <xdr:cNvPr id="130" name="直線コネクタ 129"/>
        <xdr:cNvCxnSpPr/>
      </xdr:nvCxnSpPr>
      <xdr:spPr>
        <a:xfrm>
          <a:off x="2336800" y="106164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75201</xdr:rowOff>
    </xdr:from>
    <xdr:ext cx="762000" cy="259045"/>
    <xdr:sp macro="" textlink="">
      <xdr:nvSpPr>
        <xdr:cNvPr id="132" name="テキスト ボックス 131"/>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157988</xdr:rowOff>
    </xdr:from>
    <xdr:to>
      <xdr:col>3</xdr:col>
      <xdr:colOff>279400</xdr:colOff>
      <xdr:row>62</xdr:row>
      <xdr:rowOff>102362</xdr:rowOff>
    </xdr:to>
    <xdr:cxnSp macro="">
      <xdr:nvCxnSpPr>
        <xdr:cNvPr id="133" name="直線コネクタ 132"/>
        <xdr:cNvCxnSpPr/>
      </xdr:nvCxnSpPr>
      <xdr:spPr>
        <a:xfrm flipV="1">
          <a:off x="1447800" y="1061643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35" name="テキスト ボックス 134"/>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4081</xdr:rowOff>
    </xdr:from>
    <xdr:ext cx="762000" cy="259045"/>
    <xdr:sp macro="" textlink="">
      <xdr:nvSpPr>
        <xdr:cNvPr id="137" name="テキスト ボックス 136"/>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68834</xdr:rowOff>
    </xdr:from>
    <xdr:to>
      <xdr:col>7</xdr:col>
      <xdr:colOff>203200</xdr:colOff>
      <xdr:row>59</xdr:row>
      <xdr:rowOff>170434</xdr:rowOff>
    </xdr:to>
    <xdr:sp macro="" textlink="">
      <xdr:nvSpPr>
        <xdr:cNvPr id="143" name="円/楕円 142"/>
        <xdr:cNvSpPr/>
      </xdr:nvSpPr>
      <xdr:spPr>
        <a:xfrm>
          <a:off x="49022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85361</xdr:rowOff>
    </xdr:from>
    <xdr:ext cx="762000" cy="259045"/>
    <xdr:sp macro="" textlink="">
      <xdr:nvSpPr>
        <xdr:cNvPr id="144" name="財政構造の弾力性該当値テキスト"/>
        <xdr:cNvSpPr txBox="1"/>
      </xdr:nvSpPr>
      <xdr:spPr>
        <a:xfrm>
          <a:off x="5041900" y="100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8382</xdr:rowOff>
    </xdr:from>
    <xdr:to>
      <xdr:col>6</xdr:col>
      <xdr:colOff>50800</xdr:colOff>
      <xdr:row>60</xdr:row>
      <xdr:rowOff>109982</xdr:rowOff>
    </xdr:to>
    <xdr:sp macro="" textlink="">
      <xdr:nvSpPr>
        <xdr:cNvPr id="145" name="円/楕円 144"/>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120159</xdr:rowOff>
    </xdr:from>
    <xdr:ext cx="736600" cy="259045"/>
    <xdr:sp macro="" textlink="">
      <xdr:nvSpPr>
        <xdr:cNvPr id="146" name="テキスト ボックス 145"/>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121666</xdr:rowOff>
    </xdr:from>
    <xdr:to>
      <xdr:col>4</xdr:col>
      <xdr:colOff>533400</xdr:colOff>
      <xdr:row>62</xdr:row>
      <xdr:rowOff>51816</xdr:rowOff>
    </xdr:to>
    <xdr:sp macro="" textlink="">
      <xdr:nvSpPr>
        <xdr:cNvPr id="147" name="円/楕円 146"/>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48" name="テキスト ボックス 147"/>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107188</xdr:rowOff>
    </xdr:from>
    <xdr:to>
      <xdr:col>3</xdr:col>
      <xdr:colOff>330200</xdr:colOff>
      <xdr:row>62</xdr:row>
      <xdr:rowOff>37338</xdr:rowOff>
    </xdr:to>
    <xdr:sp macro="" textlink="">
      <xdr:nvSpPr>
        <xdr:cNvPr id="149" name="円/楕円 148"/>
        <xdr:cNvSpPr/>
      </xdr:nvSpPr>
      <xdr:spPr>
        <a:xfrm>
          <a:off x="2286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22115</xdr:rowOff>
    </xdr:from>
    <xdr:ext cx="762000" cy="259045"/>
    <xdr:sp macro="" textlink="">
      <xdr:nvSpPr>
        <xdr:cNvPr id="150" name="テキスト ボックス 149"/>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51562</xdr:rowOff>
    </xdr:from>
    <xdr:to>
      <xdr:col>2</xdr:col>
      <xdr:colOff>127000</xdr:colOff>
      <xdr:row>62</xdr:row>
      <xdr:rowOff>153162</xdr:rowOff>
    </xdr:to>
    <xdr:sp macro="" textlink="">
      <xdr:nvSpPr>
        <xdr:cNvPr id="151" name="円/楕円 150"/>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137939</xdr:rowOff>
    </xdr:from>
    <xdr:ext cx="762000" cy="259045"/>
    <xdr:sp macro="" textlink="">
      <xdr:nvSpPr>
        <xdr:cNvPr id="152" name="テキスト ボックス 151"/>
        <xdr:cNvSpPr txBox="1"/>
      </xdr:nvSpPr>
      <xdr:spPr>
        <a:xfrm>
          <a:off x="1066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[386,848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当年度は、類似団体の平均値を上回る推移となったため、これまで以上に歳出削減や事務事業の見直しを行い抑制に努める。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104701</xdr:rowOff>
    </xdr:from>
    <xdr:to>
      <xdr:col>7</xdr:col>
      <xdr:colOff>152400</xdr:colOff>
      <xdr:row>82</xdr:row>
      <xdr:rowOff>128822</xdr:rowOff>
    </xdr:to>
    <xdr:cxnSp macro="">
      <xdr:nvCxnSpPr>
        <xdr:cNvPr id="188" name="直線コネクタ 187"/>
        <xdr:cNvCxnSpPr/>
      </xdr:nvCxnSpPr>
      <xdr:spPr>
        <a:xfrm>
          <a:off x="4114800" y="14163601"/>
          <a:ext cx="838200" cy="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104009</xdr:rowOff>
    </xdr:from>
    <xdr:to>
      <xdr:col>6</xdr:col>
      <xdr:colOff>0</xdr:colOff>
      <xdr:row>82</xdr:row>
      <xdr:rowOff>104701</xdr:rowOff>
    </xdr:to>
    <xdr:cxnSp macro="">
      <xdr:nvCxnSpPr>
        <xdr:cNvPr id="191" name="直線コネクタ 190"/>
        <xdr:cNvCxnSpPr/>
      </xdr:nvCxnSpPr>
      <xdr:spPr>
        <a:xfrm>
          <a:off x="3225800" y="14162909"/>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72175</xdr:rowOff>
    </xdr:from>
    <xdr:to>
      <xdr:col>4</xdr:col>
      <xdr:colOff>482600</xdr:colOff>
      <xdr:row>82</xdr:row>
      <xdr:rowOff>104009</xdr:rowOff>
    </xdr:to>
    <xdr:cxnSp macro="">
      <xdr:nvCxnSpPr>
        <xdr:cNvPr id="194" name="直線コネクタ 193"/>
        <xdr:cNvCxnSpPr/>
      </xdr:nvCxnSpPr>
      <xdr:spPr>
        <a:xfrm>
          <a:off x="2336800" y="14131075"/>
          <a:ext cx="889000" cy="3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135800</xdr:rowOff>
    </xdr:from>
    <xdr:ext cx="762000" cy="259045"/>
    <xdr:sp macro="" textlink="">
      <xdr:nvSpPr>
        <xdr:cNvPr id="196" name="テキスト ボックス 195"/>
        <xdr:cNvSpPr txBox="1"/>
      </xdr:nvSpPr>
      <xdr:spPr>
        <a:xfrm>
          <a:off x="2844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52722</xdr:rowOff>
    </xdr:from>
    <xdr:to>
      <xdr:col>3</xdr:col>
      <xdr:colOff>279400</xdr:colOff>
      <xdr:row>82</xdr:row>
      <xdr:rowOff>72175</xdr:rowOff>
    </xdr:to>
    <xdr:cxnSp macro="">
      <xdr:nvCxnSpPr>
        <xdr:cNvPr id="197" name="直線コネクタ 196"/>
        <xdr:cNvCxnSpPr/>
      </xdr:nvCxnSpPr>
      <xdr:spPr>
        <a:xfrm>
          <a:off x="1447800" y="14111622"/>
          <a:ext cx="889000" cy="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137882</xdr:rowOff>
    </xdr:from>
    <xdr:ext cx="762000" cy="259045"/>
    <xdr:sp macro="" textlink="">
      <xdr:nvSpPr>
        <xdr:cNvPr id="199" name="テキスト ボックス 198"/>
        <xdr:cNvSpPr txBox="1"/>
      </xdr:nvSpPr>
      <xdr:spPr>
        <a:xfrm>
          <a:off x="1955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1" name="テキスト ボックス 200"/>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78022</xdr:rowOff>
    </xdr:from>
    <xdr:to>
      <xdr:col>7</xdr:col>
      <xdr:colOff>203200</xdr:colOff>
      <xdr:row>83</xdr:row>
      <xdr:rowOff>8172</xdr:rowOff>
    </xdr:to>
    <xdr:sp macro="" textlink="">
      <xdr:nvSpPr>
        <xdr:cNvPr id="207" name="円/楕円 206"/>
        <xdr:cNvSpPr/>
      </xdr:nvSpPr>
      <xdr:spPr>
        <a:xfrm>
          <a:off x="4902200" y="1413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50099</xdr:rowOff>
    </xdr:from>
    <xdr:ext cx="762000" cy="259045"/>
    <xdr:sp macro="" textlink="">
      <xdr:nvSpPr>
        <xdr:cNvPr id="208" name="人件費・物件費等の状況該当値テキスト"/>
        <xdr:cNvSpPr txBox="1"/>
      </xdr:nvSpPr>
      <xdr:spPr>
        <a:xfrm>
          <a:off x="5041900" y="141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386,848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53901</xdr:rowOff>
    </xdr:from>
    <xdr:to>
      <xdr:col>6</xdr:col>
      <xdr:colOff>50800</xdr:colOff>
      <xdr:row>82</xdr:row>
      <xdr:rowOff>155501</xdr:rowOff>
    </xdr:to>
    <xdr:sp macro="" textlink="">
      <xdr:nvSpPr>
        <xdr:cNvPr id="209" name="円/楕円 208"/>
        <xdr:cNvSpPr/>
      </xdr:nvSpPr>
      <xdr:spPr>
        <a:xfrm>
          <a:off x="4064000" y="141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140278</xdr:rowOff>
    </xdr:from>
    <xdr:ext cx="736600" cy="259045"/>
    <xdr:sp macro="" textlink="">
      <xdr:nvSpPr>
        <xdr:cNvPr id="210" name="テキスト ボックス 209"/>
        <xdr:cNvSpPr txBox="1"/>
      </xdr:nvSpPr>
      <xdr:spPr>
        <a:xfrm>
          <a:off x="3733800" y="1419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365,856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53209</xdr:rowOff>
    </xdr:from>
    <xdr:to>
      <xdr:col>4</xdr:col>
      <xdr:colOff>533400</xdr:colOff>
      <xdr:row>82</xdr:row>
      <xdr:rowOff>154809</xdr:rowOff>
    </xdr:to>
    <xdr:sp macro="" textlink="">
      <xdr:nvSpPr>
        <xdr:cNvPr id="211" name="円/楕円 210"/>
        <xdr:cNvSpPr/>
      </xdr:nvSpPr>
      <xdr:spPr>
        <a:xfrm>
          <a:off x="3175000" y="1411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139586</xdr:rowOff>
    </xdr:from>
    <xdr:ext cx="762000" cy="259045"/>
    <xdr:sp macro="" textlink="">
      <xdr:nvSpPr>
        <xdr:cNvPr id="212" name="テキスト ボックス 211"/>
        <xdr:cNvSpPr txBox="1"/>
      </xdr:nvSpPr>
      <xdr:spPr>
        <a:xfrm>
          <a:off x="2844800" y="1419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365,254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21375</xdr:rowOff>
    </xdr:from>
    <xdr:to>
      <xdr:col>3</xdr:col>
      <xdr:colOff>330200</xdr:colOff>
      <xdr:row>82</xdr:row>
      <xdr:rowOff>122975</xdr:rowOff>
    </xdr:to>
    <xdr:sp macro="" textlink="">
      <xdr:nvSpPr>
        <xdr:cNvPr id="213" name="円/楕円 212"/>
        <xdr:cNvSpPr/>
      </xdr:nvSpPr>
      <xdr:spPr>
        <a:xfrm>
          <a:off x="2286000" y="140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133152</xdr:rowOff>
    </xdr:from>
    <xdr:ext cx="762000" cy="259045"/>
    <xdr:sp macro="" textlink="">
      <xdr:nvSpPr>
        <xdr:cNvPr id="214" name="テキスト ボックス 213"/>
        <xdr:cNvSpPr txBox="1"/>
      </xdr:nvSpPr>
      <xdr:spPr>
        <a:xfrm>
          <a:off x="1955800" y="1384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337,550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1922</xdr:rowOff>
    </xdr:from>
    <xdr:to>
      <xdr:col>2</xdr:col>
      <xdr:colOff>127000</xdr:colOff>
      <xdr:row>82</xdr:row>
      <xdr:rowOff>103522</xdr:rowOff>
    </xdr:to>
    <xdr:sp macro="" textlink="">
      <xdr:nvSpPr>
        <xdr:cNvPr id="215" name="円/楕円 214"/>
        <xdr:cNvSpPr/>
      </xdr:nvSpPr>
      <xdr:spPr>
        <a:xfrm>
          <a:off x="1397000" y="140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113699</xdr:rowOff>
    </xdr:from>
    <xdr:ext cx="762000" cy="259045"/>
    <xdr:sp macro="" textlink="">
      <xdr:nvSpPr>
        <xdr:cNvPr id="216" name="テキスト ボックス 215"/>
        <xdr:cNvSpPr txBox="1"/>
      </xdr:nvSpPr>
      <xdr:spPr>
        <a:xfrm>
          <a:off x="1066800" y="1382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320,620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現行の給料表は年功的な体系となっており、上下の職務も級間での水準と重なりも多きものとなっている。適正な定員管理に基づき、給与の適正化に努めることとする。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44196</xdr:rowOff>
    </xdr:from>
    <xdr:to>
      <xdr:col>24</xdr:col>
      <xdr:colOff>558800</xdr:colOff>
      <xdr:row>86</xdr:row>
      <xdr:rowOff>72644</xdr:rowOff>
    </xdr:to>
    <xdr:cxnSp macro="">
      <xdr:nvCxnSpPr>
        <xdr:cNvPr id="243" name="直線コネクタ 242"/>
        <xdr:cNvCxnSpPr/>
      </xdr:nvCxnSpPr>
      <xdr:spPr>
        <a:xfrm flipV="1">
          <a:off x="17018000" y="14103096"/>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44721</xdr:rowOff>
    </xdr:from>
    <xdr:ext cx="762000" cy="259045"/>
    <xdr:sp macro="" textlink="">
      <xdr:nvSpPr>
        <xdr:cNvPr id="244" name="給与水準   （国との比較）最小値テキスト"/>
        <xdr:cNvSpPr txBox="1"/>
      </xdr:nvSpPr>
      <xdr:spPr>
        <a:xfrm>
          <a:off x="17106900" y="1478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72644</xdr:rowOff>
    </xdr:from>
    <xdr:to>
      <xdr:col>24</xdr:col>
      <xdr:colOff>647700</xdr:colOff>
      <xdr:row>86</xdr:row>
      <xdr:rowOff>72644</xdr:rowOff>
    </xdr:to>
    <xdr:cxnSp macro="">
      <xdr:nvCxnSpPr>
        <xdr:cNvPr id="245" name="直線コネクタ 244"/>
        <xdr:cNvCxnSpPr/>
      </xdr:nvCxnSpPr>
      <xdr:spPr>
        <a:xfrm>
          <a:off x="16929100" y="1481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130573</xdr:rowOff>
    </xdr:from>
    <xdr:ext cx="762000" cy="259045"/>
    <xdr:sp macro="" textlink="">
      <xdr:nvSpPr>
        <xdr:cNvPr id="246" name="給与水準   （国との比較）最大値テキスト"/>
        <xdr:cNvSpPr txBox="1"/>
      </xdr:nvSpPr>
      <xdr:spPr>
        <a:xfrm>
          <a:off x="171069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82</xdr:row>
      <xdr:rowOff>44196</xdr:rowOff>
    </xdr:from>
    <xdr:to>
      <xdr:col>24</xdr:col>
      <xdr:colOff>647700</xdr:colOff>
      <xdr:row>82</xdr:row>
      <xdr:rowOff>44196</xdr:rowOff>
    </xdr:to>
    <xdr:cxnSp macro="">
      <xdr:nvCxnSpPr>
        <xdr:cNvPr id="247" name="直線コネクタ 246"/>
        <xdr:cNvCxnSpPr/>
      </xdr:nvCxnSpPr>
      <xdr:spPr>
        <a:xfrm>
          <a:off x="16929100" y="1410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89663</xdr:rowOff>
    </xdr:from>
    <xdr:to>
      <xdr:col>24</xdr:col>
      <xdr:colOff>558800</xdr:colOff>
      <xdr:row>85</xdr:row>
      <xdr:rowOff>108965</xdr:rowOff>
    </xdr:to>
    <xdr:cxnSp macro="">
      <xdr:nvCxnSpPr>
        <xdr:cNvPr id="248" name="直線コネクタ 247"/>
        <xdr:cNvCxnSpPr/>
      </xdr:nvCxnSpPr>
      <xdr:spPr>
        <a:xfrm>
          <a:off x="16179800" y="14662913"/>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154449</xdr:rowOff>
    </xdr:from>
    <xdr:ext cx="762000" cy="259045"/>
    <xdr:sp macro="" textlink="">
      <xdr:nvSpPr>
        <xdr:cNvPr id="249" name="給与水準   （国との比較）平均値テキスト"/>
        <xdr:cNvSpPr txBox="1"/>
      </xdr:nvSpPr>
      <xdr:spPr>
        <a:xfrm>
          <a:off x="17106900" y="1438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50" name="フローチャート : 判断 249"/>
        <xdr:cNvSpPr/>
      </xdr:nvSpPr>
      <xdr:spPr>
        <a:xfrm>
          <a:off x="169672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89663</xdr:rowOff>
    </xdr:to>
    <xdr:cxnSp macro="">
      <xdr:nvCxnSpPr>
        <xdr:cNvPr id="251" name="直線コネクタ 250"/>
        <xdr:cNvCxnSpPr/>
      </xdr:nvCxnSpPr>
      <xdr:spPr>
        <a:xfrm>
          <a:off x="15290800" y="1465326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2" name="フローチャート : 判断 251"/>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3" name="テキスト ボックス 252"/>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75185</xdr:rowOff>
    </xdr:from>
    <xdr:to>
      <xdr:col>22</xdr:col>
      <xdr:colOff>203200</xdr:colOff>
      <xdr:row>85</xdr:row>
      <xdr:rowOff>80011</xdr:rowOff>
    </xdr:to>
    <xdr:cxnSp macro="">
      <xdr:nvCxnSpPr>
        <xdr:cNvPr id="254" name="直線コネクタ 253"/>
        <xdr:cNvCxnSpPr/>
      </xdr:nvCxnSpPr>
      <xdr:spPr>
        <a:xfrm>
          <a:off x="14401800" y="1464843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133096</xdr:rowOff>
    </xdr:from>
    <xdr:to>
      <xdr:col>22</xdr:col>
      <xdr:colOff>254000</xdr:colOff>
      <xdr:row>85</xdr:row>
      <xdr:rowOff>63246</xdr:rowOff>
    </xdr:to>
    <xdr:sp macro="" textlink="">
      <xdr:nvSpPr>
        <xdr:cNvPr id="255" name="フローチャート : 判断 254"/>
        <xdr:cNvSpPr/>
      </xdr:nvSpPr>
      <xdr:spPr>
        <a:xfrm>
          <a:off x="15240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73423</xdr:rowOff>
    </xdr:from>
    <xdr:ext cx="762000" cy="259045"/>
    <xdr:sp macro="" textlink="">
      <xdr:nvSpPr>
        <xdr:cNvPr id="256" name="テキスト ボックス 255"/>
        <xdr:cNvSpPr txBox="1"/>
      </xdr:nvSpPr>
      <xdr:spPr>
        <a:xfrm>
          <a:off x="14909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75185</xdr:rowOff>
    </xdr:from>
    <xdr:to>
      <xdr:col>21</xdr:col>
      <xdr:colOff>0</xdr:colOff>
      <xdr:row>87</xdr:row>
      <xdr:rowOff>156972</xdr:rowOff>
    </xdr:to>
    <xdr:cxnSp macro="">
      <xdr:nvCxnSpPr>
        <xdr:cNvPr id="257" name="直線コネクタ 256"/>
        <xdr:cNvCxnSpPr/>
      </xdr:nvCxnSpPr>
      <xdr:spPr>
        <a:xfrm flipV="1">
          <a:off x="13512800" y="14648435"/>
          <a:ext cx="889000" cy="42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89663</xdr:rowOff>
    </xdr:from>
    <xdr:to>
      <xdr:col>21</xdr:col>
      <xdr:colOff>50800</xdr:colOff>
      <xdr:row>85</xdr:row>
      <xdr:rowOff>19813</xdr:rowOff>
    </xdr:to>
    <xdr:sp macro="" textlink="">
      <xdr:nvSpPr>
        <xdr:cNvPr id="258" name="フローチャート : 判断 257"/>
        <xdr:cNvSpPr/>
      </xdr:nvSpPr>
      <xdr:spPr>
        <a:xfrm>
          <a:off x="14351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29990</xdr:rowOff>
    </xdr:from>
    <xdr:ext cx="762000" cy="259045"/>
    <xdr:sp macro="" textlink="">
      <xdr:nvSpPr>
        <xdr:cNvPr id="259" name="テキスト ボックス 258"/>
        <xdr:cNvSpPr txBox="1"/>
      </xdr:nvSpPr>
      <xdr:spPr>
        <a:xfrm>
          <a:off x="14020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0" name="フローチャート : 判断 25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61" name="テキスト ボックス 26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67" name="円/楕円 266"/>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30242</xdr:rowOff>
    </xdr:from>
    <xdr:ext cx="762000" cy="259045"/>
    <xdr:sp macro="" textlink="">
      <xdr:nvSpPr>
        <xdr:cNvPr id="268" name="給与水準   （国との比較）該当値テキスト"/>
        <xdr:cNvSpPr txBox="1"/>
      </xdr:nvSpPr>
      <xdr:spPr>
        <a:xfrm>
          <a:off x="17106900" y="146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38863</xdr:rowOff>
    </xdr:from>
    <xdr:to>
      <xdr:col>23</xdr:col>
      <xdr:colOff>457200</xdr:colOff>
      <xdr:row>85</xdr:row>
      <xdr:rowOff>140463</xdr:rowOff>
    </xdr:to>
    <xdr:sp macro="" textlink="">
      <xdr:nvSpPr>
        <xdr:cNvPr id="269" name="円/楕円 268"/>
        <xdr:cNvSpPr/>
      </xdr:nvSpPr>
      <xdr:spPr>
        <a:xfrm>
          <a:off x="16129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125240</xdr:rowOff>
    </xdr:from>
    <xdr:ext cx="736600" cy="259045"/>
    <xdr:sp macro="" textlink="">
      <xdr:nvSpPr>
        <xdr:cNvPr id="270" name="テキスト ボックス 269"/>
        <xdr:cNvSpPr txBox="1"/>
      </xdr:nvSpPr>
      <xdr:spPr>
        <a:xfrm>
          <a:off x="15798800" y="1469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1" name="円/楕円 270"/>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2" name="テキスト ボックス 271"/>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24385</xdr:rowOff>
    </xdr:from>
    <xdr:to>
      <xdr:col>21</xdr:col>
      <xdr:colOff>50800</xdr:colOff>
      <xdr:row>85</xdr:row>
      <xdr:rowOff>125985</xdr:rowOff>
    </xdr:to>
    <xdr:sp macro="" textlink="">
      <xdr:nvSpPr>
        <xdr:cNvPr id="273" name="円/楕円 272"/>
        <xdr:cNvSpPr/>
      </xdr:nvSpPr>
      <xdr:spPr>
        <a:xfrm>
          <a:off x="14351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110762</xdr:rowOff>
    </xdr:from>
    <xdr:ext cx="762000" cy="259045"/>
    <xdr:sp macro="" textlink="">
      <xdr:nvSpPr>
        <xdr:cNvPr id="274" name="テキスト ボックス 273"/>
        <xdr:cNvSpPr txBox="1"/>
      </xdr:nvSpPr>
      <xdr:spPr>
        <a:xfrm>
          <a:off x="14020800" y="146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75" name="円/楕円 274"/>
        <xdr:cNvSpPr/>
      </xdr:nvSpPr>
      <xdr:spPr>
        <a:xfrm>
          <a:off x="13462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76" name="テキスト ボックス 275"/>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人口規模の減少に伴い類似団体を上回っていたが、今年度は類似団体とほぼ同水準となった。今後も定員管理に基づき適正な水準を維持することに努める。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98606</xdr:rowOff>
    </xdr:from>
    <xdr:to>
      <xdr:col>24</xdr:col>
      <xdr:colOff>558800</xdr:colOff>
      <xdr:row>59</xdr:row>
      <xdr:rowOff>125150</xdr:rowOff>
    </xdr:to>
    <xdr:cxnSp macro="">
      <xdr:nvCxnSpPr>
        <xdr:cNvPr id="313" name="直線コネクタ 312"/>
        <xdr:cNvCxnSpPr/>
      </xdr:nvCxnSpPr>
      <xdr:spPr>
        <a:xfrm flipV="1">
          <a:off x="16179800" y="10214156"/>
          <a:ext cx="8382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4" name="定員管理の状況平均値テキスト"/>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89299</xdr:rowOff>
    </xdr:from>
    <xdr:to>
      <xdr:col>23</xdr:col>
      <xdr:colOff>406400</xdr:colOff>
      <xdr:row>59</xdr:row>
      <xdr:rowOff>125150</xdr:rowOff>
    </xdr:to>
    <xdr:cxnSp macro="">
      <xdr:nvCxnSpPr>
        <xdr:cNvPr id="316" name="直線コネクタ 315"/>
        <xdr:cNvCxnSpPr/>
      </xdr:nvCxnSpPr>
      <xdr:spPr>
        <a:xfrm>
          <a:off x="15290800" y="10204849"/>
          <a:ext cx="8890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7" name="フローチャート : 判断 316"/>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18" name="テキスト ボックス 317"/>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89299</xdr:rowOff>
    </xdr:from>
    <xdr:to>
      <xdr:col>22</xdr:col>
      <xdr:colOff>203200</xdr:colOff>
      <xdr:row>59</xdr:row>
      <xdr:rowOff>96883</xdr:rowOff>
    </xdr:to>
    <xdr:cxnSp macro="">
      <xdr:nvCxnSpPr>
        <xdr:cNvPr id="319" name="直線コネクタ 318"/>
        <xdr:cNvCxnSpPr/>
      </xdr:nvCxnSpPr>
      <xdr:spPr>
        <a:xfrm flipV="1">
          <a:off x="14401800" y="10204849"/>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0" name="フローチャート : 判断 319"/>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131317</xdr:rowOff>
    </xdr:from>
    <xdr:ext cx="762000" cy="259045"/>
    <xdr:sp macro="" textlink="">
      <xdr:nvSpPr>
        <xdr:cNvPr id="321" name="テキスト ボックス 320"/>
        <xdr:cNvSpPr txBox="1"/>
      </xdr:nvSpPr>
      <xdr:spPr>
        <a:xfrm>
          <a:off x="14909800" y="99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96883</xdr:rowOff>
    </xdr:from>
    <xdr:to>
      <xdr:col>21</xdr:col>
      <xdr:colOff>0</xdr:colOff>
      <xdr:row>59</xdr:row>
      <xdr:rowOff>118600</xdr:rowOff>
    </xdr:to>
    <xdr:cxnSp macro="">
      <xdr:nvCxnSpPr>
        <xdr:cNvPr id="322" name="直線コネクタ 321"/>
        <xdr:cNvCxnSpPr/>
      </xdr:nvCxnSpPr>
      <xdr:spPr>
        <a:xfrm flipV="1">
          <a:off x="13512800" y="1021243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3" name="フローチャート : 判断 322"/>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133385</xdr:rowOff>
    </xdr:from>
    <xdr:ext cx="762000" cy="259045"/>
    <xdr:sp macro="" textlink="">
      <xdr:nvSpPr>
        <xdr:cNvPr id="324" name="テキスト ボックス 323"/>
        <xdr:cNvSpPr txBox="1"/>
      </xdr:nvSpPr>
      <xdr:spPr>
        <a:xfrm>
          <a:off x="14020800" y="990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5" name="フローチャート : 判断 324"/>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128215</xdr:rowOff>
    </xdr:from>
    <xdr:ext cx="762000" cy="259045"/>
    <xdr:sp macro="" textlink="">
      <xdr:nvSpPr>
        <xdr:cNvPr id="326" name="テキスト ボックス 325"/>
        <xdr:cNvSpPr txBox="1"/>
      </xdr:nvSpPr>
      <xdr:spPr>
        <a:xfrm>
          <a:off x="13131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47806</xdr:rowOff>
    </xdr:from>
    <xdr:to>
      <xdr:col>24</xdr:col>
      <xdr:colOff>609600</xdr:colOff>
      <xdr:row>59</xdr:row>
      <xdr:rowOff>149406</xdr:rowOff>
    </xdr:to>
    <xdr:sp macro="" textlink="">
      <xdr:nvSpPr>
        <xdr:cNvPr id="332" name="円/楕円 331"/>
        <xdr:cNvSpPr/>
      </xdr:nvSpPr>
      <xdr:spPr>
        <a:xfrm>
          <a:off x="169672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64333</xdr:rowOff>
    </xdr:from>
    <xdr:ext cx="762000" cy="259045"/>
    <xdr:sp macro="" textlink="">
      <xdr:nvSpPr>
        <xdr:cNvPr id="333" name="定員管理の状況該当値テキスト"/>
        <xdr:cNvSpPr txBox="1"/>
      </xdr:nvSpPr>
      <xdr:spPr>
        <a:xfrm>
          <a:off x="17106900" y="1000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74350</xdr:rowOff>
    </xdr:from>
    <xdr:to>
      <xdr:col>23</xdr:col>
      <xdr:colOff>457200</xdr:colOff>
      <xdr:row>60</xdr:row>
      <xdr:rowOff>4500</xdr:rowOff>
    </xdr:to>
    <xdr:sp macro="" textlink="">
      <xdr:nvSpPr>
        <xdr:cNvPr id="334" name="円/楕円 333"/>
        <xdr:cNvSpPr/>
      </xdr:nvSpPr>
      <xdr:spPr>
        <a:xfrm>
          <a:off x="16129000" y="101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160727</xdr:rowOff>
    </xdr:from>
    <xdr:ext cx="736600" cy="259045"/>
    <xdr:sp macro="" textlink="">
      <xdr:nvSpPr>
        <xdr:cNvPr id="335" name="テキスト ボックス 334"/>
        <xdr:cNvSpPr txBox="1"/>
      </xdr:nvSpPr>
      <xdr:spPr>
        <a:xfrm>
          <a:off x="15798800" y="1027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38499</xdr:rowOff>
    </xdr:from>
    <xdr:to>
      <xdr:col>22</xdr:col>
      <xdr:colOff>254000</xdr:colOff>
      <xdr:row>59</xdr:row>
      <xdr:rowOff>140099</xdr:rowOff>
    </xdr:to>
    <xdr:sp macro="" textlink="">
      <xdr:nvSpPr>
        <xdr:cNvPr id="336" name="円/楕円 335"/>
        <xdr:cNvSpPr/>
      </xdr:nvSpPr>
      <xdr:spPr>
        <a:xfrm>
          <a:off x="15240000" y="101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124876</xdr:rowOff>
    </xdr:from>
    <xdr:ext cx="762000" cy="259045"/>
    <xdr:sp macro="" textlink="">
      <xdr:nvSpPr>
        <xdr:cNvPr id="337" name="テキスト ボックス 336"/>
        <xdr:cNvSpPr txBox="1"/>
      </xdr:nvSpPr>
      <xdr:spPr>
        <a:xfrm>
          <a:off x="14909800" y="1024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46083</xdr:rowOff>
    </xdr:from>
    <xdr:to>
      <xdr:col>21</xdr:col>
      <xdr:colOff>50800</xdr:colOff>
      <xdr:row>59</xdr:row>
      <xdr:rowOff>147683</xdr:rowOff>
    </xdr:to>
    <xdr:sp macro="" textlink="">
      <xdr:nvSpPr>
        <xdr:cNvPr id="338" name="円/楕円 337"/>
        <xdr:cNvSpPr/>
      </xdr:nvSpPr>
      <xdr:spPr>
        <a:xfrm>
          <a:off x="14351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132460</xdr:rowOff>
    </xdr:from>
    <xdr:ext cx="762000" cy="259045"/>
    <xdr:sp macro="" textlink="">
      <xdr:nvSpPr>
        <xdr:cNvPr id="339" name="テキスト ボックス 338"/>
        <xdr:cNvSpPr txBox="1"/>
      </xdr:nvSpPr>
      <xdr:spPr>
        <a:xfrm>
          <a:off x="1402080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67800</xdr:rowOff>
    </xdr:from>
    <xdr:to>
      <xdr:col>19</xdr:col>
      <xdr:colOff>533400</xdr:colOff>
      <xdr:row>59</xdr:row>
      <xdr:rowOff>169400</xdr:rowOff>
    </xdr:to>
    <xdr:sp macro="" textlink="">
      <xdr:nvSpPr>
        <xdr:cNvPr id="340" name="円/楕円 339"/>
        <xdr:cNvSpPr/>
      </xdr:nvSpPr>
      <xdr:spPr>
        <a:xfrm>
          <a:off x="13462000" y="101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154177</xdr:rowOff>
    </xdr:from>
    <xdr:ext cx="762000" cy="259045"/>
    <xdr:sp macro="" textlink="">
      <xdr:nvSpPr>
        <xdr:cNvPr id="341" name="テキスト ボックス 340"/>
        <xdr:cNvSpPr txBox="1"/>
      </xdr:nvSpPr>
      <xdr:spPr>
        <a:xfrm>
          <a:off x="13131800" y="1026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上回っているが、これまでの公債費対策の取組により比率は年々減少してきている。今後も計画的な公債費対策を実施し、比率の低下に努めることとする。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153247</xdr:rowOff>
    </xdr:from>
    <xdr:to>
      <xdr:col>24</xdr:col>
      <xdr:colOff>558800</xdr:colOff>
      <xdr:row>43</xdr:row>
      <xdr:rowOff>135467</xdr:rowOff>
    </xdr:to>
    <xdr:cxnSp macro="">
      <xdr:nvCxnSpPr>
        <xdr:cNvPr id="369" name="直線コネクタ 368"/>
        <xdr:cNvCxnSpPr/>
      </xdr:nvCxnSpPr>
      <xdr:spPr>
        <a:xfrm flipV="1">
          <a:off x="17018000" y="6325447"/>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107544</xdr:rowOff>
    </xdr:from>
    <xdr:ext cx="762000" cy="259045"/>
    <xdr:sp macro="" textlink="">
      <xdr:nvSpPr>
        <xdr:cNvPr id="370" name="公債費負担の状況最小値テキスト"/>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43</xdr:row>
      <xdr:rowOff>135467</xdr:rowOff>
    </xdr:from>
    <xdr:to>
      <xdr:col>24</xdr:col>
      <xdr:colOff>647700</xdr:colOff>
      <xdr:row>43</xdr:row>
      <xdr:rowOff>135467</xdr:rowOff>
    </xdr:to>
    <xdr:cxnSp macro="">
      <xdr:nvCxnSpPr>
        <xdr:cNvPr id="371" name="直線コネクタ 370"/>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68174</xdr:rowOff>
    </xdr:from>
    <xdr:ext cx="762000" cy="259045"/>
    <xdr:sp macro="" textlink="">
      <xdr:nvSpPr>
        <xdr:cNvPr id="372"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36</xdr:row>
      <xdr:rowOff>153247</xdr:rowOff>
    </xdr:from>
    <xdr:to>
      <xdr:col>24</xdr:col>
      <xdr:colOff>647700</xdr:colOff>
      <xdr:row>36</xdr:row>
      <xdr:rowOff>153247</xdr:rowOff>
    </xdr:to>
    <xdr:cxnSp macro="">
      <xdr:nvCxnSpPr>
        <xdr:cNvPr id="373" name="直線コネクタ 372"/>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129963</xdr:rowOff>
    </xdr:from>
    <xdr:to>
      <xdr:col>24</xdr:col>
      <xdr:colOff>558800</xdr:colOff>
      <xdr:row>43</xdr:row>
      <xdr:rowOff>63077</xdr:rowOff>
    </xdr:to>
    <xdr:cxnSp macro="">
      <xdr:nvCxnSpPr>
        <xdr:cNvPr id="374" name="直線コネクタ 373"/>
        <xdr:cNvCxnSpPr/>
      </xdr:nvCxnSpPr>
      <xdr:spPr>
        <a:xfrm flipV="1">
          <a:off x="16179800" y="733086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1710</xdr:rowOff>
    </xdr:from>
    <xdr:ext cx="762000" cy="259045"/>
    <xdr:sp macro="" textlink="">
      <xdr:nvSpPr>
        <xdr:cNvPr id="375"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76" name="フローチャート : 判断 375"/>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63077</xdr:rowOff>
    </xdr:from>
    <xdr:to>
      <xdr:col>23</xdr:col>
      <xdr:colOff>406400</xdr:colOff>
      <xdr:row>43</xdr:row>
      <xdr:rowOff>167640</xdr:rowOff>
    </xdr:to>
    <xdr:cxnSp macro="">
      <xdr:nvCxnSpPr>
        <xdr:cNvPr id="377" name="直線コネクタ 376"/>
        <xdr:cNvCxnSpPr/>
      </xdr:nvCxnSpPr>
      <xdr:spPr>
        <a:xfrm flipV="1">
          <a:off x="15290800" y="74354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78" name="フローチャート : 判断 377"/>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22031</xdr:rowOff>
    </xdr:from>
    <xdr:ext cx="736600" cy="259045"/>
    <xdr:sp macro="" textlink="">
      <xdr:nvSpPr>
        <xdr:cNvPr id="379" name="テキスト ボックス 378"/>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167640</xdr:rowOff>
    </xdr:from>
    <xdr:to>
      <xdr:col>22</xdr:col>
      <xdr:colOff>203200</xdr:colOff>
      <xdr:row>44</xdr:row>
      <xdr:rowOff>68580</xdr:rowOff>
    </xdr:to>
    <xdr:cxnSp macro="">
      <xdr:nvCxnSpPr>
        <xdr:cNvPr id="380" name="直線コネクタ 379"/>
        <xdr:cNvCxnSpPr/>
      </xdr:nvCxnSpPr>
      <xdr:spPr>
        <a:xfrm flipV="1">
          <a:off x="14401800" y="75399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57573</xdr:rowOff>
    </xdr:from>
    <xdr:to>
      <xdr:col>22</xdr:col>
      <xdr:colOff>254000</xdr:colOff>
      <xdr:row>41</xdr:row>
      <xdr:rowOff>159173</xdr:rowOff>
    </xdr:to>
    <xdr:sp macro="" textlink="">
      <xdr:nvSpPr>
        <xdr:cNvPr id="381" name="フローチャート : 判断 380"/>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382" name="テキスト ボックス 381"/>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68580</xdr:rowOff>
    </xdr:from>
    <xdr:to>
      <xdr:col>21</xdr:col>
      <xdr:colOff>0</xdr:colOff>
      <xdr:row>44</xdr:row>
      <xdr:rowOff>92710</xdr:rowOff>
    </xdr:to>
    <xdr:cxnSp macro="">
      <xdr:nvCxnSpPr>
        <xdr:cNvPr id="383" name="直線コネクタ 382"/>
        <xdr:cNvCxnSpPr/>
      </xdr:nvCxnSpPr>
      <xdr:spPr>
        <a:xfrm flipV="1">
          <a:off x="13512800" y="7612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138006</xdr:rowOff>
    </xdr:from>
    <xdr:to>
      <xdr:col>21</xdr:col>
      <xdr:colOff>50800</xdr:colOff>
      <xdr:row>42</xdr:row>
      <xdr:rowOff>68156</xdr:rowOff>
    </xdr:to>
    <xdr:sp macro="" textlink="">
      <xdr:nvSpPr>
        <xdr:cNvPr id="384" name="フローチャート : 判断 383"/>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78333</xdr:rowOff>
    </xdr:from>
    <xdr:ext cx="762000" cy="259045"/>
    <xdr:sp macro="" textlink="">
      <xdr:nvSpPr>
        <xdr:cNvPr id="385" name="テキスト ボックス 384"/>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86" name="フローチャート : 判断 385"/>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87" name="テキスト ボックス 386"/>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79163</xdr:rowOff>
    </xdr:from>
    <xdr:to>
      <xdr:col>24</xdr:col>
      <xdr:colOff>609600</xdr:colOff>
      <xdr:row>43</xdr:row>
      <xdr:rowOff>9313</xdr:rowOff>
    </xdr:to>
    <xdr:sp macro="" textlink="">
      <xdr:nvSpPr>
        <xdr:cNvPr id="393" name="円/楕円 392"/>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51240</xdr:rowOff>
    </xdr:from>
    <xdr:ext cx="762000" cy="259045"/>
    <xdr:sp macro="" textlink="">
      <xdr:nvSpPr>
        <xdr:cNvPr id="394"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12277</xdr:rowOff>
    </xdr:from>
    <xdr:to>
      <xdr:col>23</xdr:col>
      <xdr:colOff>457200</xdr:colOff>
      <xdr:row>43</xdr:row>
      <xdr:rowOff>113877</xdr:rowOff>
    </xdr:to>
    <xdr:sp macro="" textlink="">
      <xdr:nvSpPr>
        <xdr:cNvPr id="395" name="円/楕円 394"/>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98654</xdr:rowOff>
    </xdr:from>
    <xdr:ext cx="736600" cy="259045"/>
    <xdr:sp macro="" textlink="">
      <xdr:nvSpPr>
        <xdr:cNvPr id="396" name="テキスト ボックス 395"/>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116840</xdr:rowOff>
    </xdr:from>
    <xdr:to>
      <xdr:col>22</xdr:col>
      <xdr:colOff>254000</xdr:colOff>
      <xdr:row>44</xdr:row>
      <xdr:rowOff>46990</xdr:rowOff>
    </xdr:to>
    <xdr:sp macro="" textlink="">
      <xdr:nvSpPr>
        <xdr:cNvPr id="397" name="円/楕円 396"/>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31767</xdr:rowOff>
    </xdr:from>
    <xdr:ext cx="762000" cy="259045"/>
    <xdr:sp macro="" textlink="">
      <xdr:nvSpPr>
        <xdr:cNvPr id="398" name="テキスト ボックス 397"/>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17780</xdr:rowOff>
    </xdr:from>
    <xdr:to>
      <xdr:col>21</xdr:col>
      <xdr:colOff>50800</xdr:colOff>
      <xdr:row>44</xdr:row>
      <xdr:rowOff>119380</xdr:rowOff>
    </xdr:to>
    <xdr:sp macro="" textlink="">
      <xdr:nvSpPr>
        <xdr:cNvPr id="399" name="円/楕円 398"/>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104157</xdr:rowOff>
    </xdr:from>
    <xdr:ext cx="762000" cy="259045"/>
    <xdr:sp macro="" textlink="">
      <xdr:nvSpPr>
        <xdr:cNvPr id="400" name="テキスト ボックス 399"/>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41910</xdr:rowOff>
    </xdr:from>
    <xdr:to>
      <xdr:col>19</xdr:col>
      <xdr:colOff>533400</xdr:colOff>
      <xdr:row>44</xdr:row>
      <xdr:rowOff>143510</xdr:rowOff>
    </xdr:to>
    <xdr:sp macro="" textlink="">
      <xdr:nvSpPr>
        <xdr:cNvPr id="401" name="円/楕円 400"/>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128287</xdr:rowOff>
    </xdr:from>
    <xdr:ext cx="762000" cy="259045"/>
    <xdr:sp macro="" textlink="">
      <xdr:nvSpPr>
        <xdr:cNvPr id="402" name="テキスト ボックス 401"/>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類似団体と比べて、上回っていた比率も充当可能基金の増加等要因により、年々比率は減少して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から類似団体と同水準となった。今後も将来負担を考慮した財政運営に努めていくこととする。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3" name="直線コネクタ 432"/>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4"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5" name="直線コネクタ 434"/>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0" name="フローチャート :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2" name="フローチャート :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4" name="フローチャート :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6" name="フローチャート :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136979</xdr:rowOff>
    </xdr:from>
    <xdr:to>
      <xdr:col>19</xdr:col>
      <xdr:colOff>533400</xdr:colOff>
      <xdr:row>14</xdr:row>
      <xdr:rowOff>67129</xdr:rowOff>
    </xdr:to>
    <xdr:sp macro="" textlink="">
      <xdr:nvSpPr>
        <xdr:cNvPr id="453" name="円/楕円 452"/>
        <xdr:cNvSpPr/>
      </xdr:nvSpPr>
      <xdr:spPr>
        <a:xfrm>
          <a:off x="13462000" y="23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51906</xdr:rowOff>
    </xdr:from>
    <xdr:ext cx="762000" cy="259045"/>
    <xdr:sp macro="" textlink="">
      <xdr:nvSpPr>
        <xdr:cNvPr id="454" name="テキスト ボックス 453"/>
        <xdr:cNvSpPr txBox="1"/>
      </xdr:nvSpPr>
      <xdr:spPr>
        <a:xfrm>
          <a:off x="1313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1,873
1,861
39.05
2,397,358
2,360,266
31,719
1,310,474
2,225,153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類似団体の平均値と比べると、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％上回っている。引き続き、組織の見直し等を積極的に進め、比率の低下に努めていくこととする。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36</xdr:row>
      <xdr:rowOff>5080</xdr:rowOff>
    </xdr:to>
    <xdr:cxnSp macro="">
      <xdr:nvCxnSpPr>
        <xdr:cNvPr id="66" name="直線コネクタ 65"/>
        <xdr:cNvCxnSpPr/>
      </xdr:nvCxnSpPr>
      <xdr:spPr>
        <a:xfrm>
          <a:off x="3987800" y="6146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35560</xdr:rowOff>
    </xdr:to>
    <xdr:cxnSp macro="">
      <xdr:nvCxnSpPr>
        <xdr:cNvPr id="69" name="直線コネクタ 68"/>
        <xdr:cNvCxnSpPr/>
      </xdr:nvCxnSpPr>
      <xdr:spPr>
        <a:xfrm flipV="1">
          <a:off x="3098800" y="614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xdr:rowOff>
    </xdr:from>
    <xdr:to>
      <xdr:col>4</xdr:col>
      <xdr:colOff>346075</xdr:colOff>
      <xdr:row>36</xdr:row>
      <xdr:rowOff>35560</xdr:rowOff>
    </xdr:to>
    <xdr:cxnSp macro="">
      <xdr:nvCxnSpPr>
        <xdr:cNvPr id="72" name="直線コネクタ 71"/>
        <xdr:cNvCxnSpPr/>
      </xdr:nvCxnSpPr>
      <xdr:spPr>
        <a:xfrm>
          <a:off x="2209800" y="61887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74" name="テキスト ボックス 73"/>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xdr:rowOff>
    </xdr:from>
    <xdr:to>
      <xdr:col>3</xdr:col>
      <xdr:colOff>142875</xdr:colOff>
      <xdr:row>36</xdr:row>
      <xdr:rowOff>31750</xdr:rowOff>
    </xdr:to>
    <xdr:cxnSp macro="">
      <xdr:nvCxnSpPr>
        <xdr:cNvPr id="75" name="直線コネクタ 74"/>
        <xdr:cNvCxnSpPr/>
      </xdr:nvCxnSpPr>
      <xdr:spPr>
        <a:xfrm flipV="1">
          <a:off x="1320800" y="61887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16527</xdr:rowOff>
    </xdr:from>
    <xdr:ext cx="762000" cy="259045"/>
    <xdr:sp macro="" textlink="">
      <xdr:nvSpPr>
        <xdr:cNvPr id="77" name="テキスト ボックス 76"/>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79" name="テキスト ボックス 78"/>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97807</xdr:rowOff>
    </xdr:from>
    <xdr:ext cx="762000" cy="259045"/>
    <xdr:sp macro="" textlink="">
      <xdr:nvSpPr>
        <xdr:cNvPr id="86" name="人件費該当値テキスト"/>
        <xdr:cNvSpPr txBox="1"/>
      </xdr:nvSpPr>
      <xdr:spPr>
        <a:xfrm>
          <a:off x="4914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88" name="テキスト ボックス 87"/>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9" name="円/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90" name="テキスト ボックス 89"/>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137160</xdr:rowOff>
    </xdr:from>
    <xdr:to>
      <xdr:col>3</xdr:col>
      <xdr:colOff>193675</xdr:colOff>
      <xdr:row>36</xdr:row>
      <xdr:rowOff>67310</xdr:rowOff>
    </xdr:to>
    <xdr:sp macro="" textlink="">
      <xdr:nvSpPr>
        <xdr:cNvPr id="91" name="円/楕円 90"/>
        <xdr:cNvSpPr/>
      </xdr:nvSpPr>
      <xdr:spPr>
        <a:xfrm>
          <a:off x="2159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52087</xdr:rowOff>
    </xdr:from>
    <xdr:ext cx="762000" cy="259045"/>
    <xdr:sp macro="" textlink="">
      <xdr:nvSpPr>
        <xdr:cNvPr id="92" name="テキスト ボックス 91"/>
        <xdr:cNvSpPr txBox="1"/>
      </xdr:nvSpPr>
      <xdr:spPr>
        <a:xfrm>
          <a:off x="1828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152400</xdr:rowOff>
    </xdr:from>
    <xdr:to>
      <xdr:col>1</xdr:col>
      <xdr:colOff>676275</xdr:colOff>
      <xdr:row>36</xdr:row>
      <xdr:rowOff>82550</xdr:rowOff>
    </xdr:to>
    <xdr:sp macro="" textlink="">
      <xdr:nvSpPr>
        <xdr:cNvPr id="93" name="円/楕円 92"/>
        <xdr:cNvSpPr/>
      </xdr:nvSpPr>
      <xdr:spPr>
        <a:xfrm>
          <a:off x="1270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67327</xdr:rowOff>
    </xdr:from>
    <xdr:ext cx="762000" cy="259045"/>
    <xdr:sp macro="" textlink="">
      <xdr:nvSpPr>
        <xdr:cNvPr id="94" name="テキスト ボックス 93"/>
        <xdr:cNvSpPr txBox="1"/>
      </xdr:nvSpPr>
      <xdr:spPr>
        <a:xfrm>
          <a:off x="939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類似団体平均値と比較すると、下回っている。これまで歳出削減や事務事業の見直しを進めてきており、今後も継続的に抑制に努めていくこととする。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5080</xdr:rowOff>
    </xdr:from>
    <xdr:to>
      <xdr:col>24</xdr:col>
      <xdr:colOff>31750</xdr:colOff>
      <xdr:row>15</xdr:row>
      <xdr:rowOff>27940</xdr:rowOff>
    </xdr:to>
    <xdr:cxnSp macro="">
      <xdr:nvCxnSpPr>
        <xdr:cNvPr id="126" name="直線コネクタ 125"/>
        <xdr:cNvCxnSpPr/>
      </xdr:nvCxnSpPr>
      <xdr:spPr>
        <a:xfrm flipV="1">
          <a:off x="15671800" y="25768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27940</xdr:rowOff>
    </xdr:from>
    <xdr:to>
      <xdr:col>22</xdr:col>
      <xdr:colOff>565150</xdr:colOff>
      <xdr:row>15</xdr:row>
      <xdr:rowOff>31750</xdr:rowOff>
    </xdr:to>
    <xdr:cxnSp macro="">
      <xdr:nvCxnSpPr>
        <xdr:cNvPr id="129" name="直線コネクタ 128"/>
        <xdr:cNvCxnSpPr/>
      </xdr:nvCxnSpPr>
      <xdr:spPr>
        <a:xfrm flipV="1">
          <a:off x="14782800" y="2599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31750</xdr:rowOff>
    </xdr:to>
    <xdr:cxnSp macro="">
      <xdr:nvCxnSpPr>
        <xdr:cNvPr id="132" name="直線コネクタ 131"/>
        <xdr:cNvCxnSpPr/>
      </xdr:nvCxnSpPr>
      <xdr:spPr>
        <a:xfrm>
          <a:off x="13893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35560</xdr:rowOff>
    </xdr:to>
    <xdr:cxnSp macro="">
      <xdr:nvCxnSpPr>
        <xdr:cNvPr id="135" name="直線コネクタ 134"/>
        <xdr:cNvCxnSpPr/>
      </xdr:nvCxnSpPr>
      <xdr:spPr>
        <a:xfrm flipV="1">
          <a:off x="13004800" y="2580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7" name="テキスト ボックス 136"/>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125730</xdr:rowOff>
    </xdr:from>
    <xdr:to>
      <xdr:col>24</xdr:col>
      <xdr:colOff>82550</xdr:colOff>
      <xdr:row>15</xdr:row>
      <xdr:rowOff>55880</xdr:rowOff>
    </xdr:to>
    <xdr:sp macro="" textlink="">
      <xdr:nvSpPr>
        <xdr:cNvPr id="145" name="円/楕円 144"/>
        <xdr:cNvSpPr/>
      </xdr:nvSpPr>
      <xdr:spPr>
        <a:xfrm>
          <a:off x="164592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142257</xdr:rowOff>
    </xdr:from>
    <xdr:ext cx="762000" cy="259045"/>
    <xdr:sp macro="" textlink="">
      <xdr:nvSpPr>
        <xdr:cNvPr id="146" name="物件費該当値テキスト"/>
        <xdr:cNvSpPr txBox="1"/>
      </xdr:nvSpPr>
      <xdr:spPr>
        <a:xfrm>
          <a:off x="165989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148590</xdr:rowOff>
    </xdr:from>
    <xdr:to>
      <xdr:col>22</xdr:col>
      <xdr:colOff>615950</xdr:colOff>
      <xdr:row>15</xdr:row>
      <xdr:rowOff>78740</xdr:rowOff>
    </xdr:to>
    <xdr:sp macro="" textlink="">
      <xdr:nvSpPr>
        <xdr:cNvPr id="147" name="円/楕円 146"/>
        <xdr:cNvSpPr/>
      </xdr:nvSpPr>
      <xdr:spPr>
        <a:xfrm>
          <a:off x="15621000" y="25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88917</xdr:rowOff>
    </xdr:from>
    <xdr:ext cx="736600" cy="259045"/>
    <xdr:sp macro="" textlink="">
      <xdr:nvSpPr>
        <xdr:cNvPr id="148" name="テキスト ボックス 147"/>
        <xdr:cNvSpPr txBox="1"/>
      </xdr:nvSpPr>
      <xdr:spPr>
        <a:xfrm>
          <a:off x="15290800" y="2317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49" name="円/楕円 148"/>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50" name="テキスト ボックス 149"/>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1" name="円/楕円 150"/>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2" name="テキスト ボックス 151"/>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156210</xdr:rowOff>
    </xdr:from>
    <xdr:to>
      <xdr:col>19</xdr:col>
      <xdr:colOff>6350</xdr:colOff>
      <xdr:row>15</xdr:row>
      <xdr:rowOff>86360</xdr:rowOff>
    </xdr:to>
    <xdr:sp macro="" textlink="">
      <xdr:nvSpPr>
        <xdr:cNvPr id="153" name="円/楕円 152"/>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96537</xdr:rowOff>
    </xdr:from>
    <xdr:ext cx="762000" cy="259045"/>
    <xdr:sp macro="" textlink="">
      <xdr:nvSpPr>
        <xdr:cNvPr id="154" name="テキスト ボックス 15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類似団体の平均を大きく下回っている。特に当村の実情として、過疎や少子化による児童手当、福祉医療等交付対象者は減少傾向となっている。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12700</xdr:rowOff>
    </xdr:to>
    <xdr:cxnSp macro="">
      <xdr:nvCxnSpPr>
        <xdr:cNvPr id="186" name="直線コネクタ 185"/>
        <xdr:cNvCxnSpPr/>
      </xdr:nvCxnSpPr>
      <xdr:spPr>
        <a:xfrm flipV="1">
          <a:off x="3987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12700</xdr:rowOff>
    </xdr:to>
    <xdr:cxnSp macro="">
      <xdr:nvCxnSpPr>
        <xdr:cNvPr id="189" name="直線コネクタ 188"/>
        <xdr:cNvCxnSpPr/>
      </xdr:nvCxnSpPr>
      <xdr:spPr>
        <a:xfrm>
          <a:off x="3098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54</xdr:row>
      <xdr:rowOff>165100</xdr:rowOff>
    </xdr:to>
    <xdr:cxnSp macro="">
      <xdr:nvCxnSpPr>
        <xdr:cNvPr id="192" name="直線コネクタ 191"/>
        <xdr:cNvCxnSpPr/>
      </xdr:nvCxnSpPr>
      <xdr:spPr>
        <a:xfrm>
          <a:off x="2209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4" name="テキスト ボックス 19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146050</xdr:rowOff>
    </xdr:from>
    <xdr:to>
      <xdr:col>3</xdr:col>
      <xdr:colOff>142875</xdr:colOff>
      <xdr:row>54</xdr:row>
      <xdr:rowOff>165100</xdr:rowOff>
    </xdr:to>
    <xdr:cxnSp macro="">
      <xdr:nvCxnSpPr>
        <xdr:cNvPr id="195" name="直線コネクタ 194"/>
        <xdr:cNvCxnSpPr/>
      </xdr:nvCxnSpPr>
      <xdr:spPr>
        <a:xfrm>
          <a:off x="1320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5" name="円/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7" name="円/楕円 206"/>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08" name="テキスト ボックス 207"/>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9" name="円/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0" name="テキスト ボックス 20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2" name="テキスト ボックス 21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3" name="円/楕円 212"/>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14" name="テキスト ボックス 21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各年度において類似団体の平均とほぼ同水準であるが、特に繰出し金のうち、社会福祉関係の繰出し金は今後上昇していくことが懸念されているため、高齢者の健康づくり等福祉の村づくりによる計画的な事業を進めていくこととす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108712</xdr:rowOff>
    </xdr:from>
    <xdr:to>
      <xdr:col>24</xdr:col>
      <xdr:colOff>31750</xdr:colOff>
      <xdr:row>56</xdr:row>
      <xdr:rowOff>168148</xdr:rowOff>
    </xdr:to>
    <xdr:cxnSp macro="">
      <xdr:nvCxnSpPr>
        <xdr:cNvPr id="244" name="直線コネクタ 243"/>
        <xdr:cNvCxnSpPr/>
      </xdr:nvCxnSpPr>
      <xdr:spPr>
        <a:xfrm flipV="1">
          <a:off x="15671800" y="97099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168148</xdr:rowOff>
    </xdr:to>
    <xdr:cxnSp macro="">
      <xdr:nvCxnSpPr>
        <xdr:cNvPr id="247" name="直線コネクタ 246"/>
        <xdr:cNvCxnSpPr/>
      </xdr:nvCxnSpPr>
      <xdr:spPr>
        <a:xfrm>
          <a:off x="14782800" y="9728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49" name="テキスト ボックス 248"/>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56</xdr:row>
      <xdr:rowOff>127000</xdr:rowOff>
    </xdr:to>
    <xdr:cxnSp macro="">
      <xdr:nvCxnSpPr>
        <xdr:cNvPr id="250" name="直線コネクタ 249"/>
        <xdr:cNvCxnSpPr/>
      </xdr:nvCxnSpPr>
      <xdr:spPr>
        <a:xfrm>
          <a:off x="13893800" y="9700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2" name="テキスト ボックス 25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108712</xdr:rowOff>
    </xdr:to>
    <xdr:cxnSp macro="">
      <xdr:nvCxnSpPr>
        <xdr:cNvPr id="253" name="直線コネクタ 252"/>
        <xdr:cNvCxnSpPr/>
      </xdr:nvCxnSpPr>
      <xdr:spPr>
        <a:xfrm flipV="1">
          <a:off x="13004800" y="9700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55" name="テキスト ボックス 254"/>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7" name="テキスト ボックス 256"/>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57912</xdr:rowOff>
    </xdr:from>
    <xdr:to>
      <xdr:col>24</xdr:col>
      <xdr:colOff>82550</xdr:colOff>
      <xdr:row>56</xdr:row>
      <xdr:rowOff>159512</xdr:rowOff>
    </xdr:to>
    <xdr:sp macro="" textlink="">
      <xdr:nvSpPr>
        <xdr:cNvPr id="263" name="円/楕円 262"/>
        <xdr:cNvSpPr/>
      </xdr:nvSpPr>
      <xdr:spPr>
        <a:xfrm>
          <a:off x="164592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74439</xdr:rowOff>
    </xdr:from>
    <xdr:ext cx="762000" cy="259045"/>
    <xdr:sp macro="" textlink="">
      <xdr:nvSpPr>
        <xdr:cNvPr id="264" name="その他該当値テキスト"/>
        <xdr:cNvSpPr txBox="1"/>
      </xdr:nvSpPr>
      <xdr:spPr>
        <a:xfrm>
          <a:off x="16598900" y="950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117348</xdr:rowOff>
    </xdr:from>
    <xdr:to>
      <xdr:col>22</xdr:col>
      <xdr:colOff>615950</xdr:colOff>
      <xdr:row>57</xdr:row>
      <xdr:rowOff>47498</xdr:rowOff>
    </xdr:to>
    <xdr:sp macro="" textlink="">
      <xdr:nvSpPr>
        <xdr:cNvPr id="265" name="円/楕円 264"/>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66" name="テキスト ボックス 265"/>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7" name="円/楕円 266"/>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8" name="テキスト ボックス 267"/>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69" name="円/楕円 268"/>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70" name="テキスト ボックス 269"/>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57912</xdr:rowOff>
    </xdr:from>
    <xdr:to>
      <xdr:col>19</xdr:col>
      <xdr:colOff>6350</xdr:colOff>
      <xdr:row>56</xdr:row>
      <xdr:rowOff>159512</xdr:rowOff>
    </xdr:to>
    <xdr:sp macro="" textlink="">
      <xdr:nvSpPr>
        <xdr:cNvPr id="271" name="円/楕円 270"/>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169689</xdr:rowOff>
    </xdr:from>
    <xdr:ext cx="762000" cy="259045"/>
    <xdr:sp macro="" textlink="">
      <xdr:nvSpPr>
        <xdr:cNvPr id="272" name="テキスト ボックス 271"/>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類似団体平均値と比較すると、下回っている。これまで歳出削減や事務事業の見直しを進めてきており、今後も継続的に抑制に努めていくこととする。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8128</xdr:rowOff>
    </xdr:from>
    <xdr:to>
      <xdr:col>24</xdr:col>
      <xdr:colOff>31750</xdr:colOff>
      <xdr:row>34</xdr:row>
      <xdr:rowOff>26416</xdr:rowOff>
    </xdr:to>
    <xdr:cxnSp macro="">
      <xdr:nvCxnSpPr>
        <xdr:cNvPr id="303" name="直線コネクタ 302"/>
        <xdr:cNvCxnSpPr/>
      </xdr:nvCxnSpPr>
      <xdr:spPr>
        <a:xfrm flipV="1">
          <a:off x="15671800" y="58374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26416</xdr:rowOff>
    </xdr:from>
    <xdr:to>
      <xdr:col>22</xdr:col>
      <xdr:colOff>565150</xdr:colOff>
      <xdr:row>34</xdr:row>
      <xdr:rowOff>108712</xdr:rowOff>
    </xdr:to>
    <xdr:cxnSp macro="">
      <xdr:nvCxnSpPr>
        <xdr:cNvPr id="306" name="直線コネクタ 305"/>
        <xdr:cNvCxnSpPr/>
      </xdr:nvCxnSpPr>
      <xdr:spPr>
        <a:xfrm flipV="1">
          <a:off x="14782800" y="58557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26416</xdr:rowOff>
    </xdr:from>
    <xdr:to>
      <xdr:col>21</xdr:col>
      <xdr:colOff>361950</xdr:colOff>
      <xdr:row>34</xdr:row>
      <xdr:rowOff>108712</xdr:rowOff>
    </xdr:to>
    <xdr:cxnSp macro="">
      <xdr:nvCxnSpPr>
        <xdr:cNvPr id="309" name="直線コネクタ 308"/>
        <xdr:cNvCxnSpPr/>
      </xdr:nvCxnSpPr>
      <xdr:spPr>
        <a:xfrm>
          <a:off x="13893800" y="58557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11" name="テキスト ボックス 310"/>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26416</xdr:rowOff>
    </xdr:from>
    <xdr:to>
      <xdr:col>20</xdr:col>
      <xdr:colOff>158750</xdr:colOff>
      <xdr:row>34</xdr:row>
      <xdr:rowOff>53848</xdr:rowOff>
    </xdr:to>
    <xdr:cxnSp macro="">
      <xdr:nvCxnSpPr>
        <xdr:cNvPr id="312" name="直線コネクタ 311"/>
        <xdr:cNvCxnSpPr/>
      </xdr:nvCxnSpPr>
      <xdr:spPr>
        <a:xfrm flipV="1">
          <a:off x="13004800" y="5855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16" name="テキスト ボックス 315"/>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128778</xdr:rowOff>
    </xdr:from>
    <xdr:to>
      <xdr:col>24</xdr:col>
      <xdr:colOff>82550</xdr:colOff>
      <xdr:row>34</xdr:row>
      <xdr:rowOff>58928</xdr:rowOff>
    </xdr:to>
    <xdr:sp macro="" textlink="">
      <xdr:nvSpPr>
        <xdr:cNvPr id="322" name="円/楕円 321"/>
        <xdr:cNvSpPr/>
      </xdr:nvSpPr>
      <xdr:spPr>
        <a:xfrm>
          <a:off x="164592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145305</xdr:rowOff>
    </xdr:from>
    <xdr:ext cx="762000" cy="259045"/>
    <xdr:sp macro="" textlink="">
      <xdr:nvSpPr>
        <xdr:cNvPr id="323" name="補助費等該当値テキスト"/>
        <xdr:cNvSpPr txBox="1"/>
      </xdr:nvSpPr>
      <xdr:spPr>
        <a:xfrm>
          <a:off x="16598900" y="56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147066</xdr:rowOff>
    </xdr:from>
    <xdr:to>
      <xdr:col>22</xdr:col>
      <xdr:colOff>615950</xdr:colOff>
      <xdr:row>34</xdr:row>
      <xdr:rowOff>77216</xdr:rowOff>
    </xdr:to>
    <xdr:sp macro="" textlink="">
      <xdr:nvSpPr>
        <xdr:cNvPr id="324" name="円/楕円 323"/>
        <xdr:cNvSpPr/>
      </xdr:nvSpPr>
      <xdr:spPr>
        <a:xfrm>
          <a:off x="15621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87393</xdr:rowOff>
    </xdr:from>
    <xdr:ext cx="736600" cy="259045"/>
    <xdr:sp macro="" textlink="">
      <xdr:nvSpPr>
        <xdr:cNvPr id="325" name="テキスト ボックス 324"/>
        <xdr:cNvSpPr txBox="1"/>
      </xdr:nvSpPr>
      <xdr:spPr>
        <a:xfrm>
          <a:off x="15290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57912</xdr:rowOff>
    </xdr:from>
    <xdr:to>
      <xdr:col>21</xdr:col>
      <xdr:colOff>412750</xdr:colOff>
      <xdr:row>34</xdr:row>
      <xdr:rowOff>159512</xdr:rowOff>
    </xdr:to>
    <xdr:sp macro="" textlink="">
      <xdr:nvSpPr>
        <xdr:cNvPr id="326" name="円/楕円 325"/>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169689</xdr:rowOff>
    </xdr:from>
    <xdr:ext cx="762000" cy="259045"/>
    <xdr:sp macro="" textlink="">
      <xdr:nvSpPr>
        <xdr:cNvPr id="327" name="テキスト ボックス 326"/>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147066</xdr:rowOff>
    </xdr:from>
    <xdr:to>
      <xdr:col>20</xdr:col>
      <xdr:colOff>209550</xdr:colOff>
      <xdr:row>34</xdr:row>
      <xdr:rowOff>77216</xdr:rowOff>
    </xdr:to>
    <xdr:sp macro="" textlink="">
      <xdr:nvSpPr>
        <xdr:cNvPr id="328" name="円/楕円 327"/>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87393</xdr:rowOff>
    </xdr:from>
    <xdr:ext cx="762000" cy="259045"/>
    <xdr:sp macro="" textlink="">
      <xdr:nvSpPr>
        <xdr:cNvPr id="329" name="テキスト ボックス 328"/>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xdr:rowOff>
    </xdr:from>
    <xdr:to>
      <xdr:col>19</xdr:col>
      <xdr:colOff>6350</xdr:colOff>
      <xdr:row>34</xdr:row>
      <xdr:rowOff>104648</xdr:rowOff>
    </xdr:to>
    <xdr:sp macro="" textlink="">
      <xdr:nvSpPr>
        <xdr:cNvPr id="330" name="円/楕円 329"/>
        <xdr:cNvSpPr/>
      </xdr:nvSpPr>
      <xdr:spPr>
        <a:xfrm>
          <a:off x="12954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114825</xdr:rowOff>
    </xdr:from>
    <xdr:ext cx="762000" cy="259045"/>
    <xdr:sp macro="" textlink="">
      <xdr:nvSpPr>
        <xdr:cNvPr id="331" name="テキスト ボックス 330"/>
        <xdr:cNvSpPr txBox="1"/>
      </xdr:nvSpPr>
      <xdr:spPr>
        <a:xfrm>
          <a:off x="12623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比率は年々減少しているものの、類似団体平均値と比較すると大きく上回っている。今後も計画的な公債費対策を実施し、比率の低下に努めていくこととする。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136144</xdr:rowOff>
    </xdr:from>
    <xdr:to>
      <xdr:col>7</xdr:col>
      <xdr:colOff>15875</xdr:colOff>
      <xdr:row>79</xdr:row>
      <xdr:rowOff>5842</xdr:rowOff>
    </xdr:to>
    <xdr:cxnSp macro="">
      <xdr:nvCxnSpPr>
        <xdr:cNvPr id="361" name="直線コネクタ 360"/>
        <xdr:cNvCxnSpPr/>
      </xdr:nvCxnSpPr>
      <xdr:spPr>
        <a:xfrm flipV="1">
          <a:off x="3987800" y="135092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5842</xdr:rowOff>
    </xdr:from>
    <xdr:to>
      <xdr:col>5</xdr:col>
      <xdr:colOff>549275</xdr:colOff>
      <xdr:row>80</xdr:row>
      <xdr:rowOff>30987</xdr:rowOff>
    </xdr:to>
    <xdr:cxnSp macro="">
      <xdr:nvCxnSpPr>
        <xdr:cNvPr id="364" name="直線コネクタ 363"/>
        <xdr:cNvCxnSpPr/>
      </xdr:nvCxnSpPr>
      <xdr:spPr>
        <a:xfrm flipV="1">
          <a:off x="3098800" y="13550392"/>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30987</xdr:rowOff>
    </xdr:from>
    <xdr:to>
      <xdr:col>4</xdr:col>
      <xdr:colOff>346075</xdr:colOff>
      <xdr:row>80</xdr:row>
      <xdr:rowOff>136144</xdr:rowOff>
    </xdr:to>
    <xdr:cxnSp macro="">
      <xdr:nvCxnSpPr>
        <xdr:cNvPr id="367" name="直線コネクタ 366"/>
        <xdr:cNvCxnSpPr/>
      </xdr:nvCxnSpPr>
      <xdr:spPr>
        <a:xfrm flipV="1">
          <a:off x="2209800" y="137469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69" name="テキスト ボックス 36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136144</xdr:rowOff>
    </xdr:from>
    <xdr:to>
      <xdr:col>3</xdr:col>
      <xdr:colOff>142875</xdr:colOff>
      <xdr:row>81</xdr:row>
      <xdr:rowOff>5842</xdr:rowOff>
    </xdr:to>
    <xdr:cxnSp macro="">
      <xdr:nvCxnSpPr>
        <xdr:cNvPr id="370" name="直線コネクタ 369"/>
        <xdr:cNvCxnSpPr/>
      </xdr:nvCxnSpPr>
      <xdr:spPr>
        <a:xfrm flipV="1">
          <a:off x="1320800" y="138521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72" name="テキスト ボックス 371"/>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74" name="テキスト ボックス 37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85344</xdr:rowOff>
    </xdr:from>
    <xdr:to>
      <xdr:col>7</xdr:col>
      <xdr:colOff>66675</xdr:colOff>
      <xdr:row>79</xdr:row>
      <xdr:rowOff>15494</xdr:rowOff>
    </xdr:to>
    <xdr:sp macro="" textlink="">
      <xdr:nvSpPr>
        <xdr:cNvPr id="380" name="円/楕円 379"/>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57421</xdr:rowOff>
    </xdr:from>
    <xdr:ext cx="762000" cy="259045"/>
    <xdr:sp macro="" textlink="">
      <xdr:nvSpPr>
        <xdr:cNvPr id="381"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126492</xdr:rowOff>
    </xdr:from>
    <xdr:to>
      <xdr:col>5</xdr:col>
      <xdr:colOff>600075</xdr:colOff>
      <xdr:row>79</xdr:row>
      <xdr:rowOff>56642</xdr:rowOff>
    </xdr:to>
    <xdr:sp macro="" textlink="">
      <xdr:nvSpPr>
        <xdr:cNvPr id="382" name="円/楕円 381"/>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41419</xdr:rowOff>
    </xdr:from>
    <xdr:ext cx="736600" cy="259045"/>
    <xdr:sp macro="" textlink="">
      <xdr:nvSpPr>
        <xdr:cNvPr id="383" name="テキスト ボックス 382"/>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151637</xdr:rowOff>
    </xdr:from>
    <xdr:to>
      <xdr:col>4</xdr:col>
      <xdr:colOff>396875</xdr:colOff>
      <xdr:row>80</xdr:row>
      <xdr:rowOff>81787</xdr:rowOff>
    </xdr:to>
    <xdr:sp macro="" textlink="">
      <xdr:nvSpPr>
        <xdr:cNvPr id="384" name="円/楕円 383"/>
        <xdr:cNvSpPr/>
      </xdr:nvSpPr>
      <xdr:spPr>
        <a:xfrm>
          <a:off x="3048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66564</xdr:rowOff>
    </xdr:from>
    <xdr:ext cx="762000" cy="259045"/>
    <xdr:sp macro="" textlink="">
      <xdr:nvSpPr>
        <xdr:cNvPr id="385" name="テキスト ボックス 384"/>
        <xdr:cNvSpPr txBox="1"/>
      </xdr:nvSpPr>
      <xdr:spPr>
        <a:xfrm>
          <a:off x="2717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85344</xdr:rowOff>
    </xdr:from>
    <xdr:to>
      <xdr:col>3</xdr:col>
      <xdr:colOff>193675</xdr:colOff>
      <xdr:row>81</xdr:row>
      <xdr:rowOff>15494</xdr:rowOff>
    </xdr:to>
    <xdr:sp macro="" textlink="">
      <xdr:nvSpPr>
        <xdr:cNvPr id="386" name="円/楕円 385"/>
        <xdr:cNvSpPr/>
      </xdr:nvSpPr>
      <xdr:spPr>
        <a:xfrm>
          <a:off x="2159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271</xdr:rowOff>
    </xdr:from>
    <xdr:ext cx="762000" cy="259045"/>
    <xdr:sp macro="" textlink="">
      <xdr:nvSpPr>
        <xdr:cNvPr id="387" name="テキスト ボックス 386"/>
        <xdr:cNvSpPr txBox="1"/>
      </xdr:nvSpPr>
      <xdr:spPr>
        <a:xfrm>
          <a:off x="1828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126492</xdr:rowOff>
    </xdr:from>
    <xdr:to>
      <xdr:col>1</xdr:col>
      <xdr:colOff>676275</xdr:colOff>
      <xdr:row>81</xdr:row>
      <xdr:rowOff>56642</xdr:rowOff>
    </xdr:to>
    <xdr:sp macro="" textlink="">
      <xdr:nvSpPr>
        <xdr:cNvPr id="388" name="円/楕円 387"/>
        <xdr:cNvSpPr/>
      </xdr:nvSpPr>
      <xdr:spPr>
        <a:xfrm>
          <a:off x="1270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41419</xdr:rowOff>
    </xdr:from>
    <xdr:ext cx="762000" cy="259045"/>
    <xdr:sp macro="" textlink="">
      <xdr:nvSpPr>
        <xdr:cNvPr id="389" name="テキスト ボックス 388"/>
        <xdr:cNvSpPr txBox="1"/>
      </xdr:nvSpPr>
      <xdr:spPr>
        <a:xfrm>
          <a:off x="939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まで歳出削減や事務事業の見直しを進めてきたことから、比率は各年度で類似団体平均値を下回っている。当村の経常経費では公債費による比率の悪化が要因となっているため、公債費対策を進めつつ、継続的な抑制に努めていくこととす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153670</xdr:rowOff>
    </xdr:from>
    <xdr:to>
      <xdr:col>24</xdr:col>
      <xdr:colOff>31750</xdr:colOff>
      <xdr:row>76</xdr:row>
      <xdr:rowOff>35561</xdr:rowOff>
    </xdr:to>
    <xdr:cxnSp macro="">
      <xdr:nvCxnSpPr>
        <xdr:cNvPr id="422" name="直線コネクタ 421"/>
        <xdr:cNvCxnSpPr/>
      </xdr:nvCxnSpPr>
      <xdr:spPr>
        <a:xfrm flipV="1">
          <a:off x="15671800" y="130124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23"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96520</xdr:rowOff>
    </xdr:to>
    <xdr:cxnSp macro="">
      <xdr:nvCxnSpPr>
        <xdr:cNvPr id="425" name="直線コネクタ 424"/>
        <xdr:cNvCxnSpPr/>
      </xdr:nvCxnSpPr>
      <xdr:spPr>
        <a:xfrm flipV="1">
          <a:off x="14782800" y="13065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76</xdr:row>
      <xdr:rowOff>96520</xdr:rowOff>
    </xdr:to>
    <xdr:cxnSp macro="">
      <xdr:nvCxnSpPr>
        <xdr:cNvPr id="428" name="直線コネクタ 427"/>
        <xdr:cNvCxnSpPr/>
      </xdr:nvCxnSpPr>
      <xdr:spPr>
        <a:xfrm>
          <a:off x="13893800" y="130276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30" name="テキスト ボックス 429"/>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76</xdr:row>
      <xdr:rowOff>54611</xdr:rowOff>
    </xdr:to>
    <xdr:cxnSp macro="">
      <xdr:nvCxnSpPr>
        <xdr:cNvPr id="431" name="直線コネクタ 430"/>
        <xdr:cNvCxnSpPr/>
      </xdr:nvCxnSpPr>
      <xdr:spPr>
        <a:xfrm flipV="1">
          <a:off x="13004800" y="130276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33" name="テキスト ボックス 432"/>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35" name="テキスト ボックス 434"/>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102870</xdr:rowOff>
    </xdr:from>
    <xdr:to>
      <xdr:col>24</xdr:col>
      <xdr:colOff>82550</xdr:colOff>
      <xdr:row>76</xdr:row>
      <xdr:rowOff>33020</xdr:rowOff>
    </xdr:to>
    <xdr:sp macro="" textlink="">
      <xdr:nvSpPr>
        <xdr:cNvPr id="441" name="円/楕円 440"/>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119397</xdr:rowOff>
    </xdr:from>
    <xdr:ext cx="762000" cy="259045"/>
    <xdr:sp macro="" textlink="">
      <xdr:nvSpPr>
        <xdr:cNvPr id="442" name="公債費以外該当値テキスト"/>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3" name="円/楕円 442"/>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44" name="テキスト ボックス 44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45720</xdr:rowOff>
    </xdr:from>
    <xdr:to>
      <xdr:col>21</xdr:col>
      <xdr:colOff>412750</xdr:colOff>
      <xdr:row>76</xdr:row>
      <xdr:rowOff>147320</xdr:rowOff>
    </xdr:to>
    <xdr:sp macro="" textlink="">
      <xdr:nvSpPr>
        <xdr:cNvPr id="445" name="円/楕円 444"/>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157497</xdr:rowOff>
    </xdr:from>
    <xdr:ext cx="762000" cy="259045"/>
    <xdr:sp macro="" textlink="">
      <xdr:nvSpPr>
        <xdr:cNvPr id="446" name="テキスト ボックス 445"/>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47" name="円/楕円 446"/>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58437</xdr:rowOff>
    </xdr:from>
    <xdr:ext cx="762000" cy="259045"/>
    <xdr:sp macro="" textlink="">
      <xdr:nvSpPr>
        <xdr:cNvPr id="448" name="テキスト ボックス 447"/>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3811</xdr:rowOff>
    </xdr:from>
    <xdr:to>
      <xdr:col>19</xdr:col>
      <xdr:colOff>6350</xdr:colOff>
      <xdr:row>76</xdr:row>
      <xdr:rowOff>105411</xdr:rowOff>
    </xdr:to>
    <xdr:sp macro="" textlink="">
      <xdr:nvSpPr>
        <xdr:cNvPr id="449" name="円/楕円 448"/>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115587</xdr:rowOff>
    </xdr:from>
    <xdr:ext cx="762000" cy="259045"/>
    <xdr:sp macro="" textlink="">
      <xdr:nvSpPr>
        <xdr:cNvPr id="450" name="テキスト ボックス 449"/>
        <xdr:cNvSpPr txBox="1"/>
      </xdr:nvSpPr>
      <xdr:spPr>
        <a:xfrm>
          <a:off x="12623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長野県生坂村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140895</xdr:rowOff>
    </xdr:from>
    <xdr:to>
      <xdr:col>4</xdr:col>
      <xdr:colOff>1117600</xdr:colOff>
      <xdr:row>16</xdr:row>
      <xdr:rowOff>153909</xdr:rowOff>
    </xdr:to>
    <xdr:cxnSp macro="">
      <xdr:nvCxnSpPr>
        <xdr:cNvPr id="47" name="直線コネクタ 46"/>
        <xdr:cNvCxnSpPr/>
      </xdr:nvCxnSpPr>
      <xdr:spPr bwMode="auto">
        <a:xfrm flipV="1">
          <a:off x="5003800" y="2931720"/>
          <a:ext cx="647700" cy="1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153909</xdr:rowOff>
    </xdr:from>
    <xdr:to>
      <xdr:col>4</xdr:col>
      <xdr:colOff>469900</xdr:colOff>
      <xdr:row>16</xdr:row>
      <xdr:rowOff>157471</xdr:rowOff>
    </xdr:to>
    <xdr:cxnSp macro="">
      <xdr:nvCxnSpPr>
        <xdr:cNvPr id="50" name="直線コネクタ 49"/>
        <xdr:cNvCxnSpPr/>
      </xdr:nvCxnSpPr>
      <xdr:spPr bwMode="auto">
        <a:xfrm flipV="1">
          <a:off x="4305300" y="2944734"/>
          <a:ext cx="698500" cy="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157471</xdr:rowOff>
    </xdr:from>
    <xdr:to>
      <xdr:col>3</xdr:col>
      <xdr:colOff>904875</xdr:colOff>
      <xdr:row>17</xdr:row>
      <xdr:rowOff>15595</xdr:rowOff>
    </xdr:to>
    <xdr:cxnSp macro="">
      <xdr:nvCxnSpPr>
        <xdr:cNvPr id="53" name="直線コネクタ 52"/>
        <xdr:cNvCxnSpPr/>
      </xdr:nvCxnSpPr>
      <xdr:spPr bwMode="auto">
        <a:xfrm flipV="1">
          <a:off x="3606800" y="2948296"/>
          <a:ext cx="698500" cy="2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107078</xdr:rowOff>
    </xdr:from>
    <xdr:ext cx="762000" cy="259045"/>
    <xdr:sp macro="" textlink="">
      <xdr:nvSpPr>
        <xdr:cNvPr id="55" name="テキスト ボックス 54"/>
        <xdr:cNvSpPr txBox="1"/>
      </xdr:nvSpPr>
      <xdr:spPr>
        <a:xfrm>
          <a:off x="3924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15010</xdr:rowOff>
    </xdr:from>
    <xdr:to>
      <xdr:col>3</xdr:col>
      <xdr:colOff>206375</xdr:colOff>
      <xdr:row>17</xdr:row>
      <xdr:rowOff>15595</xdr:rowOff>
    </xdr:to>
    <xdr:cxnSp macro="">
      <xdr:nvCxnSpPr>
        <xdr:cNvPr id="56" name="直線コネクタ 55"/>
        <xdr:cNvCxnSpPr/>
      </xdr:nvCxnSpPr>
      <xdr:spPr bwMode="auto">
        <a:xfrm>
          <a:off x="2908300" y="2977285"/>
          <a:ext cx="698500" cy="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115866</xdr:rowOff>
    </xdr:from>
    <xdr:ext cx="762000" cy="259045"/>
    <xdr:sp macro="" textlink="">
      <xdr:nvSpPr>
        <xdr:cNvPr id="58" name="テキスト ボックス 57"/>
        <xdr:cNvSpPr txBox="1"/>
      </xdr:nvSpPr>
      <xdr:spPr>
        <a:xfrm>
          <a:off x="32258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120705</xdr:rowOff>
    </xdr:from>
    <xdr:ext cx="762000" cy="259045"/>
    <xdr:sp macro="" textlink="">
      <xdr:nvSpPr>
        <xdr:cNvPr id="60" name="テキスト ボックス 59"/>
        <xdr:cNvSpPr txBox="1"/>
      </xdr:nvSpPr>
      <xdr:spPr>
        <a:xfrm>
          <a:off x="2527300" y="308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90095</xdr:rowOff>
    </xdr:from>
    <xdr:to>
      <xdr:col>5</xdr:col>
      <xdr:colOff>34925</xdr:colOff>
      <xdr:row>17</xdr:row>
      <xdr:rowOff>20245</xdr:rowOff>
    </xdr:to>
    <xdr:sp macro="" textlink="">
      <xdr:nvSpPr>
        <xdr:cNvPr id="66" name="円/楕円 65"/>
        <xdr:cNvSpPr/>
      </xdr:nvSpPr>
      <xdr:spPr bwMode="auto">
        <a:xfrm>
          <a:off x="5600700" y="288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106622</xdr:rowOff>
    </xdr:from>
    <xdr:ext cx="762000" cy="259045"/>
    <xdr:sp macro="" textlink="">
      <xdr:nvSpPr>
        <xdr:cNvPr id="67" name="人口1人当たり決算額の推移該当値テキスト130"/>
        <xdr:cNvSpPr txBox="1"/>
      </xdr:nvSpPr>
      <xdr:spPr>
        <a:xfrm>
          <a:off x="5740400" y="27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239,755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103109</xdr:rowOff>
    </xdr:from>
    <xdr:to>
      <xdr:col>4</xdr:col>
      <xdr:colOff>520700</xdr:colOff>
      <xdr:row>17</xdr:row>
      <xdr:rowOff>33259</xdr:rowOff>
    </xdr:to>
    <xdr:sp macro="" textlink="">
      <xdr:nvSpPr>
        <xdr:cNvPr id="68" name="円/楕円 67"/>
        <xdr:cNvSpPr/>
      </xdr:nvSpPr>
      <xdr:spPr bwMode="auto">
        <a:xfrm>
          <a:off x="4953000" y="2893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43436</xdr:rowOff>
    </xdr:from>
    <xdr:ext cx="736600" cy="259045"/>
    <xdr:sp macro="" textlink="">
      <xdr:nvSpPr>
        <xdr:cNvPr id="69" name="テキスト ボックス 68"/>
        <xdr:cNvSpPr txBox="1"/>
      </xdr:nvSpPr>
      <xdr:spPr>
        <a:xfrm>
          <a:off x="4622800" y="2662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234,062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106671</xdr:rowOff>
    </xdr:from>
    <xdr:to>
      <xdr:col>3</xdr:col>
      <xdr:colOff>955675</xdr:colOff>
      <xdr:row>17</xdr:row>
      <xdr:rowOff>36821</xdr:rowOff>
    </xdr:to>
    <xdr:sp macro="" textlink="">
      <xdr:nvSpPr>
        <xdr:cNvPr id="70" name="円/楕円 69"/>
        <xdr:cNvSpPr/>
      </xdr:nvSpPr>
      <xdr:spPr bwMode="auto">
        <a:xfrm>
          <a:off x="4254500" y="2897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46998</xdr:rowOff>
    </xdr:from>
    <xdr:ext cx="762000" cy="259045"/>
    <xdr:sp macro="" textlink="">
      <xdr:nvSpPr>
        <xdr:cNvPr id="71" name="テキスト ボックス 70"/>
        <xdr:cNvSpPr txBox="1"/>
      </xdr:nvSpPr>
      <xdr:spPr>
        <a:xfrm>
          <a:off x="3924300" y="26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232,504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136245</xdr:rowOff>
    </xdr:from>
    <xdr:to>
      <xdr:col>3</xdr:col>
      <xdr:colOff>257175</xdr:colOff>
      <xdr:row>17</xdr:row>
      <xdr:rowOff>66395</xdr:rowOff>
    </xdr:to>
    <xdr:sp macro="" textlink="">
      <xdr:nvSpPr>
        <xdr:cNvPr id="72" name="円/楕円 71"/>
        <xdr:cNvSpPr/>
      </xdr:nvSpPr>
      <xdr:spPr bwMode="auto">
        <a:xfrm>
          <a:off x="3556000" y="292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76572</xdr:rowOff>
    </xdr:from>
    <xdr:ext cx="762000" cy="259045"/>
    <xdr:sp macro="" textlink="">
      <xdr:nvSpPr>
        <xdr:cNvPr id="73" name="テキスト ボックス 72"/>
        <xdr:cNvSpPr txBox="1"/>
      </xdr:nvSpPr>
      <xdr:spPr>
        <a:xfrm>
          <a:off x="3225800" y="269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219,567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135660</xdr:rowOff>
    </xdr:from>
    <xdr:to>
      <xdr:col>2</xdr:col>
      <xdr:colOff>692150</xdr:colOff>
      <xdr:row>17</xdr:row>
      <xdr:rowOff>65810</xdr:rowOff>
    </xdr:to>
    <xdr:sp macro="" textlink="">
      <xdr:nvSpPr>
        <xdr:cNvPr id="74" name="円/楕円 73"/>
        <xdr:cNvSpPr/>
      </xdr:nvSpPr>
      <xdr:spPr bwMode="auto">
        <a:xfrm>
          <a:off x="2857500" y="292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75987</xdr:rowOff>
    </xdr:from>
    <xdr:ext cx="762000" cy="259045"/>
    <xdr:sp macro="" textlink="">
      <xdr:nvSpPr>
        <xdr:cNvPr id="75" name="テキスト ボックス 74"/>
        <xdr:cNvSpPr txBox="1"/>
      </xdr:nvSpPr>
      <xdr:spPr>
        <a:xfrm>
          <a:off x="2527300" y="269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219,823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129101</xdr:rowOff>
    </xdr:from>
    <xdr:to>
      <xdr:col>4</xdr:col>
      <xdr:colOff>1117600</xdr:colOff>
      <xdr:row>35</xdr:row>
      <xdr:rowOff>174560</xdr:rowOff>
    </xdr:to>
    <xdr:cxnSp macro="">
      <xdr:nvCxnSpPr>
        <xdr:cNvPr id="110" name="直線コネクタ 109"/>
        <xdr:cNvCxnSpPr/>
      </xdr:nvCxnSpPr>
      <xdr:spPr bwMode="auto">
        <a:xfrm>
          <a:off x="5003800" y="6739451"/>
          <a:ext cx="647700" cy="4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263150</xdr:rowOff>
    </xdr:from>
    <xdr:ext cx="762000" cy="259045"/>
    <xdr:sp macro="" textlink="">
      <xdr:nvSpPr>
        <xdr:cNvPr id="111" name="人口1人当たり決算額の推移平均値テキスト445"/>
        <xdr:cNvSpPr txBox="1"/>
      </xdr:nvSpPr>
      <xdr:spPr>
        <a:xfrm>
          <a:off x="5740400" y="6873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70242</xdr:rowOff>
    </xdr:from>
    <xdr:to>
      <xdr:col>4</xdr:col>
      <xdr:colOff>469900</xdr:colOff>
      <xdr:row>35</xdr:row>
      <xdr:rowOff>129101</xdr:rowOff>
    </xdr:to>
    <xdr:cxnSp macro="">
      <xdr:nvCxnSpPr>
        <xdr:cNvPr id="113" name="直線コネクタ 112"/>
        <xdr:cNvCxnSpPr/>
      </xdr:nvCxnSpPr>
      <xdr:spPr bwMode="auto">
        <a:xfrm>
          <a:off x="4305300" y="6680592"/>
          <a:ext cx="698500" cy="5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10841</xdr:rowOff>
    </xdr:from>
    <xdr:ext cx="736600" cy="259045"/>
    <xdr:sp macro="" textlink="">
      <xdr:nvSpPr>
        <xdr:cNvPr id="115" name="テキスト ボックス 114"/>
        <xdr:cNvSpPr txBox="1"/>
      </xdr:nvSpPr>
      <xdr:spPr>
        <a:xfrm>
          <a:off x="4622800" y="696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1019</xdr:rowOff>
    </xdr:from>
    <xdr:to>
      <xdr:col>3</xdr:col>
      <xdr:colOff>904875</xdr:colOff>
      <xdr:row>35</xdr:row>
      <xdr:rowOff>70242</xdr:rowOff>
    </xdr:to>
    <xdr:cxnSp macro="">
      <xdr:nvCxnSpPr>
        <xdr:cNvPr id="116" name="直線コネクタ 115"/>
        <xdr:cNvCxnSpPr/>
      </xdr:nvCxnSpPr>
      <xdr:spPr bwMode="auto">
        <a:xfrm>
          <a:off x="3606800" y="6611369"/>
          <a:ext cx="698500" cy="69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13095</xdr:rowOff>
    </xdr:from>
    <xdr:ext cx="762000" cy="259045"/>
    <xdr:sp macro="" textlink="">
      <xdr:nvSpPr>
        <xdr:cNvPr id="118" name="テキスト ボックス 117"/>
        <xdr:cNvSpPr txBox="1"/>
      </xdr:nvSpPr>
      <xdr:spPr>
        <a:xfrm>
          <a:off x="3924300" y="696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324249</xdr:rowOff>
    </xdr:from>
    <xdr:to>
      <xdr:col>3</xdr:col>
      <xdr:colOff>206375</xdr:colOff>
      <xdr:row>35</xdr:row>
      <xdr:rowOff>1019</xdr:rowOff>
    </xdr:to>
    <xdr:cxnSp macro="">
      <xdr:nvCxnSpPr>
        <xdr:cNvPr id="119" name="直線コネクタ 118"/>
        <xdr:cNvCxnSpPr/>
      </xdr:nvCxnSpPr>
      <xdr:spPr bwMode="auto">
        <a:xfrm>
          <a:off x="2908300" y="6591699"/>
          <a:ext cx="698500" cy="19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292226</xdr:rowOff>
    </xdr:from>
    <xdr:ext cx="762000" cy="259045"/>
    <xdr:sp macro="" textlink="">
      <xdr:nvSpPr>
        <xdr:cNvPr id="121" name="テキスト ボックス 120"/>
        <xdr:cNvSpPr txBox="1"/>
      </xdr:nvSpPr>
      <xdr:spPr>
        <a:xfrm>
          <a:off x="3225800" y="690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281950</xdr:rowOff>
    </xdr:from>
    <xdr:ext cx="762000" cy="259045"/>
    <xdr:sp macro="" textlink="">
      <xdr:nvSpPr>
        <xdr:cNvPr id="123" name="テキスト ボックス 122"/>
        <xdr:cNvSpPr txBox="1"/>
      </xdr:nvSpPr>
      <xdr:spPr>
        <a:xfrm>
          <a:off x="2527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123760</xdr:rowOff>
    </xdr:from>
    <xdr:to>
      <xdr:col>5</xdr:col>
      <xdr:colOff>34925</xdr:colOff>
      <xdr:row>35</xdr:row>
      <xdr:rowOff>225360</xdr:rowOff>
    </xdr:to>
    <xdr:sp macro="" textlink="">
      <xdr:nvSpPr>
        <xdr:cNvPr id="129" name="円/楕円 128"/>
        <xdr:cNvSpPr/>
      </xdr:nvSpPr>
      <xdr:spPr bwMode="auto">
        <a:xfrm>
          <a:off x="5600700" y="6734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311737</xdr:rowOff>
    </xdr:from>
    <xdr:ext cx="762000" cy="259045"/>
    <xdr:sp macro="" textlink="">
      <xdr:nvSpPr>
        <xdr:cNvPr id="130" name="人口1人当たり決算額の推移該当値テキスト445"/>
        <xdr:cNvSpPr txBox="1"/>
      </xdr:nvSpPr>
      <xdr:spPr>
        <a:xfrm>
          <a:off x="5740400" y="657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78301</xdr:rowOff>
    </xdr:from>
    <xdr:to>
      <xdr:col>4</xdr:col>
      <xdr:colOff>520700</xdr:colOff>
      <xdr:row>35</xdr:row>
      <xdr:rowOff>179901</xdr:rowOff>
    </xdr:to>
    <xdr:sp macro="" textlink="">
      <xdr:nvSpPr>
        <xdr:cNvPr id="131" name="円/楕円 130"/>
        <xdr:cNvSpPr/>
      </xdr:nvSpPr>
      <xdr:spPr bwMode="auto">
        <a:xfrm>
          <a:off x="4953000" y="6688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190078</xdr:rowOff>
    </xdr:from>
    <xdr:ext cx="736600" cy="259045"/>
    <xdr:sp macro="" textlink="">
      <xdr:nvSpPr>
        <xdr:cNvPr id="132" name="テキスト ボックス 131"/>
        <xdr:cNvSpPr txBox="1"/>
      </xdr:nvSpPr>
      <xdr:spPr>
        <a:xfrm>
          <a:off x="4622800" y="645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50,057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19442</xdr:rowOff>
    </xdr:from>
    <xdr:to>
      <xdr:col>3</xdr:col>
      <xdr:colOff>955675</xdr:colOff>
      <xdr:row>35</xdr:row>
      <xdr:rowOff>121042</xdr:rowOff>
    </xdr:to>
    <xdr:sp macro="" textlink="">
      <xdr:nvSpPr>
        <xdr:cNvPr id="133" name="円/楕円 132"/>
        <xdr:cNvSpPr/>
      </xdr:nvSpPr>
      <xdr:spPr bwMode="auto">
        <a:xfrm>
          <a:off x="4254500" y="662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131219</xdr:rowOff>
    </xdr:from>
    <xdr:ext cx="762000" cy="259045"/>
    <xdr:sp macro="" textlink="">
      <xdr:nvSpPr>
        <xdr:cNvPr id="134" name="テキスト ボックス 133"/>
        <xdr:cNvSpPr txBox="1"/>
      </xdr:nvSpPr>
      <xdr:spPr>
        <a:xfrm>
          <a:off x="3924300" y="639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55,464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293119</xdr:rowOff>
    </xdr:from>
    <xdr:to>
      <xdr:col>3</xdr:col>
      <xdr:colOff>257175</xdr:colOff>
      <xdr:row>35</xdr:row>
      <xdr:rowOff>51819</xdr:rowOff>
    </xdr:to>
    <xdr:sp macro="" textlink="">
      <xdr:nvSpPr>
        <xdr:cNvPr id="135" name="円/楕円 134"/>
        <xdr:cNvSpPr/>
      </xdr:nvSpPr>
      <xdr:spPr bwMode="auto">
        <a:xfrm>
          <a:off x="3556000" y="656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61997</xdr:rowOff>
    </xdr:from>
    <xdr:ext cx="762000" cy="259045"/>
    <xdr:sp macro="" textlink="">
      <xdr:nvSpPr>
        <xdr:cNvPr id="136" name="テキスト ボックス 135"/>
        <xdr:cNvSpPr txBox="1"/>
      </xdr:nvSpPr>
      <xdr:spPr>
        <a:xfrm>
          <a:off x="3225800" y="632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61,823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273449</xdr:rowOff>
    </xdr:from>
    <xdr:to>
      <xdr:col>2</xdr:col>
      <xdr:colOff>692150</xdr:colOff>
      <xdr:row>35</xdr:row>
      <xdr:rowOff>32149</xdr:rowOff>
    </xdr:to>
    <xdr:sp macro="" textlink="">
      <xdr:nvSpPr>
        <xdr:cNvPr id="137" name="円/楕円 136"/>
        <xdr:cNvSpPr/>
      </xdr:nvSpPr>
      <xdr:spPr bwMode="auto">
        <a:xfrm>
          <a:off x="2857500" y="654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42326</xdr:rowOff>
    </xdr:from>
    <xdr:ext cx="762000" cy="259045"/>
    <xdr:sp macro="" textlink="">
      <xdr:nvSpPr>
        <xdr:cNvPr id="138" name="テキスト ボックス 137"/>
        <xdr:cNvSpPr txBox="1"/>
      </xdr:nvSpPr>
      <xdr:spPr>
        <a:xfrm>
          <a:off x="2527300" y="630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1,873
1,861
39.05
2,397,358
2,360,266
31,719
1,310,474
2,225,153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37760</xdr:rowOff>
    </xdr:from>
    <xdr:to>
      <xdr:col>6</xdr:col>
      <xdr:colOff>511175</xdr:colOff>
      <xdr:row>38</xdr:row>
      <xdr:rowOff>38113</xdr:rowOff>
    </xdr:to>
    <xdr:cxnSp macro="">
      <xdr:nvCxnSpPr>
        <xdr:cNvPr id="63" name="直線コネクタ 62"/>
        <xdr:cNvCxnSpPr/>
      </xdr:nvCxnSpPr>
      <xdr:spPr>
        <a:xfrm flipV="1">
          <a:off x="3797300" y="6552860"/>
          <a:ext cx="8382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30230</xdr:rowOff>
    </xdr:from>
    <xdr:to>
      <xdr:col>5</xdr:col>
      <xdr:colOff>358775</xdr:colOff>
      <xdr:row>38</xdr:row>
      <xdr:rowOff>38113</xdr:rowOff>
    </xdr:to>
    <xdr:cxnSp macro="">
      <xdr:nvCxnSpPr>
        <xdr:cNvPr id="66" name="直線コネクタ 65"/>
        <xdr:cNvCxnSpPr/>
      </xdr:nvCxnSpPr>
      <xdr:spPr>
        <a:xfrm>
          <a:off x="2908300" y="6545330"/>
          <a:ext cx="889000" cy="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30230</xdr:rowOff>
    </xdr:from>
    <xdr:to>
      <xdr:col>4</xdr:col>
      <xdr:colOff>155575</xdr:colOff>
      <xdr:row>38</xdr:row>
      <xdr:rowOff>47845</xdr:rowOff>
    </xdr:to>
    <xdr:cxnSp macro="">
      <xdr:nvCxnSpPr>
        <xdr:cNvPr id="69" name="直線コネクタ 68"/>
        <xdr:cNvCxnSpPr/>
      </xdr:nvCxnSpPr>
      <xdr:spPr>
        <a:xfrm flipV="1">
          <a:off x="2019300" y="6545330"/>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128023</xdr:rowOff>
    </xdr:from>
    <xdr:ext cx="599010" cy="259045"/>
    <xdr:sp macro="" textlink="">
      <xdr:nvSpPr>
        <xdr:cNvPr id="71" name="テキスト ボックス 70"/>
        <xdr:cNvSpPr txBox="1"/>
      </xdr:nvSpPr>
      <xdr:spPr>
        <a:xfrm>
          <a:off x="2608794"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37630</xdr:rowOff>
    </xdr:from>
    <xdr:to>
      <xdr:col>2</xdr:col>
      <xdr:colOff>638175</xdr:colOff>
      <xdr:row>38</xdr:row>
      <xdr:rowOff>47845</xdr:rowOff>
    </xdr:to>
    <xdr:cxnSp macro="">
      <xdr:nvCxnSpPr>
        <xdr:cNvPr id="72" name="直線コネクタ 71"/>
        <xdr:cNvCxnSpPr/>
      </xdr:nvCxnSpPr>
      <xdr:spPr>
        <a:xfrm>
          <a:off x="1130300" y="6552730"/>
          <a:ext cx="889000" cy="1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129679</xdr:rowOff>
    </xdr:from>
    <xdr:ext cx="599010" cy="259045"/>
    <xdr:sp macro="" textlink="">
      <xdr:nvSpPr>
        <xdr:cNvPr id="74" name="テキスト ボックス 73"/>
        <xdr:cNvSpPr txBox="1"/>
      </xdr:nvSpPr>
      <xdr:spPr>
        <a:xfrm>
          <a:off x="1719794"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133742</xdr:rowOff>
    </xdr:from>
    <xdr:ext cx="599010" cy="259045"/>
    <xdr:sp macro="" textlink="">
      <xdr:nvSpPr>
        <xdr:cNvPr id="76" name="テキスト ボックス 75"/>
        <xdr:cNvSpPr txBox="1"/>
      </xdr:nvSpPr>
      <xdr:spPr>
        <a:xfrm>
          <a:off x="830794" y="664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158411</xdr:rowOff>
    </xdr:from>
    <xdr:to>
      <xdr:col>6</xdr:col>
      <xdr:colOff>561975</xdr:colOff>
      <xdr:row>38</xdr:row>
      <xdr:rowOff>88560</xdr:rowOff>
    </xdr:to>
    <xdr:sp macro="" textlink="">
      <xdr:nvSpPr>
        <xdr:cNvPr id="82" name="円/楕円 81"/>
        <xdr:cNvSpPr/>
      </xdr:nvSpPr>
      <xdr:spPr>
        <a:xfrm>
          <a:off x="4584700" y="6502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9838</xdr:rowOff>
    </xdr:from>
    <xdr:ext cx="599010" cy="259045"/>
    <xdr:sp macro="" textlink="">
      <xdr:nvSpPr>
        <xdr:cNvPr id="83" name="人件費該当値テキスト"/>
        <xdr:cNvSpPr txBox="1"/>
      </xdr:nvSpPr>
      <xdr:spPr>
        <a:xfrm>
          <a:off x="4686300" y="635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171,215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158763</xdr:rowOff>
    </xdr:from>
    <xdr:to>
      <xdr:col>5</xdr:col>
      <xdr:colOff>409575</xdr:colOff>
      <xdr:row>38</xdr:row>
      <xdr:rowOff>88913</xdr:rowOff>
    </xdr:to>
    <xdr:sp macro="" textlink="">
      <xdr:nvSpPr>
        <xdr:cNvPr id="84" name="円/楕円 83"/>
        <xdr:cNvSpPr/>
      </xdr:nvSpPr>
      <xdr:spPr>
        <a:xfrm>
          <a:off x="3746500" y="65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105441</xdr:rowOff>
    </xdr:from>
    <xdr:ext cx="599010" cy="259045"/>
    <xdr:sp macro="" textlink="">
      <xdr:nvSpPr>
        <xdr:cNvPr id="85" name="テキスト ボックス 84"/>
        <xdr:cNvSpPr txBox="1"/>
      </xdr:nvSpPr>
      <xdr:spPr>
        <a:xfrm>
          <a:off x="3497794" y="627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171,107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150880</xdr:rowOff>
    </xdr:from>
    <xdr:to>
      <xdr:col>4</xdr:col>
      <xdr:colOff>206375</xdr:colOff>
      <xdr:row>38</xdr:row>
      <xdr:rowOff>81030</xdr:rowOff>
    </xdr:to>
    <xdr:sp macro="" textlink="">
      <xdr:nvSpPr>
        <xdr:cNvPr id="86" name="円/楕円 85"/>
        <xdr:cNvSpPr/>
      </xdr:nvSpPr>
      <xdr:spPr>
        <a:xfrm>
          <a:off x="2857500" y="64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97557</xdr:rowOff>
    </xdr:from>
    <xdr:ext cx="599010" cy="259045"/>
    <xdr:sp macro="" textlink="">
      <xdr:nvSpPr>
        <xdr:cNvPr id="87" name="テキスト ボックス 86"/>
        <xdr:cNvSpPr txBox="1"/>
      </xdr:nvSpPr>
      <xdr:spPr>
        <a:xfrm>
          <a:off x="2608794" y="626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173,521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168495</xdr:rowOff>
    </xdr:from>
    <xdr:to>
      <xdr:col>3</xdr:col>
      <xdr:colOff>3175</xdr:colOff>
      <xdr:row>38</xdr:row>
      <xdr:rowOff>98645</xdr:rowOff>
    </xdr:to>
    <xdr:sp macro="" textlink="">
      <xdr:nvSpPr>
        <xdr:cNvPr id="88" name="円/楕円 87"/>
        <xdr:cNvSpPr/>
      </xdr:nvSpPr>
      <xdr:spPr>
        <a:xfrm>
          <a:off x="1968500" y="65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115172</xdr:rowOff>
    </xdr:from>
    <xdr:ext cx="599010" cy="259045"/>
    <xdr:sp macro="" textlink="">
      <xdr:nvSpPr>
        <xdr:cNvPr id="89" name="テキスト ボックス 88"/>
        <xdr:cNvSpPr txBox="1"/>
      </xdr:nvSpPr>
      <xdr:spPr>
        <a:xfrm>
          <a:off x="1719794" y="628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168,127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158280</xdr:rowOff>
    </xdr:from>
    <xdr:to>
      <xdr:col>1</xdr:col>
      <xdr:colOff>485775</xdr:colOff>
      <xdr:row>38</xdr:row>
      <xdr:rowOff>88430</xdr:rowOff>
    </xdr:to>
    <xdr:sp macro="" textlink="">
      <xdr:nvSpPr>
        <xdr:cNvPr id="90" name="円/楕円 89"/>
        <xdr:cNvSpPr/>
      </xdr:nvSpPr>
      <xdr:spPr>
        <a:xfrm>
          <a:off x="1079500" y="65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104957</xdr:rowOff>
    </xdr:from>
    <xdr:ext cx="599010" cy="259045"/>
    <xdr:sp macro="" textlink="">
      <xdr:nvSpPr>
        <xdr:cNvPr id="91" name="テキスト ボックス 90"/>
        <xdr:cNvSpPr txBox="1"/>
      </xdr:nvSpPr>
      <xdr:spPr>
        <a:xfrm>
          <a:off x="830794" y="627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71713</xdr:rowOff>
    </xdr:from>
    <xdr:to>
      <xdr:col>6</xdr:col>
      <xdr:colOff>511175</xdr:colOff>
      <xdr:row>57</xdr:row>
      <xdr:rowOff>106186</xdr:rowOff>
    </xdr:to>
    <xdr:cxnSp macro="">
      <xdr:nvCxnSpPr>
        <xdr:cNvPr id="122" name="直線コネクタ 121"/>
        <xdr:cNvCxnSpPr/>
      </xdr:nvCxnSpPr>
      <xdr:spPr>
        <a:xfrm flipV="1">
          <a:off x="3797300" y="9844363"/>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106186</xdr:rowOff>
    </xdr:from>
    <xdr:to>
      <xdr:col>5</xdr:col>
      <xdr:colOff>358775</xdr:colOff>
      <xdr:row>57</xdr:row>
      <xdr:rowOff>116634</xdr:rowOff>
    </xdr:to>
    <xdr:cxnSp macro="">
      <xdr:nvCxnSpPr>
        <xdr:cNvPr id="125" name="直線コネクタ 124"/>
        <xdr:cNvCxnSpPr/>
      </xdr:nvCxnSpPr>
      <xdr:spPr>
        <a:xfrm flipV="1">
          <a:off x="2908300" y="9878836"/>
          <a:ext cx="889000" cy="1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116634</xdr:rowOff>
    </xdr:from>
    <xdr:to>
      <xdr:col>4</xdr:col>
      <xdr:colOff>155575</xdr:colOff>
      <xdr:row>57</xdr:row>
      <xdr:rowOff>148941</xdr:rowOff>
    </xdr:to>
    <xdr:cxnSp macro="">
      <xdr:nvCxnSpPr>
        <xdr:cNvPr id="128" name="直線コネクタ 127"/>
        <xdr:cNvCxnSpPr/>
      </xdr:nvCxnSpPr>
      <xdr:spPr>
        <a:xfrm flipV="1">
          <a:off x="2019300" y="9889284"/>
          <a:ext cx="889000" cy="3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30395</xdr:rowOff>
    </xdr:from>
    <xdr:ext cx="599010" cy="259045"/>
    <xdr:sp macro="" textlink="">
      <xdr:nvSpPr>
        <xdr:cNvPr id="130" name="テキスト ボックス 129"/>
        <xdr:cNvSpPr txBox="1"/>
      </xdr:nvSpPr>
      <xdr:spPr>
        <a:xfrm>
          <a:off x="2608794"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148941</xdr:rowOff>
    </xdr:from>
    <xdr:to>
      <xdr:col>2</xdr:col>
      <xdr:colOff>638175</xdr:colOff>
      <xdr:row>58</xdr:row>
      <xdr:rowOff>9638</xdr:rowOff>
    </xdr:to>
    <xdr:cxnSp macro="">
      <xdr:nvCxnSpPr>
        <xdr:cNvPr id="131" name="直線コネクタ 130"/>
        <xdr:cNvCxnSpPr/>
      </xdr:nvCxnSpPr>
      <xdr:spPr>
        <a:xfrm flipV="1">
          <a:off x="1130300" y="9921591"/>
          <a:ext cx="889000" cy="3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20913</xdr:rowOff>
    </xdr:from>
    <xdr:to>
      <xdr:col>6</xdr:col>
      <xdr:colOff>561975</xdr:colOff>
      <xdr:row>57</xdr:row>
      <xdr:rowOff>122513</xdr:rowOff>
    </xdr:to>
    <xdr:sp macro="" textlink="">
      <xdr:nvSpPr>
        <xdr:cNvPr id="141" name="円/楕円 140"/>
        <xdr:cNvSpPr/>
      </xdr:nvSpPr>
      <xdr:spPr>
        <a:xfrm>
          <a:off x="4584700" y="979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43790</xdr:rowOff>
    </xdr:from>
    <xdr:ext cx="599010" cy="259045"/>
    <xdr:sp macro="" textlink="">
      <xdr:nvSpPr>
        <xdr:cNvPr id="142" name="物件費該当値テキスト"/>
        <xdr:cNvSpPr txBox="1"/>
      </xdr:nvSpPr>
      <xdr:spPr>
        <a:xfrm>
          <a:off x="4686300" y="964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55386</xdr:rowOff>
    </xdr:from>
    <xdr:to>
      <xdr:col>5</xdr:col>
      <xdr:colOff>409575</xdr:colOff>
      <xdr:row>57</xdr:row>
      <xdr:rowOff>156986</xdr:rowOff>
    </xdr:to>
    <xdr:sp macro="" textlink="">
      <xdr:nvSpPr>
        <xdr:cNvPr id="143" name="円/楕円 142"/>
        <xdr:cNvSpPr/>
      </xdr:nvSpPr>
      <xdr:spPr>
        <a:xfrm>
          <a:off x="3746500" y="98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2063</xdr:rowOff>
    </xdr:from>
    <xdr:ext cx="599010" cy="259045"/>
    <xdr:sp macro="" textlink="">
      <xdr:nvSpPr>
        <xdr:cNvPr id="144" name="テキスト ボックス 143"/>
        <xdr:cNvSpPr txBox="1"/>
      </xdr:nvSpPr>
      <xdr:spPr>
        <a:xfrm>
          <a:off x="3497794" y="960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65834</xdr:rowOff>
    </xdr:from>
    <xdr:to>
      <xdr:col>4</xdr:col>
      <xdr:colOff>206375</xdr:colOff>
      <xdr:row>57</xdr:row>
      <xdr:rowOff>167434</xdr:rowOff>
    </xdr:to>
    <xdr:sp macro="" textlink="">
      <xdr:nvSpPr>
        <xdr:cNvPr id="145" name="円/楕円 144"/>
        <xdr:cNvSpPr/>
      </xdr:nvSpPr>
      <xdr:spPr>
        <a:xfrm>
          <a:off x="2857500" y="98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12511</xdr:rowOff>
    </xdr:from>
    <xdr:ext cx="599010" cy="259045"/>
    <xdr:sp macro="" textlink="">
      <xdr:nvSpPr>
        <xdr:cNvPr id="146" name="テキスト ボックス 145"/>
        <xdr:cNvSpPr txBox="1"/>
      </xdr:nvSpPr>
      <xdr:spPr>
        <a:xfrm>
          <a:off x="2608794" y="961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98141</xdr:rowOff>
    </xdr:from>
    <xdr:to>
      <xdr:col>3</xdr:col>
      <xdr:colOff>3175</xdr:colOff>
      <xdr:row>58</xdr:row>
      <xdr:rowOff>28291</xdr:rowOff>
    </xdr:to>
    <xdr:sp macro="" textlink="">
      <xdr:nvSpPr>
        <xdr:cNvPr id="147" name="円/楕円 146"/>
        <xdr:cNvSpPr/>
      </xdr:nvSpPr>
      <xdr:spPr>
        <a:xfrm>
          <a:off x="1968500" y="987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19418</xdr:rowOff>
    </xdr:from>
    <xdr:ext cx="599010" cy="259045"/>
    <xdr:sp macro="" textlink="">
      <xdr:nvSpPr>
        <xdr:cNvPr id="148" name="テキスト ボックス 147"/>
        <xdr:cNvSpPr txBox="1"/>
      </xdr:nvSpPr>
      <xdr:spPr>
        <a:xfrm>
          <a:off x="1719794" y="996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130288</xdr:rowOff>
    </xdr:from>
    <xdr:to>
      <xdr:col>1</xdr:col>
      <xdr:colOff>485775</xdr:colOff>
      <xdr:row>58</xdr:row>
      <xdr:rowOff>60438</xdr:rowOff>
    </xdr:to>
    <xdr:sp macro="" textlink="">
      <xdr:nvSpPr>
        <xdr:cNvPr id="149" name="円/楕円 148"/>
        <xdr:cNvSpPr/>
      </xdr:nvSpPr>
      <xdr:spPr>
        <a:xfrm>
          <a:off x="1079500" y="99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51565</xdr:rowOff>
    </xdr:from>
    <xdr:ext cx="599010" cy="259045"/>
    <xdr:sp macro="" textlink="">
      <xdr:nvSpPr>
        <xdr:cNvPr id="150" name="テキスト ボックス 149"/>
        <xdr:cNvSpPr txBox="1"/>
      </xdr:nvSpPr>
      <xdr:spPr>
        <a:xfrm>
          <a:off x="830794" y="999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6845</xdr:rowOff>
    </xdr:from>
    <xdr:to>
      <xdr:col>6</xdr:col>
      <xdr:colOff>511175</xdr:colOff>
      <xdr:row>79</xdr:row>
      <xdr:rowOff>10103</xdr:rowOff>
    </xdr:to>
    <xdr:cxnSp macro="">
      <xdr:nvCxnSpPr>
        <xdr:cNvPr id="179" name="直線コネクタ 178"/>
        <xdr:cNvCxnSpPr/>
      </xdr:nvCxnSpPr>
      <xdr:spPr>
        <a:xfrm>
          <a:off x="3797300" y="13551395"/>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152502</xdr:rowOff>
    </xdr:from>
    <xdr:to>
      <xdr:col>5</xdr:col>
      <xdr:colOff>358775</xdr:colOff>
      <xdr:row>79</xdr:row>
      <xdr:rowOff>6845</xdr:rowOff>
    </xdr:to>
    <xdr:cxnSp macro="">
      <xdr:nvCxnSpPr>
        <xdr:cNvPr id="182" name="直線コネクタ 181"/>
        <xdr:cNvCxnSpPr/>
      </xdr:nvCxnSpPr>
      <xdr:spPr>
        <a:xfrm>
          <a:off x="2908300" y="13525602"/>
          <a:ext cx="8890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152502</xdr:rowOff>
    </xdr:from>
    <xdr:to>
      <xdr:col>4</xdr:col>
      <xdr:colOff>155575</xdr:colOff>
      <xdr:row>79</xdr:row>
      <xdr:rowOff>20656</xdr:rowOff>
    </xdr:to>
    <xdr:cxnSp macro="">
      <xdr:nvCxnSpPr>
        <xdr:cNvPr id="185" name="直線コネクタ 184"/>
        <xdr:cNvCxnSpPr/>
      </xdr:nvCxnSpPr>
      <xdr:spPr>
        <a:xfrm flipV="1">
          <a:off x="2019300" y="13525602"/>
          <a:ext cx="889000" cy="3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9974</xdr:rowOff>
    </xdr:from>
    <xdr:ext cx="534377" cy="259045"/>
    <xdr:sp macro="" textlink="">
      <xdr:nvSpPr>
        <xdr:cNvPr id="187" name="テキスト ボックス 186"/>
        <xdr:cNvSpPr txBox="1"/>
      </xdr:nvSpPr>
      <xdr:spPr>
        <a:xfrm>
          <a:off x="2641111"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9837</xdr:rowOff>
    </xdr:from>
    <xdr:to>
      <xdr:col>2</xdr:col>
      <xdr:colOff>638175</xdr:colOff>
      <xdr:row>79</xdr:row>
      <xdr:rowOff>20656</xdr:rowOff>
    </xdr:to>
    <xdr:cxnSp macro="">
      <xdr:nvCxnSpPr>
        <xdr:cNvPr id="188" name="直線コネクタ 187"/>
        <xdr:cNvCxnSpPr/>
      </xdr:nvCxnSpPr>
      <xdr:spPr>
        <a:xfrm>
          <a:off x="1130300" y="13554387"/>
          <a:ext cx="8890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81373</xdr:rowOff>
    </xdr:from>
    <xdr:ext cx="534377" cy="259045"/>
    <xdr:sp macro="" textlink="">
      <xdr:nvSpPr>
        <xdr:cNvPr id="190" name="テキスト ボックス 189"/>
        <xdr:cNvSpPr txBox="1"/>
      </xdr:nvSpPr>
      <xdr:spPr>
        <a:xfrm>
          <a:off x="1752111" y="129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68210</xdr:rowOff>
    </xdr:from>
    <xdr:ext cx="534377" cy="259045"/>
    <xdr:sp macro="" textlink="">
      <xdr:nvSpPr>
        <xdr:cNvPr id="192" name="テキスト ボックス 191"/>
        <xdr:cNvSpPr txBox="1"/>
      </xdr:nvSpPr>
      <xdr:spPr>
        <a:xfrm>
          <a:off x="863111" y="129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130753</xdr:rowOff>
    </xdr:from>
    <xdr:to>
      <xdr:col>6</xdr:col>
      <xdr:colOff>561975</xdr:colOff>
      <xdr:row>79</xdr:row>
      <xdr:rowOff>60903</xdr:rowOff>
    </xdr:to>
    <xdr:sp macro="" textlink="">
      <xdr:nvSpPr>
        <xdr:cNvPr id="198" name="円/楕円 197"/>
        <xdr:cNvSpPr/>
      </xdr:nvSpPr>
      <xdr:spPr>
        <a:xfrm>
          <a:off x="4584700" y="135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45680</xdr:rowOff>
    </xdr:from>
    <xdr:ext cx="469744" cy="259045"/>
    <xdr:sp macro="" textlink="">
      <xdr:nvSpPr>
        <xdr:cNvPr id="199" name="維持補修費該当値テキスト"/>
        <xdr:cNvSpPr txBox="1"/>
      </xdr:nvSpPr>
      <xdr:spPr>
        <a:xfrm>
          <a:off x="4686300" y="1341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127495</xdr:rowOff>
    </xdr:from>
    <xdr:to>
      <xdr:col>5</xdr:col>
      <xdr:colOff>409575</xdr:colOff>
      <xdr:row>79</xdr:row>
      <xdr:rowOff>57645</xdr:rowOff>
    </xdr:to>
    <xdr:sp macro="" textlink="">
      <xdr:nvSpPr>
        <xdr:cNvPr id="200" name="円/楕円 199"/>
        <xdr:cNvSpPr/>
      </xdr:nvSpPr>
      <xdr:spPr>
        <a:xfrm>
          <a:off x="3746500" y="135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48772</xdr:rowOff>
    </xdr:from>
    <xdr:ext cx="469744" cy="259045"/>
    <xdr:sp macro="" textlink="">
      <xdr:nvSpPr>
        <xdr:cNvPr id="201" name="テキスト ボックス 200"/>
        <xdr:cNvSpPr txBox="1"/>
      </xdr:nvSpPr>
      <xdr:spPr>
        <a:xfrm>
          <a:off x="3562427" y="1359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101702</xdr:rowOff>
    </xdr:from>
    <xdr:to>
      <xdr:col>4</xdr:col>
      <xdr:colOff>206375</xdr:colOff>
      <xdr:row>79</xdr:row>
      <xdr:rowOff>31852</xdr:rowOff>
    </xdr:to>
    <xdr:sp macro="" textlink="">
      <xdr:nvSpPr>
        <xdr:cNvPr id="202" name="円/楕円 201"/>
        <xdr:cNvSpPr/>
      </xdr:nvSpPr>
      <xdr:spPr>
        <a:xfrm>
          <a:off x="2857500" y="134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22979</xdr:rowOff>
    </xdr:from>
    <xdr:ext cx="469744" cy="259045"/>
    <xdr:sp macro="" textlink="">
      <xdr:nvSpPr>
        <xdr:cNvPr id="203" name="テキスト ボックス 202"/>
        <xdr:cNvSpPr txBox="1"/>
      </xdr:nvSpPr>
      <xdr:spPr>
        <a:xfrm>
          <a:off x="2673427" y="135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141306</xdr:rowOff>
    </xdr:from>
    <xdr:to>
      <xdr:col>3</xdr:col>
      <xdr:colOff>3175</xdr:colOff>
      <xdr:row>79</xdr:row>
      <xdr:rowOff>71456</xdr:rowOff>
    </xdr:to>
    <xdr:sp macro="" textlink="">
      <xdr:nvSpPr>
        <xdr:cNvPr id="204" name="円/楕円 203"/>
        <xdr:cNvSpPr/>
      </xdr:nvSpPr>
      <xdr:spPr>
        <a:xfrm>
          <a:off x="1968500" y="135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62583</xdr:rowOff>
    </xdr:from>
    <xdr:ext cx="469744" cy="259045"/>
    <xdr:sp macro="" textlink="">
      <xdr:nvSpPr>
        <xdr:cNvPr id="205" name="テキスト ボックス 204"/>
        <xdr:cNvSpPr txBox="1"/>
      </xdr:nvSpPr>
      <xdr:spPr>
        <a:xfrm>
          <a:off x="1784427" y="1360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130487</xdr:rowOff>
    </xdr:from>
    <xdr:to>
      <xdr:col>1</xdr:col>
      <xdr:colOff>485775</xdr:colOff>
      <xdr:row>79</xdr:row>
      <xdr:rowOff>60637</xdr:rowOff>
    </xdr:to>
    <xdr:sp macro="" textlink="">
      <xdr:nvSpPr>
        <xdr:cNvPr id="206" name="円/楕円 205"/>
        <xdr:cNvSpPr/>
      </xdr:nvSpPr>
      <xdr:spPr>
        <a:xfrm>
          <a:off x="1079500" y="135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51764</xdr:rowOff>
    </xdr:from>
    <xdr:ext cx="469744" cy="259045"/>
    <xdr:sp macro="" textlink="">
      <xdr:nvSpPr>
        <xdr:cNvPr id="207" name="テキスト ボックス 206"/>
        <xdr:cNvSpPr txBox="1"/>
      </xdr:nvSpPr>
      <xdr:spPr>
        <a:xfrm>
          <a:off x="895427" y="1359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164364</xdr:rowOff>
    </xdr:from>
    <xdr:to>
      <xdr:col>6</xdr:col>
      <xdr:colOff>511175</xdr:colOff>
      <xdr:row>98</xdr:row>
      <xdr:rowOff>47282</xdr:rowOff>
    </xdr:to>
    <xdr:cxnSp macro="">
      <xdr:nvCxnSpPr>
        <xdr:cNvPr id="237" name="直線コネクタ 236"/>
        <xdr:cNvCxnSpPr/>
      </xdr:nvCxnSpPr>
      <xdr:spPr>
        <a:xfrm flipV="1">
          <a:off x="3797300" y="16795014"/>
          <a:ext cx="838200" cy="5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47282</xdr:rowOff>
    </xdr:from>
    <xdr:to>
      <xdr:col>5</xdr:col>
      <xdr:colOff>358775</xdr:colOff>
      <xdr:row>98</xdr:row>
      <xdr:rowOff>56387</xdr:rowOff>
    </xdr:to>
    <xdr:cxnSp macro="">
      <xdr:nvCxnSpPr>
        <xdr:cNvPr id="240" name="直線コネクタ 239"/>
        <xdr:cNvCxnSpPr/>
      </xdr:nvCxnSpPr>
      <xdr:spPr>
        <a:xfrm flipV="1">
          <a:off x="2908300" y="16849382"/>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56387</xdr:rowOff>
    </xdr:from>
    <xdr:to>
      <xdr:col>4</xdr:col>
      <xdr:colOff>155575</xdr:colOff>
      <xdr:row>98</xdr:row>
      <xdr:rowOff>113233</xdr:rowOff>
    </xdr:to>
    <xdr:cxnSp macro="">
      <xdr:nvCxnSpPr>
        <xdr:cNvPr id="243" name="直線コネクタ 242"/>
        <xdr:cNvCxnSpPr/>
      </xdr:nvCxnSpPr>
      <xdr:spPr>
        <a:xfrm flipV="1">
          <a:off x="2019300" y="16858487"/>
          <a:ext cx="8890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167200</xdr:rowOff>
    </xdr:from>
    <xdr:ext cx="534377" cy="259045"/>
    <xdr:sp macro="" textlink="">
      <xdr:nvSpPr>
        <xdr:cNvPr id="245" name="テキスト ボックス 244"/>
        <xdr:cNvSpPr txBox="1"/>
      </xdr:nvSpPr>
      <xdr:spPr>
        <a:xfrm>
          <a:off x="2641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113233</xdr:rowOff>
    </xdr:from>
    <xdr:to>
      <xdr:col>2</xdr:col>
      <xdr:colOff>638175</xdr:colOff>
      <xdr:row>98</xdr:row>
      <xdr:rowOff>139357</xdr:rowOff>
    </xdr:to>
    <xdr:cxnSp macro="">
      <xdr:nvCxnSpPr>
        <xdr:cNvPr id="246" name="直線コネクタ 245"/>
        <xdr:cNvCxnSpPr/>
      </xdr:nvCxnSpPr>
      <xdr:spPr>
        <a:xfrm flipV="1">
          <a:off x="1130300" y="16915333"/>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93946</xdr:rowOff>
    </xdr:from>
    <xdr:ext cx="534377" cy="259045"/>
    <xdr:sp macro="" textlink="">
      <xdr:nvSpPr>
        <xdr:cNvPr id="248" name="テキスト ボックス 247"/>
        <xdr:cNvSpPr txBox="1"/>
      </xdr:nvSpPr>
      <xdr:spPr>
        <a:xfrm>
          <a:off x="1752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74235</xdr:rowOff>
    </xdr:from>
    <xdr:ext cx="534377" cy="259045"/>
    <xdr:sp macro="" textlink="">
      <xdr:nvSpPr>
        <xdr:cNvPr id="250" name="テキスト ボックス 249"/>
        <xdr:cNvSpPr txBox="1"/>
      </xdr:nvSpPr>
      <xdr:spPr>
        <a:xfrm>
          <a:off x="863111" y="163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113564</xdr:rowOff>
    </xdr:from>
    <xdr:to>
      <xdr:col>6</xdr:col>
      <xdr:colOff>561975</xdr:colOff>
      <xdr:row>98</xdr:row>
      <xdr:rowOff>43714</xdr:rowOff>
    </xdr:to>
    <xdr:sp macro="" textlink="">
      <xdr:nvSpPr>
        <xdr:cNvPr id="256" name="円/楕円 255"/>
        <xdr:cNvSpPr/>
      </xdr:nvSpPr>
      <xdr:spPr>
        <a:xfrm>
          <a:off x="4584700" y="167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91991</xdr:rowOff>
    </xdr:from>
    <xdr:ext cx="534377" cy="259045"/>
    <xdr:sp macro="" textlink="">
      <xdr:nvSpPr>
        <xdr:cNvPr id="257" name="扶助費該当値テキスト"/>
        <xdr:cNvSpPr txBox="1"/>
      </xdr:nvSpPr>
      <xdr:spPr>
        <a:xfrm>
          <a:off x="4686300" y="1672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47,558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167932</xdr:rowOff>
    </xdr:from>
    <xdr:to>
      <xdr:col>5</xdr:col>
      <xdr:colOff>409575</xdr:colOff>
      <xdr:row>98</xdr:row>
      <xdr:rowOff>98082</xdr:rowOff>
    </xdr:to>
    <xdr:sp macro="" textlink="">
      <xdr:nvSpPr>
        <xdr:cNvPr id="258" name="円/楕円 257"/>
        <xdr:cNvSpPr/>
      </xdr:nvSpPr>
      <xdr:spPr>
        <a:xfrm>
          <a:off x="3746500" y="167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89209</xdr:rowOff>
    </xdr:from>
    <xdr:ext cx="534377" cy="259045"/>
    <xdr:sp macro="" textlink="">
      <xdr:nvSpPr>
        <xdr:cNvPr id="259" name="テキスト ボックス 258"/>
        <xdr:cNvSpPr txBox="1"/>
      </xdr:nvSpPr>
      <xdr:spPr>
        <a:xfrm>
          <a:off x="3530111" y="168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5587</xdr:rowOff>
    </xdr:from>
    <xdr:to>
      <xdr:col>4</xdr:col>
      <xdr:colOff>206375</xdr:colOff>
      <xdr:row>98</xdr:row>
      <xdr:rowOff>107187</xdr:rowOff>
    </xdr:to>
    <xdr:sp macro="" textlink="">
      <xdr:nvSpPr>
        <xdr:cNvPr id="260" name="円/楕円 259"/>
        <xdr:cNvSpPr/>
      </xdr:nvSpPr>
      <xdr:spPr>
        <a:xfrm>
          <a:off x="2857500" y="168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98314</xdr:rowOff>
    </xdr:from>
    <xdr:ext cx="534377" cy="259045"/>
    <xdr:sp macro="" textlink="">
      <xdr:nvSpPr>
        <xdr:cNvPr id="261" name="テキスト ボックス 260"/>
        <xdr:cNvSpPr txBox="1"/>
      </xdr:nvSpPr>
      <xdr:spPr>
        <a:xfrm>
          <a:off x="2641111" y="169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62433</xdr:rowOff>
    </xdr:from>
    <xdr:to>
      <xdr:col>3</xdr:col>
      <xdr:colOff>3175</xdr:colOff>
      <xdr:row>98</xdr:row>
      <xdr:rowOff>164033</xdr:rowOff>
    </xdr:to>
    <xdr:sp macro="" textlink="">
      <xdr:nvSpPr>
        <xdr:cNvPr id="262" name="円/楕円 261"/>
        <xdr:cNvSpPr/>
      </xdr:nvSpPr>
      <xdr:spPr>
        <a:xfrm>
          <a:off x="1968500" y="168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155160</xdr:rowOff>
    </xdr:from>
    <xdr:ext cx="534377" cy="259045"/>
    <xdr:sp macro="" textlink="">
      <xdr:nvSpPr>
        <xdr:cNvPr id="263" name="テキスト ボックス 262"/>
        <xdr:cNvSpPr txBox="1"/>
      </xdr:nvSpPr>
      <xdr:spPr>
        <a:xfrm>
          <a:off x="1752111" y="169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88557</xdr:rowOff>
    </xdr:from>
    <xdr:to>
      <xdr:col>1</xdr:col>
      <xdr:colOff>485775</xdr:colOff>
      <xdr:row>99</xdr:row>
      <xdr:rowOff>18707</xdr:rowOff>
    </xdr:to>
    <xdr:sp macro="" textlink="">
      <xdr:nvSpPr>
        <xdr:cNvPr id="264" name="円/楕円 263"/>
        <xdr:cNvSpPr/>
      </xdr:nvSpPr>
      <xdr:spPr>
        <a:xfrm>
          <a:off x="1079500" y="168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9834</xdr:rowOff>
    </xdr:from>
    <xdr:ext cx="534377" cy="259045"/>
    <xdr:sp macro="" textlink="">
      <xdr:nvSpPr>
        <xdr:cNvPr id="265" name="テキスト ボックス 264"/>
        <xdr:cNvSpPr txBox="1"/>
      </xdr:nvSpPr>
      <xdr:spPr>
        <a:xfrm>
          <a:off x="863111" y="169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134679</xdr:rowOff>
    </xdr:from>
    <xdr:to>
      <xdr:col>15</xdr:col>
      <xdr:colOff>180975</xdr:colOff>
      <xdr:row>36</xdr:row>
      <xdr:rowOff>29648</xdr:rowOff>
    </xdr:to>
    <xdr:cxnSp macro="">
      <xdr:nvCxnSpPr>
        <xdr:cNvPr id="294" name="直線コネクタ 293"/>
        <xdr:cNvCxnSpPr/>
      </xdr:nvCxnSpPr>
      <xdr:spPr>
        <a:xfrm flipV="1">
          <a:off x="9639300" y="6135429"/>
          <a:ext cx="838200" cy="6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29648</xdr:rowOff>
    </xdr:from>
    <xdr:to>
      <xdr:col>14</xdr:col>
      <xdr:colOff>28575</xdr:colOff>
      <xdr:row>36</xdr:row>
      <xdr:rowOff>68362</xdr:rowOff>
    </xdr:to>
    <xdr:cxnSp macro="">
      <xdr:nvCxnSpPr>
        <xdr:cNvPr id="297" name="直線コネクタ 296"/>
        <xdr:cNvCxnSpPr/>
      </xdr:nvCxnSpPr>
      <xdr:spPr>
        <a:xfrm flipV="1">
          <a:off x="8750300" y="6201848"/>
          <a:ext cx="8890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110289</xdr:rowOff>
    </xdr:from>
    <xdr:ext cx="599010" cy="259045"/>
    <xdr:sp macro="" textlink="">
      <xdr:nvSpPr>
        <xdr:cNvPr id="299" name="テキスト ボックス 298"/>
        <xdr:cNvSpPr txBox="1"/>
      </xdr:nvSpPr>
      <xdr:spPr>
        <a:xfrm>
          <a:off x="9339794"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68362</xdr:rowOff>
    </xdr:from>
    <xdr:to>
      <xdr:col>12</xdr:col>
      <xdr:colOff>511175</xdr:colOff>
      <xdr:row>36</xdr:row>
      <xdr:rowOff>113213</xdr:rowOff>
    </xdr:to>
    <xdr:cxnSp macro="">
      <xdr:nvCxnSpPr>
        <xdr:cNvPr id="300" name="直線コネクタ 299"/>
        <xdr:cNvCxnSpPr/>
      </xdr:nvCxnSpPr>
      <xdr:spPr>
        <a:xfrm flipV="1">
          <a:off x="7861300" y="6240562"/>
          <a:ext cx="889000" cy="4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120332</xdr:rowOff>
    </xdr:from>
    <xdr:ext cx="599010" cy="259045"/>
    <xdr:sp macro="" textlink="">
      <xdr:nvSpPr>
        <xdr:cNvPr id="302" name="テキスト ボックス 301"/>
        <xdr:cNvSpPr txBox="1"/>
      </xdr:nvSpPr>
      <xdr:spPr>
        <a:xfrm>
          <a:off x="8450794" y="629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113213</xdr:rowOff>
    </xdr:from>
    <xdr:to>
      <xdr:col>11</xdr:col>
      <xdr:colOff>307975</xdr:colOff>
      <xdr:row>36</xdr:row>
      <xdr:rowOff>127375</xdr:rowOff>
    </xdr:to>
    <xdr:cxnSp macro="">
      <xdr:nvCxnSpPr>
        <xdr:cNvPr id="303" name="直線コネクタ 302"/>
        <xdr:cNvCxnSpPr/>
      </xdr:nvCxnSpPr>
      <xdr:spPr>
        <a:xfrm flipV="1">
          <a:off x="6972300" y="6285413"/>
          <a:ext cx="8890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166974</xdr:rowOff>
    </xdr:from>
    <xdr:ext cx="599010" cy="259045"/>
    <xdr:sp macro="" textlink="">
      <xdr:nvSpPr>
        <xdr:cNvPr id="305" name="テキスト ボックス 304"/>
        <xdr:cNvSpPr txBox="1"/>
      </xdr:nvSpPr>
      <xdr:spPr>
        <a:xfrm>
          <a:off x="7561794" y="633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26606</xdr:rowOff>
    </xdr:from>
    <xdr:ext cx="599010" cy="259045"/>
    <xdr:sp macro="" textlink="">
      <xdr:nvSpPr>
        <xdr:cNvPr id="307" name="テキスト ボックス 306"/>
        <xdr:cNvSpPr txBox="1"/>
      </xdr:nvSpPr>
      <xdr:spPr>
        <a:xfrm>
          <a:off x="6672794" y="637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83879</xdr:rowOff>
    </xdr:from>
    <xdr:to>
      <xdr:col>15</xdr:col>
      <xdr:colOff>231775</xdr:colOff>
      <xdr:row>36</xdr:row>
      <xdr:rowOff>14029</xdr:rowOff>
    </xdr:to>
    <xdr:sp macro="" textlink="">
      <xdr:nvSpPr>
        <xdr:cNvPr id="313" name="円/楕円 312"/>
        <xdr:cNvSpPr/>
      </xdr:nvSpPr>
      <xdr:spPr>
        <a:xfrm>
          <a:off x="10426700" y="608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106756</xdr:rowOff>
    </xdr:from>
    <xdr:ext cx="599010" cy="259045"/>
    <xdr:sp macro="" textlink="">
      <xdr:nvSpPr>
        <xdr:cNvPr id="314" name="補助費等該当値テキスト"/>
        <xdr:cNvSpPr txBox="1"/>
      </xdr:nvSpPr>
      <xdr:spPr>
        <a:xfrm>
          <a:off x="10528300" y="593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156,318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150298</xdr:rowOff>
    </xdr:from>
    <xdr:to>
      <xdr:col>14</xdr:col>
      <xdr:colOff>79375</xdr:colOff>
      <xdr:row>36</xdr:row>
      <xdr:rowOff>80448</xdr:rowOff>
    </xdr:to>
    <xdr:sp macro="" textlink="">
      <xdr:nvSpPr>
        <xdr:cNvPr id="315" name="円/楕円 314"/>
        <xdr:cNvSpPr/>
      </xdr:nvSpPr>
      <xdr:spPr>
        <a:xfrm>
          <a:off x="9588500" y="61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96975</xdr:rowOff>
    </xdr:from>
    <xdr:ext cx="599010" cy="259045"/>
    <xdr:sp macro="" textlink="">
      <xdr:nvSpPr>
        <xdr:cNvPr id="316" name="テキスト ボックス 315"/>
        <xdr:cNvSpPr txBox="1"/>
      </xdr:nvSpPr>
      <xdr:spPr>
        <a:xfrm>
          <a:off x="9339794" y="592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138,885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17562</xdr:rowOff>
    </xdr:from>
    <xdr:to>
      <xdr:col>12</xdr:col>
      <xdr:colOff>561975</xdr:colOff>
      <xdr:row>36</xdr:row>
      <xdr:rowOff>119162</xdr:rowOff>
    </xdr:to>
    <xdr:sp macro="" textlink="">
      <xdr:nvSpPr>
        <xdr:cNvPr id="317" name="円/楕円 316"/>
        <xdr:cNvSpPr/>
      </xdr:nvSpPr>
      <xdr:spPr>
        <a:xfrm>
          <a:off x="8699500" y="61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135689</xdr:rowOff>
    </xdr:from>
    <xdr:ext cx="599010" cy="259045"/>
    <xdr:sp macro="" textlink="">
      <xdr:nvSpPr>
        <xdr:cNvPr id="318" name="テキスト ボックス 317"/>
        <xdr:cNvSpPr txBox="1"/>
      </xdr:nvSpPr>
      <xdr:spPr>
        <a:xfrm>
          <a:off x="8450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62413</xdr:rowOff>
    </xdr:from>
    <xdr:to>
      <xdr:col>11</xdr:col>
      <xdr:colOff>358775</xdr:colOff>
      <xdr:row>36</xdr:row>
      <xdr:rowOff>164013</xdr:rowOff>
    </xdr:to>
    <xdr:sp macro="" textlink="">
      <xdr:nvSpPr>
        <xdr:cNvPr id="319" name="円/楕円 318"/>
        <xdr:cNvSpPr/>
      </xdr:nvSpPr>
      <xdr:spPr>
        <a:xfrm>
          <a:off x="7810500" y="6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9090</xdr:rowOff>
    </xdr:from>
    <xdr:ext cx="599010" cy="259045"/>
    <xdr:sp macro="" textlink="">
      <xdr:nvSpPr>
        <xdr:cNvPr id="320" name="テキスト ボックス 319"/>
        <xdr:cNvSpPr txBox="1"/>
      </xdr:nvSpPr>
      <xdr:spPr>
        <a:xfrm>
          <a:off x="7561794" y="600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116,952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76575</xdr:rowOff>
    </xdr:from>
    <xdr:to>
      <xdr:col>10</xdr:col>
      <xdr:colOff>155575</xdr:colOff>
      <xdr:row>37</xdr:row>
      <xdr:rowOff>6725</xdr:rowOff>
    </xdr:to>
    <xdr:sp macro="" textlink="">
      <xdr:nvSpPr>
        <xdr:cNvPr id="321" name="円/楕円 320"/>
        <xdr:cNvSpPr/>
      </xdr:nvSpPr>
      <xdr:spPr>
        <a:xfrm>
          <a:off x="6921500" y="6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23252</xdr:rowOff>
    </xdr:from>
    <xdr:ext cx="599010" cy="259045"/>
    <xdr:sp macro="" textlink="">
      <xdr:nvSpPr>
        <xdr:cNvPr id="322" name="テキスト ボックス 321"/>
        <xdr:cNvSpPr txBox="1"/>
      </xdr:nvSpPr>
      <xdr:spPr>
        <a:xfrm>
          <a:off x="6672794" y="60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41764</xdr:rowOff>
    </xdr:from>
    <xdr:to>
      <xdr:col>15</xdr:col>
      <xdr:colOff>180975</xdr:colOff>
      <xdr:row>58</xdr:row>
      <xdr:rowOff>56769</xdr:rowOff>
    </xdr:to>
    <xdr:cxnSp macro="">
      <xdr:nvCxnSpPr>
        <xdr:cNvPr id="349" name="直線コネクタ 348"/>
        <xdr:cNvCxnSpPr/>
      </xdr:nvCxnSpPr>
      <xdr:spPr>
        <a:xfrm flipV="1">
          <a:off x="9639300" y="9985864"/>
          <a:ext cx="838200" cy="1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56769</xdr:rowOff>
    </xdr:from>
    <xdr:to>
      <xdr:col>14</xdr:col>
      <xdr:colOff>28575</xdr:colOff>
      <xdr:row>58</xdr:row>
      <xdr:rowOff>78532</xdr:rowOff>
    </xdr:to>
    <xdr:cxnSp macro="">
      <xdr:nvCxnSpPr>
        <xdr:cNvPr id="352" name="直線コネクタ 351"/>
        <xdr:cNvCxnSpPr/>
      </xdr:nvCxnSpPr>
      <xdr:spPr>
        <a:xfrm flipV="1">
          <a:off x="8750300" y="10000869"/>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49772</xdr:rowOff>
    </xdr:from>
    <xdr:to>
      <xdr:col>12</xdr:col>
      <xdr:colOff>511175</xdr:colOff>
      <xdr:row>58</xdr:row>
      <xdr:rowOff>78532</xdr:rowOff>
    </xdr:to>
    <xdr:cxnSp macro="">
      <xdr:nvCxnSpPr>
        <xdr:cNvPr id="355" name="直線コネクタ 354"/>
        <xdr:cNvCxnSpPr/>
      </xdr:nvCxnSpPr>
      <xdr:spPr>
        <a:xfrm>
          <a:off x="7861300" y="9993872"/>
          <a:ext cx="889000" cy="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82263</xdr:rowOff>
    </xdr:from>
    <xdr:ext cx="599010" cy="259045"/>
    <xdr:sp macro="" textlink="">
      <xdr:nvSpPr>
        <xdr:cNvPr id="357" name="テキスト ボックス 356"/>
        <xdr:cNvSpPr txBox="1"/>
      </xdr:nvSpPr>
      <xdr:spPr>
        <a:xfrm>
          <a:off x="8450794"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49772</xdr:rowOff>
    </xdr:from>
    <xdr:to>
      <xdr:col>11</xdr:col>
      <xdr:colOff>307975</xdr:colOff>
      <xdr:row>58</xdr:row>
      <xdr:rowOff>58851</xdr:rowOff>
    </xdr:to>
    <xdr:cxnSp macro="">
      <xdr:nvCxnSpPr>
        <xdr:cNvPr id="358" name="直線コネクタ 357"/>
        <xdr:cNvCxnSpPr/>
      </xdr:nvCxnSpPr>
      <xdr:spPr>
        <a:xfrm flipV="1">
          <a:off x="6972300" y="9993872"/>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86765</xdr:rowOff>
    </xdr:from>
    <xdr:ext cx="599010" cy="259045"/>
    <xdr:sp macro="" textlink="">
      <xdr:nvSpPr>
        <xdr:cNvPr id="360" name="テキスト ボックス 359"/>
        <xdr:cNvSpPr txBox="1"/>
      </xdr:nvSpPr>
      <xdr:spPr>
        <a:xfrm>
          <a:off x="7561794"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105609</xdr:rowOff>
    </xdr:from>
    <xdr:ext cx="599010" cy="259045"/>
    <xdr:sp macro="" textlink="">
      <xdr:nvSpPr>
        <xdr:cNvPr id="362" name="テキスト ボックス 361"/>
        <xdr:cNvSpPr txBox="1"/>
      </xdr:nvSpPr>
      <xdr:spPr>
        <a:xfrm>
          <a:off x="6672794" y="97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162414</xdr:rowOff>
    </xdr:from>
    <xdr:to>
      <xdr:col>15</xdr:col>
      <xdr:colOff>231775</xdr:colOff>
      <xdr:row>58</xdr:row>
      <xdr:rowOff>92564</xdr:rowOff>
    </xdr:to>
    <xdr:sp macro="" textlink="">
      <xdr:nvSpPr>
        <xdr:cNvPr id="368" name="円/楕円 367"/>
        <xdr:cNvSpPr/>
      </xdr:nvSpPr>
      <xdr:spPr>
        <a:xfrm>
          <a:off x="10426700" y="99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129966</xdr:rowOff>
    </xdr:from>
    <xdr:ext cx="599010" cy="259045"/>
    <xdr:sp macro="" textlink="">
      <xdr:nvSpPr>
        <xdr:cNvPr id="369" name="普通建設事業費該当値テキスト"/>
        <xdr:cNvSpPr txBox="1"/>
      </xdr:nvSpPr>
      <xdr:spPr>
        <a:xfrm>
          <a:off x="10528300" y="990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5969</xdr:rowOff>
    </xdr:from>
    <xdr:to>
      <xdr:col>14</xdr:col>
      <xdr:colOff>79375</xdr:colOff>
      <xdr:row>58</xdr:row>
      <xdr:rowOff>107569</xdr:rowOff>
    </xdr:to>
    <xdr:sp macro="" textlink="">
      <xdr:nvSpPr>
        <xdr:cNvPr id="370" name="円/楕円 369"/>
        <xdr:cNvSpPr/>
      </xdr:nvSpPr>
      <xdr:spPr>
        <a:xfrm>
          <a:off x="9588500" y="99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98696</xdr:rowOff>
    </xdr:from>
    <xdr:ext cx="599010" cy="259045"/>
    <xdr:sp macro="" textlink="">
      <xdr:nvSpPr>
        <xdr:cNvPr id="371" name="テキスト ボックス 370"/>
        <xdr:cNvSpPr txBox="1"/>
      </xdr:nvSpPr>
      <xdr:spPr>
        <a:xfrm>
          <a:off x="9339794" y="100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27732</xdr:rowOff>
    </xdr:from>
    <xdr:to>
      <xdr:col>12</xdr:col>
      <xdr:colOff>561975</xdr:colOff>
      <xdr:row>58</xdr:row>
      <xdr:rowOff>129332</xdr:rowOff>
    </xdr:to>
    <xdr:sp macro="" textlink="">
      <xdr:nvSpPr>
        <xdr:cNvPr id="372" name="円/楕円 371"/>
        <xdr:cNvSpPr/>
      </xdr:nvSpPr>
      <xdr:spPr>
        <a:xfrm>
          <a:off x="8699500" y="99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120459</xdr:rowOff>
    </xdr:from>
    <xdr:ext cx="599010" cy="259045"/>
    <xdr:sp macro="" textlink="">
      <xdr:nvSpPr>
        <xdr:cNvPr id="373" name="テキスト ボックス 372"/>
        <xdr:cNvSpPr txBox="1"/>
      </xdr:nvSpPr>
      <xdr:spPr>
        <a:xfrm>
          <a:off x="8450794" y="1006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170422</xdr:rowOff>
    </xdr:from>
    <xdr:to>
      <xdr:col>11</xdr:col>
      <xdr:colOff>358775</xdr:colOff>
      <xdr:row>58</xdr:row>
      <xdr:rowOff>100572</xdr:rowOff>
    </xdr:to>
    <xdr:sp macro="" textlink="">
      <xdr:nvSpPr>
        <xdr:cNvPr id="374" name="円/楕円 373"/>
        <xdr:cNvSpPr/>
      </xdr:nvSpPr>
      <xdr:spPr>
        <a:xfrm>
          <a:off x="7810500" y="99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91699</xdr:rowOff>
    </xdr:from>
    <xdr:ext cx="599010" cy="259045"/>
    <xdr:sp macro="" textlink="">
      <xdr:nvSpPr>
        <xdr:cNvPr id="375" name="テキスト ボックス 374"/>
        <xdr:cNvSpPr txBox="1"/>
      </xdr:nvSpPr>
      <xdr:spPr>
        <a:xfrm>
          <a:off x="7561794" y="1003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8051</xdr:rowOff>
    </xdr:from>
    <xdr:to>
      <xdr:col>10</xdr:col>
      <xdr:colOff>155575</xdr:colOff>
      <xdr:row>58</xdr:row>
      <xdr:rowOff>109651</xdr:rowOff>
    </xdr:to>
    <xdr:sp macro="" textlink="">
      <xdr:nvSpPr>
        <xdr:cNvPr id="376" name="円/楕円 375"/>
        <xdr:cNvSpPr/>
      </xdr:nvSpPr>
      <xdr:spPr>
        <a:xfrm>
          <a:off x="6921500" y="99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100778</xdr:rowOff>
    </xdr:from>
    <xdr:ext cx="599010" cy="259045"/>
    <xdr:sp macro="" textlink="">
      <xdr:nvSpPr>
        <xdr:cNvPr id="377" name="テキスト ボックス 376"/>
        <xdr:cNvSpPr txBox="1"/>
      </xdr:nvSpPr>
      <xdr:spPr>
        <a:xfrm>
          <a:off x="6672794" y="100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113612</xdr:rowOff>
    </xdr:from>
    <xdr:to>
      <xdr:col>15</xdr:col>
      <xdr:colOff>180975</xdr:colOff>
      <xdr:row>78</xdr:row>
      <xdr:rowOff>118112</xdr:rowOff>
    </xdr:to>
    <xdr:cxnSp macro="">
      <xdr:nvCxnSpPr>
        <xdr:cNvPr id="406" name="直線コネクタ 405"/>
        <xdr:cNvCxnSpPr/>
      </xdr:nvCxnSpPr>
      <xdr:spPr>
        <a:xfrm>
          <a:off x="9639300" y="13486712"/>
          <a:ext cx="838200"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113612</xdr:rowOff>
    </xdr:from>
    <xdr:to>
      <xdr:col>14</xdr:col>
      <xdr:colOff>28575</xdr:colOff>
      <xdr:row>78</xdr:row>
      <xdr:rowOff>148268</xdr:rowOff>
    </xdr:to>
    <xdr:cxnSp macro="">
      <xdr:nvCxnSpPr>
        <xdr:cNvPr id="409" name="直線コネクタ 408"/>
        <xdr:cNvCxnSpPr/>
      </xdr:nvCxnSpPr>
      <xdr:spPr>
        <a:xfrm flipV="1">
          <a:off x="8750300" y="13486712"/>
          <a:ext cx="889000" cy="3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58813</xdr:rowOff>
    </xdr:from>
    <xdr:ext cx="599010" cy="259045"/>
    <xdr:sp macro="" textlink="">
      <xdr:nvSpPr>
        <xdr:cNvPr id="413" name="テキスト ボックス 412"/>
        <xdr:cNvSpPr txBox="1"/>
      </xdr:nvSpPr>
      <xdr:spPr>
        <a:xfrm>
          <a:off x="8450794" y="1308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67312</xdr:rowOff>
    </xdr:from>
    <xdr:to>
      <xdr:col>15</xdr:col>
      <xdr:colOff>231775</xdr:colOff>
      <xdr:row>78</xdr:row>
      <xdr:rowOff>168912</xdr:rowOff>
    </xdr:to>
    <xdr:sp macro="" textlink="">
      <xdr:nvSpPr>
        <xdr:cNvPr id="419" name="円/楕円 418"/>
        <xdr:cNvSpPr/>
      </xdr:nvSpPr>
      <xdr:spPr>
        <a:xfrm>
          <a:off x="10426700" y="134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10714</xdr:rowOff>
    </xdr:from>
    <xdr:ext cx="534377" cy="259045"/>
    <xdr:sp macro="" textlink="">
      <xdr:nvSpPr>
        <xdr:cNvPr id="420" name="普通建設事業費 （ うち新規整備　）該当値テキスト"/>
        <xdr:cNvSpPr txBox="1"/>
      </xdr:nvSpPr>
      <xdr:spPr>
        <a:xfrm>
          <a:off x="10528300" y="133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62812</xdr:rowOff>
    </xdr:from>
    <xdr:to>
      <xdr:col>14</xdr:col>
      <xdr:colOff>79375</xdr:colOff>
      <xdr:row>78</xdr:row>
      <xdr:rowOff>164412</xdr:rowOff>
    </xdr:to>
    <xdr:sp macro="" textlink="">
      <xdr:nvSpPr>
        <xdr:cNvPr id="421" name="円/楕円 420"/>
        <xdr:cNvSpPr/>
      </xdr:nvSpPr>
      <xdr:spPr>
        <a:xfrm>
          <a:off x="9588500" y="1343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155539</xdr:rowOff>
    </xdr:from>
    <xdr:ext cx="534377" cy="259045"/>
    <xdr:sp macro="" textlink="">
      <xdr:nvSpPr>
        <xdr:cNvPr id="422" name="テキスト ボックス 421"/>
        <xdr:cNvSpPr txBox="1"/>
      </xdr:nvSpPr>
      <xdr:spPr>
        <a:xfrm>
          <a:off x="9372111" y="1352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97468</xdr:rowOff>
    </xdr:from>
    <xdr:to>
      <xdr:col>12</xdr:col>
      <xdr:colOff>561975</xdr:colOff>
      <xdr:row>79</xdr:row>
      <xdr:rowOff>27618</xdr:rowOff>
    </xdr:to>
    <xdr:sp macro="" textlink="">
      <xdr:nvSpPr>
        <xdr:cNvPr id="423" name="円/楕円 422"/>
        <xdr:cNvSpPr/>
      </xdr:nvSpPr>
      <xdr:spPr>
        <a:xfrm>
          <a:off x="8699500" y="134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18745</xdr:rowOff>
    </xdr:from>
    <xdr:ext cx="534377" cy="259045"/>
    <xdr:sp macro="" textlink="">
      <xdr:nvSpPr>
        <xdr:cNvPr id="424" name="テキスト ボックス 423"/>
        <xdr:cNvSpPr txBox="1"/>
      </xdr:nvSpPr>
      <xdr:spPr>
        <a:xfrm>
          <a:off x="8483111" y="1356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23120</xdr:rowOff>
    </xdr:from>
    <xdr:to>
      <xdr:col>15</xdr:col>
      <xdr:colOff>180975</xdr:colOff>
      <xdr:row>98</xdr:row>
      <xdr:rowOff>32173</xdr:rowOff>
    </xdr:to>
    <xdr:cxnSp macro="">
      <xdr:nvCxnSpPr>
        <xdr:cNvPr id="451" name="直線コネクタ 450"/>
        <xdr:cNvCxnSpPr/>
      </xdr:nvCxnSpPr>
      <xdr:spPr>
        <a:xfrm flipV="1">
          <a:off x="9639300" y="16825220"/>
          <a:ext cx="8382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32173</xdr:rowOff>
    </xdr:from>
    <xdr:to>
      <xdr:col>14</xdr:col>
      <xdr:colOff>28575</xdr:colOff>
      <xdr:row>98</xdr:row>
      <xdr:rowOff>52533</xdr:rowOff>
    </xdr:to>
    <xdr:cxnSp macro="">
      <xdr:nvCxnSpPr>
        <xdr:cNvPr id="454" name="直線コネクタ 453"/>
        <xdr:cNvCxnSpPr/>
      </xdr:nvCxnSpPr>
      <xdr:spPr>
        <a:xfrm flipV="1">
          <a:off x="8750300" y="16834273"/>
          <a:ext cx="8890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86554</xdr:rowOff>
    </xdr:from>
    <xdr:ext cx="599010" cy="259045"/>
    <xdr:sp macro="" textlink="">
      <xdr:nvSpPr>
        <xdr:cNvPr id="456" name="テキスト ボックス 455"/>
        <xdr:cNvSpPr txBox="1"/>
      </xdr:nvSpPr>
      <xdr:spPr>
        <a:xfrm>
          <a:off x="9339794"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88045</xdr:rowOff>
    </xdr:from>
    <xdr:ext cx="599010" cy="259045"/>
    <xdr:sp macro="" textlink="">
      <xdr:nvSpPr>
        <xdr:cNvPr id="458" name="テキスト ボックス 457"/>
        <xdr:cNvSpPr txBox="1"/>
      </xdr:nvSpPr>
      <xdr:spPr>
        <a:xfrm>
          <a:off x="8450794" y="165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143770</xdr:rowOff>
    </xdr:from>
    <xdr:to>
      <xdr:col>15</xdr:col>
      <xdr:colOff>231775</xdr:colOff>
      <xdr:row>98</xdr:row>
      <xdr:rowOff>73920</xdr:rowOff>
    </xdr:to>
    <xdr:sp macro="" textlink="">
      <xdr:nvSpPr>
        <xdr:cNvPr id="464" name="円/楕円 463"/>
        <xdr:cNvSpPr/>
      </xdr:nvSpPr>
      <xdr:spPr>
        <a:xfrm>
          <a:off x="10426700" y="167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104585</xdr:rowOff>
    </xdr:from>
    <xdr:ext cx="599010" cy="259045"/>
    <xdr:sp macro="" textlink="">
      <xdr:nvSpPr>
        <xdr:cNvPr id="465" name="普通建設事業費 （ うち更新整備　）該当値テキスト"/>
        <xdr:cNvSpPr txBox="1"/>
      </xdr:nvSpPr>
      <xdr:spPr>
        <a:xfrm>
          <a:off x="10528300" y="1673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152823</xdr:rowOff>
    </xdr:from>
    <xdr:to>
      <xdr:col>14</xdr:col>
      <xdr:colOff>79375</xdr:colOff>
      <xdr:row>98</xdr:row>
      <xdr:rowOff>82973</xdr:rowOff>
    </xdr:to>
    <xdr:sp macro="" textlink="">
      <xdr:nvSpPr>
        <xdr:cNvPr id="466" name="円/楕円 465"/>
        <xdr:cNvSpPr/>
      </xdr:nvSpPr>
      <xdr:spPr>
        <a:xfrm>
          <a:off x="9588500" y="1678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99500</xdr:rowOff>
    </xdr:from>
    <xdr:ext cx="599010" cy="259045"/>
    <xdr:sp macro="" textlink="">
      <xdr:nvSpPr>
        <xdr:cNvPr id="467" name="テキスト ボックス 466"/>
        <xdr:cNvSpPr txBox="1"/>
      </xdr:nvSpPr>
      <xdr:spPr>
        <a:xfrm>
          <a:off x="9339794" y="165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1733</xdr:rowOff>
    </xdr:from>
    <xdr:to>
      <xdr:col>12</xdr:col>
      <xdr:colOff>561975</xdr:colOff>
      <xdr:row>98</xdr:row>
      <xdr:rowOff>103333</xdr:rowOff>
    </xdr:to>
    <xdr:sp macro="" textlink="">
      <xdr:nvSpPr>
        <xdr:cNvPr id="468" name="円/楕円 467"/>
        <xdr:cNvSpPr/>
      </xdr:nvSpPr>
      <xdr:spPr>
        <a:xfrm>
          <a:off x="8699500" y="168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94460</xdr:rowOff>
    </xdr:from>
    <xdr:ext cx="534377" cy="259045"/>
    <xdr:sp macro="" textlink="">
      <xdr:nvSpPr>
        <xdr:cNvPr id="469" name="テキスト ボックス 468"/>
        <xdr:cNvSpPr txBox="1"/>
      </xdr:nvSpPr>
      <xdr:spPr>
        <a:xfrm>
          <a:off x="8483111" y="168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132220</xdr:rowOff>
    </xdr:from>
    <xdr:to>
      <xdr:col>23</xdr:col>
      <xdr:colOff>517525</xdr:colOff>
      <xdr:row>39</xdr:row>
      <xdr:rowOff>40424</xdr:rowOff>
    </xdr:to>
    <xdr:cxnSp macro="">
      <xdr:nvCxnSpPr>
        <xdr:cNvPr id="498" name="直線コネクタ 497"/>
        <xdr:cNvCxnSpPr/>
      </xdr:nvCxnSpPr>
      <xdr:spPr>
        <a:xfrm>
          <a:off x="15481300" y="6647320"/>
          <a:ext cx="838200" cy="7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132220</xdr:rowOff>
    </xdr:from>
    <xdr:to>
      <xdr:col>22</xdr:col>
      <xdr:colOff>365125</xdr:colOff>
      <xdr:row>39</xdr:row>
      <xdr:rowOff>25883</xdr:rowOff>
    </xdr:to>
    <xdr:cxnSp macro="">
      <xdr:nvCxnSpPr>
        <xdr:cNvPr id="501" name="直線コネクタ 500"/>
        <xdr:cNvCxnSpPr/>
      </xdr:nvCxnSpPr>
      <xdr:spPr>
        <a:xfrm flipV="1">
          <a:off x="14592300" y="6647320"/>
          <a:ext cx="889000" cy="6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135471</xdr:rowOff>
    </xdr:from>
    <xdr:to>
      <xdr:col>21</xdr:col>
      <xdr:colOff>161925</xdr:colOff>
      <xdr:row>39</xdr:row>
      <xdr:rowOff>25883</xdr:rowOff>
    </xdr:to>
    <xdr:cxnSp macro="">
      <xdr:nvCxnSpPr>
        <xdr:cNvPr id="504" name="直線コネクタ 503"/>
        <xdr:cNvCxnSpPr/>
      </xdr:nvCxnSpPr>
      <xdr:spPr>
        <a:xfrm>
          <a:off x="13703300" y="6650571"/>
          <a:ext cx="889000" cy="6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5" name="フローチャート : 判断 504"/>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102265</xdr:rowOff>
    </xdr:from>
    <xdr:ext cx="534377" cy="259045"/>
    <xdr:sp macro="" textlink="">
      <xdr:nvSpPr>
        <xdr:cNvPr id="506" name="テキスト ボックス 505"/>
        <xdr:cNvSpPr txBox="1"/>
      </xdr:nvSpPr>
      <xdr:spPr>
        <a:xfrm>
          <a:off x="14325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75730</xdr:rowOff>
    </xdr:from>
    <xdr:to>
      <xdr:col>19</xdr:col>
      <xdr:colOff>644525</xdr:colOff>
      <xdr:row>38</xdr:row>
      <xdr:rowOff>135471</xdr:rowOff>
    </xdr:to>
    <xdr:cxnSp macro="">
      <xdr:nvCxnSpPr>
        <xdr:cNvPr id="507" name="直線コネクタ 506"/>
        <xdr:cNvCxnSpPr/>
      </xdr:nvCxnSpPr>
      <xdr:spPr>
        <a:xfrm>
          <a:off x="12814300" y="6590830"/>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08" name="フローチャート : 判断 507"/>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83507</xdr:rowOff>
    </xdr:from>
    <xdr:ext cx="534377" cy="259045"/>
    <xdr:sp macro="" textlink="">
      <xdr:nvSpPr>
        <xdr:cNvPr id="509" name="テキスト ボックス 508"/>
        <xdr:cNvSpPr txBox="1"/>
      </xdr:nvSpPr>
      <xdr:spPr>
        <a:xfrm>
          <a:off x="13436111" y="62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0" name="フローチャート : 判断 509"/>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23042</xdr:rowOff>
    </xdr:from>
    <xdr:ext cx="534377" cy="259045"/>
    <xdr:sp macro="" textlink="">
      <xdr:nvSpPr>
        <xdr:cNvPr id="511" name="テキスト ボックス 510"/>
        <xdr:cNvSpPr txBox="1"/>
      </xdr:nvSpPr>
      <xdr:spPr>
        <a:xfrm>
          <a:off x="12547111" y="61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161074</xdr:rowOff>
    </xdr:from>
    <xdr:to>
      <xdr:col>23</xdr:col>
      <xdr:colOff>568325</xdr:colOff>
      <xdr:row>39</xdr:row>
      <xdr:rowOff>91224</xdr:rowOff>
    </xdr:to>
    <xdr:sp macro="" textlink="">
      <xdr:nvSpPr>
        <xdr:cNvPr id="517" name="円/楕円 516"/>
        <xdr:cNvSpPr/>
      </xdr:nvSpPr>
      <xdr:spPr>
        <a:xfrm>
          <a:off x="16268700" y="66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76001</xdr:rowOff>
    </xdr:from>
    <xdr:ext cx="378565" cy="259045"/>
    <xdr:sp macro="" textlink="">
      <xdr:nvSpPr>
        <xdr:cNvPr id="518" name="災害復旧事業費該当値テキスト"/>
        <xdr:cNvSpPr txBox="1"/>
      </xdr:nvSpPr>
      <xdr:spPr>
        <a:xfrm>
          <a:off x="16370300" y="659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81420</xdr:rowOff>
    </xdr:from>
    <xdr:to>
      <xdr:col>22</xdr:col>
      <xdr:colOff>415925</xdr:colOff>
      <xdr:row>39</xdr:row>
      <xdr:rowOff>11570</xdr:rowOff>
    </xdr:to>
    <xdr:sp macro="" textlink="">
      <xdr:nvSpPr>
        <xdr:cNvPr id="519" name="円/楕円 518"/>
        <xdr:cNvSpPr/>
      </xdr:nvSpPr>
      <xdr:spPr>
        <a:xfrm>
          <a:off x="15430500" y="65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2697</xdr:rowOff>
    </xdr:from>
    <xdr:ext cx="469744" cy="259045"/>
    <xdr:sp macro="" textlink="">
      <xdr:nvSpPr>
        <xdr:cNvPr id="520" name="テキスト ボックス 519"/>
        <xdr:cNvSpPr txBox="1"/>
      </xdr:nvSpPr>
      <xdr:spPr>
        <a:xfrm>
          <a:off x="15246427" y="668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146533</xdr:rowOff>
    </xdr:from>
    <xdr:to>
      <xdr:col>21</xdr:col>
      <xdr:colOff>212725</xdr:colOff>
      <xdr:row>39</xdr:row>
      <xdr:rowOff>76683</xdr:rowOff>
    </xdr:to>
    <xdr:sp macro="" textlink="">
      <xdr:nvSpPr>
        <xdr:cNvPr id="521" name="円/楕円 520"/>
        <xdr:cNvSpPr/>
      </xdr:nvSpPr>
      <xdr:spPr>
        <a:xfrm>
          <a:off x="14541500" y="66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67810</xdr:rowOff>
    </xdr:from>
    <xdr:ext cx="469744" cy="259045"/>
    <xdr:sp macro="" textlink="">
      <xdr:nvSpPr>
        <xdr:cNvPr id="522" name="テキスト ボックス 521"/>
        <xdr:cNvSpPr txBox="1"/>
      </xdr:nvSpPr>
      <xdr:spPr>
        <a:xfrm>
          <a:off x="14357427" y="675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84671</xdr:rowOff>
    </xdr:from>
    <xdr:to>
      <xdr:col>20</xdr:col>
      <xdr:colOff>9525</xdr:colOff>
      <xdr:row>39</xdr:row>
      <xdr:rowOff>14821</xdr:rowOff>
    </xdr:to>
    <xdr:sp macro="" textlink="">
      <xdr:nvSpPr>
        <xdr:cNvPr id="523" name="円/楕円 522"/>
        <xdr:cNvSpPr/>
      </xdr:nvSpPr>
      <xdr:spPr>
        <a:xfrm>
          <a:off x="13652500" y="65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5948</xdr:rowOff>
    </xdr:from>
    <xdr:ext cx="469744" cy="259045"/>
    <xdr:sp macro="" textlink="">
      <xdr:nvSpPr>
        <xdr:cNvPr id="524" name="テキスト ボックス 523"/>
        <xdr:cNvSpPr txBox="1"/>
      </xdr:nvSpPr>
      <xdr:spPr>
        <a:xfrm>
          <a:off x="13468427" y="66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24930</xdr:rowOff>
    </xdr:from>
    <xdr:to>
      <xdr:col>18</xdr:col>
      <xdr:colOff>492125</xdr:colOff>
      <xdr:row>38</xdr:row>
      <xdr:rowOff>126530</xdr:rowOff>
    </xdr:to>
    <xdr:sp macro="" textlink="">
      <xdr:nvSpPr>
        <xdr:cNvPr id="525" name="円/楕円 524"/>
        <xdr:cNvSpPr/>
      </xdr:nvSpPr>
      <xdr:spPr>
        <a:xfrm>
          <a:off x="12763500" y="65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117657</xdr:rowOff>
    </xdr:from>
    <xdr:ext cx="534377" cy="259045"/>
    <xdr:sp macro="" textlink="">
      <xdr:nvSpPr>
        <xdr:cNvPr id="526" name="テキスト ボックス 525"/>
        <xdr:cNvSpPr txBox="1"/>
      </xdr:nvSpPr>
      <xdr:spPr>
        <a:xfrm>
          <a:off x="12547111" y="66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0" name="テキスト ボックス 539"/>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2" name="テキスト ボックス 541"/>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4" name="テキスト ボックス 543"/>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6" name="テキスト ボックス 545"/>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8" name="テキスト ボックス 547"/>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0" name="テキスト ボックス 54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1" name="フローチャート : 判断 56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2" name="テキスト ボックス 561"/>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3" name="直線コネクタ 56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4" name="フローチャート : 判断 563"/>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5" name="テキスト ボックス 56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6" name="直線コネクタ 56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67" name="フローチャート : 判断 566"/>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68" name="テキスト ボックス 567"/>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69" name="フローチャート : 判断 568"/>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0" name="テキスト ボックス 569"/>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9" name="テキスト ボックス 578"/>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1" name="テキスト ボックス 580"/>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2" name="円/楕円 58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3" name="テキスト ボックス 58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4" name="円/楕円 58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5" name="テキスト ボックス 58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9" name="直線コネクタ 608"/>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0"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1" name="直線コネクタ 610"/>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2"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3" name="直線コネクタ 612"/>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105708</xdr:rowOff>
    </xdr:from>
    <xdr:to>
      <xdr:col>23</xdr:col>
      <xdr:colOff>517525</xdr:colOff>
      <xdr:row>75</xdr:row>
      <xdr:rowOff>151321</xdr:rowOff>
    </xdr:to>
    <xdr:cxnSp macro="">
      <xdr:nvCxnSpPr>
        <xdr:cNvPr id="614" name="直線コネクタ 613"/>
        <xdr:cNvCxnSpPr/>
      </xdr:nvCxnSpPr>
      <xdr:spPr>
        <a:xfrm flipV="1">
          <a:off x="15481300" y="12621558"/>
          <a:ext cx="838200" cy="38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5"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6" name="フローチャート : 判断 615"/>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85457</xdr:rowOff>
    </xdr:from>
    <xdr:to>
      <xdr:col>22</xdr:col>
      <xdr:colOff>365125</xdr:colOff>
      <xdr:row>75</xdr:row>
      <xdr:rowOff>151321</xdr:rowOff>
    </xdr:to>
    <xdr:cxnSp macro="">
      <xdr:nvCxnSpPr>
        <xdr:cNvPr id="617" name="直線コネクタ 616"/>
        <xdr:cNvCxnSpPr/>
      </xdr:nvCxnSpPr>
      <xdr:spPr>
        <a:xfrm>
          <a:off x="14592300" y="12944207"/>
          <a:ext cx="889000" cy="6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8" name="フローチャート : 判断 617"/>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19" name="テキスト ボックス 618"/>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19514</xdr:rowOff>
    </xdr:from>
    <xdr:to>
      <xdr:col>21</xdr:col>
      <xdr:colOff>161925</xdr:colOff>
      <xdr:row>75</xdr:row>
      <xdr:rowOff>85457</xdr:rowOff>
    </xdr:to>
    <xdr:cxnSp macro="">
      <xdr:nvCxnSpPr>
        <xdr:cNvPr id="620" name="直線コネクタ 619"/>
        <xdr:cNvCxnSpPr/>
      </xdr:nvCxnSpPr>
      <xdr:spPr>
        <a:xfrm>
          <a:off x="13703300" y="12878264"/>
          <a:ext cx="889000" cy="6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1" name="フローチャート : 判断 620"/>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158142</xdr:rowOff>
    </xdr:from>
    <xdr:ext cx="599010" cy="259045"/>
    <xdr:sp macro="" textlink="">
      <xdr:nvSpPr>
        <xdr:cNvPr id="622" name="テキスト ボックス 621"/>
        <xdr:cNvSpPr txBox="1"/>
      </xdr:nvSpPr>
      <xdr:spPr>
        <a:xfrm>
          <a:off x="14292794"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167898</xdr:rowOff>
    </xdr:from>
    <xdr:to>
      <xdr:col>19</xdr:col>
      <xdr:colOff>644525</xdr:colOff>
      <xdr:row>75</xdr:row>
      <xdr:rowOff>19514</xdr:rowOff>
    </xdr:to>
    <xdr:cxnSp macro="">
      <xdr:nvCxnSpPr>
        <xdr:cNvPr id="623" name="直線コネクタ 622"/>
        <xdr:cNvCxnSpPr/>
      </xdr:nvCxnSpPr>
      <xdr:spPr>
        <a:xfrm>
          <a:off x="12814300" y="12855198"/>
          <a:ext cx="889000" cy="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4" name="フローチャート : 判断 623"/>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128119</xdr:rowOff>
    </xdr:from>
    <xdr:ext cx="599010" cy="259045"/>
    <xdr:sp macro="" textlink="">
      <xdr:nvSpPr>
        <xdr:cNvPr id="625" name="テキスト ボックス 624"/>
        <xdr:cNvSpPr txBox="1"/>
      </xdr:nvSpPr>
      <xdr:spPr>
        <a:xfrm>
          <a:off x="13403794" y="1315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6" name="フローチャート : 判断 625"/>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119749</xdr:rowOff>
    </xdr:from>
    <xdr:ext cx="599010" cy="259045"/>
    <xdr:sp macro="" textlink="">
      <xdr:nvSpPr>
        <xdr:cNvPr id="627" name="テキスト ボックス 626"/>
        <xdr:cNvSpPr txBox="1"/>
      </xdr:nvSpPr>
      <xdr:spPr>
        <a:xfrm>
          <a:off x="12514794" y="131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54908</xdr:rowOff>
    </xdr:from>
    <xdr:to>
      <xdr:col>23</xdr:col>
      <xdr:colOff>568325</xdr:colOff>
      <xdr:row>73</xdr:row>
      <xdr:rowOff>156508</xdr:rowOff>
    </xdr:to>
    <xdr:sp macro="" textlink="">
      <xdr:nvSpPr>
        <xdr:cNvPr id="633" name="円/楕円 632"/>
        <xdr:cNvSpPr/>
      </xdr:nvSpPr>
      <xdr:spPr>
        <a:xfrm>
          <a:off x="16268700" y="125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77785</xdr:rowOff>
    </xdr:from>
    <xdr:ext cx="599010" cy="259045"/>
    <xdr:sp macro="" textlink="">
      <xdr:nvSpPr>
        <xdr:cNvPr id="634" name="公債費該当値テキスト"/>
        <xdr:cNvSpPr txBox="1"/>
      </xdr:nvSpPr>
      <xdr:spPr>
        <a:xfrm>
          <a:off x="16370300" y="1242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253,922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100520</xdr:rowOff>
    </xdr:from>
    <xdr:to>
      <xdr:col>22</xdr:col>
      <xdr:colOff>415925</xdr:colOff>
      <xdr:row>76</xdr:row>
      <xdr:rowOff>30671</xdr:rowOff>
    </xdr:to>
    <xdr:sp macro="" textlink="">
      <xdr:nvSpPr>
        <xdr:cNvPr id="635" name="円/楕円 634"/>
        <xdr:cNvSpPr/>
      </xdr:nvSpPr>
      <xdr:spPr>
        <a:xfrm>
          <a:off x="15430500" y="129592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47197</xdr:rowOff>
    </xdr:from>
    <xdr:ext cx="599010" cy="259045"/>
    <xdr:sp macro="" textlink="">
      <xdr:nvSpPr>
        <xdr:cNvPr id="636" name="テキスト ボックス 635"/>
        <xdr:cNvSpPr txBox="1"/>
      </xdr:nvSpPr>
      <xdr:spPr>
        <a:xfrm>
          <a:off x="15181794" y="1273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151,950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34657</xdr:rowOff>
    </xdr:from>
    <xdr:to>
      <xdr:col>21</xdr:col>
      <xdr:colOff>212725</xdr:colOff>
      <xdr:row>75</xdr:row>
      <xdr:rowOff>136257</xdr:rowOff>
    </xdr:to>
    <xdr:sp macro="" textlink="">
      <xdr:nvSpPr>
        <xdr:cNvPr id="637" name="円/楕円 636"/>
        <xdr:cNvSpPr/>
      </xdr:nvSpPr>
      <xdr:spPr>
        <a:xfrm>
          <a:off x="14541500" y="128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152784</xdr:rowOff>
    </xdr:from>
    <xdr:ext cx="599010" cy="259045"/>
    <xdr:sp macro="" textlink="">
      <xdr:nvSpPr>
        <xdr:cNvPr id="638" name="テキスト ボックス 637"/>
        <xdr:cNvSpPr txBox="1"/>
      </xdr:nvSpPr>
      <xdr:spPr>
        <a:xfrm>
          <a:off x="14292794" y="1266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169,237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140164</xdr:rowOff>
    </xdr:from>
    <xdr:to>
      <xdr:col>20</xdr:col>
      <xdr:colOff>9525</xdr:colOff>
      <xdr:row>75</xdr:row>
      <xdr:rowOff>70314</xdr:rowOff>
    </xdr:to>
    <xdr:sp macro="" textlink="">
      <xdr:nvSpPr>
        <xdr:cNvPr id="639" name="円/楕円 638"/>
        <xdr:cNvSpPr/>
      </xdr:nvSpPr>
      <xdr:spPr>
        <a:xfrm>
          <a:off x="13652500" y="128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86841</xdr:rowOff>
    </xdr:from>
    <xdr:ext cx="599010" cy="259045"/>
    <xdr:sp macro="" textlink="">
      <xdr:nvSpPr>
        <xdr:cNvPr id="640" name="テキスト ボックス 639"/>
        <xdr:cNvSpPr txBox="1"/>
      </xdr:nvSpPr>
      <xdr:spPr>
        <a:xfrm>
          <a:off x="13403794" y="12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186,545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117098</xdr:rowOff>
    </xdr:from>
    <xdr:to>
      <xdr:col>18</xdr:col>
      <xdr:colOff>492125</xdr:colOff>
      <xdr:row>75</xdr:row>
      <xdr:rowOff>47248</xdr:rowOff>
    </xdr:to>
    <xdr:sp macro="" textlink="">
      <xdr:nvSpPr>
        <xdr:cNvPr id="641" name="円/楕円 640"/>
        <xdr:cNvSpPr/>
      </xdr:nvSpPr>
      <xdr:spPr>
        <a:xfrm>
          <a:off x="12763500" y="1280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63775</xdr:rowOff>
    </xdr:from>
    <xdr:ext cx="599010" cy="259045"/>
    <xdr:sp macro="" textlink="">
      <xdr:nvSpPr>
        <xdr:cNvPr id="642" name="テキスト ボックス 641"/>
        <xdr:cNvSpPr txBox="1"/>
      </xdr:nvSpPr>
      <xdr:spPr>
        <a:xfrm>
          <a:off x="12514794" y="1257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6" name="直線コネクタ 665"/>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7"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8" name="直線コネクタ 667"/>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9"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0" name="直線コネクタ 669"/>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68649</xdr:rowOff>
    </xdr:from>
    <xdr:to>
      <xdr:col>23</xdr:col>
      <xdr:colOff>517525</xdr:colOff>
      <xdr:row>98</xdr:row>
      <xdr:rowOff>99665</xdr:rowOff>
    </xdr:to>
    <xdr:cxnSp macro="">
      <xdr:nvCxnSpPr>
        <xdr:cNvPr id="671" name="直線コネクタ 670"/>
        <xdr:cNvCxnSpPr/>
      </xdr:nvCxnSpPr>
      <xdr:spPr>
        <a:xfrm flipV="1">
          <a:off x="15481300" y="16870749"/>
          <a:ext cx="838200" cy="3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2"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3" name="フローチャート : 判断 672"/>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99665</xdr:rowOff>
    </xdr:from>
    <xdr:to>
      <xdr:col>22</xdr:col>
      <xdr:colOff>365125</xdr:colOff>
      <xdr:row>99</xdr:row>
      <xdr:rowOff>33004</xdr:rowOff>
    </xdr:to>
    <xdr:cxnSp macro="">
      <xdr:nvCxnSpPr>
        <xdr:cNvPr id="674" name="直線コネクタ 673"/>
        <xdr:cNvCxnSpPr/>
      </xdr:nvCxnSpPr>
      <xdr:spPr>
        <a:xfrm flipV="1">
          <a:off x="14592300" y="16901765"/>
          <a:ext cx="889000" cy="10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5" name="フローチャート : 判断 674"/>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6" name="テキスト ボックス 675"/>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135660</xdr:rowOff>
    </xdr:from>
    <xdr:to>
      <xdr:col>21</xdr:col>
      <xdr:colOff>161925</xdr:colOff>
      <xdr:row>99</xdr:row>
      <xdr:rowOff>33004</xdr:rowOff>
    </xdr:to>
    <xdr:cxnSp macro="">
      <xdr:nvCxnSpPr>
        <xdr:cNvPr id="677" name="直線コネクタ 676"/>
        <xdr:cNvCxnSpPr/>
      </xdr:nvCxnSpPr>
      <xdr:spPr>
        <a:xfrm>
          <a:off x="13703300" y="16937760"/>
          <a:ext cx="889000" cy="6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8" name="フローチャート : 判断 677"/>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146741</xdr:rowOff>
    </xdr:from>
    <xdr:ext cx="534377" cy="259045"/>
    <xdr:sp macro="" textlink="">
      <xdr:nvSpPr>
        <xdr:cNvPr id="679" name="テキスト ボックス 678"/>
        <xdr:cNvSpPr txBox="1"/>
      </xdr:nvSpPr>
      <xdr:spPr>
        <a:xfrm>
          <a:off x="14325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124764</xdr:rowOff>
    </xdr:from>
    <xdr:to>
      <xdr:col>19</xdr:col>
      <xdr:colOff>644525</xdr:colOff>
      <xdr:row>98</xdr:row>
      <xdr:rowOff>135660</xdr:rowOff>
    </xdr:to>
    <xdr:cxnSp macro="">
      <xdr:nvCxnSpPr>
        <xdr:cNvPr id="680" name="直線コネクタ 679"/>
        <xdr:cNvCxnSpPr/>
      </xdr:nvCxnSpPr>
      <xdr:spPr>
        <a:xfrm>
          <a:off x="12814300" y="16926864"/>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1" name="フローチャート : 判断 680"/>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126747</xdr:rowOff>
    </xdr:from>
    <xdr:ext cx="534377" cy="259045"/>
    <xdr:sp macro="" textlink="">
      <xdr:nvSpPr>
        <xdr:cNvPr id="682" name="テキスト ボックス 681"/>
        <xdr:cNvSpPr txBox="1"/>
      </xdr:nvSpPr>
      <xdr:spPr>
        <a:xfrm>
          <a:off x="13436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3" name="フローチャート : 判断 682"/>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122282</xdr:rowOff>
    </xdr:from>
    <xdr:ext cx="599010" cy="259045"/>
    <xdr:sp macro="" textlink="">
      <xdr:nvSpPr>
        <xdr:cNvPr id="684" name="テキスト ボックス 683"/>
        <xdr:cNvSpPr txBox="1"/>
      </xdr:nvSpPr>
      <xdr:spPr>
        <a:xfrm>
          <a:off x="12514794" y="164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17849</xdr:rowOff>
    </xdr:from>
    <xdr:to>
      <xdr:col>23</xdr:col>
      <xdr:colOff>568325</xdr:colOff>
      <xdr:row>98</xdr:row>
      <xdr:rowOff>119449</xdr:rowOff>
    </xdr:to>
    <xdr:sp macro="" textlink="">
      <xdr:nvSpPr>
        <xdr:cNvPr id="690" name="円/楕円 689"/>
        <xdr:cNvSpPr/>
      </xdr:nvSpPr>
      <xdr:spPr>
        <a:xfrm>
          <a:off x="16268700" y="1681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40726</xdr:rowOff>
    </xdr:from>
    <xdr:ext cx="534377" cy="259045"/>
    <xdr:sp macro="" textlink="">
      <xdr:nvSpPr>
        <xdr:cNvPr id="691" name="積立金該当値テキスト"/>
        <xdr:cNvSpPr txBox="1"/>
      </xdr:nvSpPr>
      <xdr:spPr>
        <a:xfrm>
          <a:off x="16370300" y="166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48865</xdr:rowOff>
    </xdr:from>
    <xdr:to>
      <xdr:col>22</xdr:col>
      <xdr:colOff>415925</xdr:colOff>
      <xdr:row>98</xdr:row>
      <xdr:rowOff>150465</xdr:rowOff>
    </xdr:to>
    <xdr:sp macro="" textlink="">
      <xdr:nvSpPr>
        <xdr:cNvPr id="692" name="円/楕円 691"/>
        <xdr:cNvSpPr/>
      </xdr:nvSpPr>
      <xdr:spPr>
        <a:xfrm>
          <a:off x="15430500" y="168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141592</xdr:rowOff>
    </xdr:from>
    <xdr:ext cx="534377" cy="259045"/>
    <xdr:sp macro="" textlink="">
      <xdr:nvSpPr>
        <xdr:cNvPr id="693" name="テキスト ボックス 692"/>
        <xdr:cNvSpPr txBox="1"/>
      </xdr:nvSpPr>
      <xdr:spPr>
        <a:xfrm>
          <a:off x="15214111" y="169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153654</xdr:rowOff>
    </xdr:from>
    <xdr:to>
      <xdr:col>21</xdr:col>
      <xdr:colOff>212725</xdr:colOff>
      <xdr:row>99</xdr:row>
      <xdr:rowOff>83804</xdr:rowOff>
    </xdr:to>
    <xdr:sp macro="" textlink="">
      <xdr:nvSpPr>
        <xdr:cNvPr id="694" name="円/楕円 693"/>
        <xdr:cNvSpPr/>
      </xdr:nvSpPr>
      <xdr:spPr>
        <a:xfrm>
          <a:off x="14541500" y="1695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74931</xdr:rowOff>
    </xdr:from>
    <xdr:ext cx="469744" cy="259045"/>
    <xdr:sp macro="" textlink="">
      <xdr:nvSpPr>
        <xdr:cNvPr id="695" name="テキスト ボックス 694"/>
        <xdr:cNvSpPr txBox="1"/>
      </xdr:nvSpPr>
      <xdr:spPr>
        <a:xfrm>
          <a:off x="14357427" y="1704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84860</xdr:rowOff>
    </xdr:from>
    <xdr:to>
      <xdr:col>20</xdr:col>
      <xdr:colOff>9525</xdr:colOff>
      <xdr:row>99</xdr:row>
      <xdr:rowOff>15010</xdr:rowOff>
    </xdr:to>
    <xdr:sp macro="" textlink="">
      <xdr:nvSpPr>
        <xdr:cNvPr id="696" name="円/楕円 695"/>
        <xdr:cNvSpPr/>
      </xdr:nvSpPr>
      <xdr:spPr>
        <a:xfrm>
          <a:off x="13652500" y="168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6137</xdr:rowOff>
    </xdr:from>
    <xdr:ext cx="534377" cy="259045"/>
    <xdr:sp macro="" textlink="">
      <xdr:nvSpPr>
        <xdr:cNvPr id="697" name="テキスト ボックス 696"/>
        <xdr:cNvSpPr txBox="1"/>
      </xdr:nvSpPr>
      <xdr:spPr>
        <a:xfrm>
          <a:off x="13436111" y="1697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73964</xdr:rowOff>
    </xdr:from>
    <xdr:to>
      <xdr:col>18</xdr:col>
      <xdr:colOff>492125</xdr:colOff>
      <xdr:row>99</xdr:row>
      <xdr:rowOff>4114</xdr:rowOff>
    </xdr:to>
    <xdr:sp macro="" textlink="">
      <xdr:nvSpPr>
        <xdr:cNvPr id="698" name="円/楕円 697"/>
        <xdr:cNvSpPr/>
      </xdr:nvSpPr>
      <xdr:spPr>
        <a:xfrm>
          <a:off x="12763500" y="1687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166691</xdr:rowOff>
    </xdr:from>
    <xdr:ext cx="534377" cy="259045"/>
    <xdr:sp macro="" textlink="">
      <xdr:nvSpPr>
        <xdr:cNvPr id="699" name="テキスト ボックス 698"/>
        <xdr:cNvSpPr txBox="1"/>
      </xdr:nvSpPr>
      <xdr:spPr>
        <a:xfrm>
          <a:off x="12547111" y="1696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3" name="テキスト ボックス 71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5" name="テキスト ボックス 71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7" name="テキスト ボックス 71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9" name="テキスト ボックス 71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1" name="直線コネクタ 720"/>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4"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5" name="直線コネクタ 724"/>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7"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8" name="フローチャート : 判断 727"/>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30" name="フローチャート : 判断 729"/>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31" name="テキスト ボックス 730"/>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33" name="フローチャート : 判断 732"/>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156964</xdr:rowOff>
    </xdr:from>
    <xdr:ext cx="378565" cy="259045"/>
    <xdr:sp macro="" textlink="">
      <xdr:nvSpPr>
        <xdr:cNvPr id="734" name="テキスト ボックス 733"/>
        <xdr:cNvSpPr txBox="1"/>
      </xdr:nvSpPr>
      <xdr:spPr>
        <a:xfrm>
          <a:off x="20245017" y="63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36" name="フローチャート : 判断 735"/>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37" name="テキスト ボックス 736"/>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38" name="フローチャート : 判断 737"/>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39" name="テキスト ボックス 738"/>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5" name="円/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7" name="円/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8" name="テキスト ボックス 74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9" name="円/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0" name="テキスト ボックス 74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1" name="円/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2" name="テキスト ボックス 75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3" name="円/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4" name="テキスト ボックス 75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0" name="テキスト ボックス 76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2" name="テキスト ボックス 77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8" name="直線コネクタ 777"/>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9"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1"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2" name="直線コネクタ 781"/>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157561</xdr:rowOff>
    </xdr:from>
    <xdr:to>
      <xdr:col>32</xdr:col>
      <xdr:colOff>187325</xdr:colOff>
      <xdr:row>58</xdr:row>
      <xdr:rowOff>159527</xdr:rowOff>
    </xdr:to>
    <xdr:cxnSp macro="">
      <xdr:nvCxnSpPr>
        <xdr:cNvPr id="783" name="直線コネクタ 782"/>
        <xdr:cNvCxnSpPr/>
      </xdr:nvCxnSpPr>
      <xdr:spPr>
        <a:xfrm>
          <a:off x="21323300" y="10101661"/>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100786</xdr:rowOff>
    </xdr:from>
    <xdr:ext cx="469744" cy="259045"/>
    <xdr:sp macro="" textlink="">
      <xdr:nvSpPr>
        <xdr:cNvPr id="784" name="貸付金平均値テキスト"/>
        <xdr:cNvSpPr txBox="1"/>
      </xdr:nvSpPr>
      <xdr:spPr>
        <a:xfrm>
          <a:off x="22212300" y="10044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5" name="フローチャート : 判断 784"/>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157561</xdr:rowOff>
    </xdr:from>
    <xdr:to>
      <xdr:col>31</xdr:col>
      <xdr:colOff>34925</xdr:colOff>
      <xdr:row>59</xdr:row>
      <xdr:rowOff>14435</xdr:rowOff>
    </xdr:to>
    <xdr:cxnSp macro="">
      <xdr:nvCxnSpPr>
        <xdr:cNvPr id="786" name="直線コネクタ 785"/>
        <xdr:cNvCxnSpPr/>
      </xdr:nvCxnSpPr>
      <xdr:spPr>
        <a:xfrm flipV="1">
          <a:off x="20434300" y="10101661"/>
          <a:ext cx="8890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7" name="フローチャート : 判断 786"/>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8" name="テキスト ボックス 787"/>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14435</xdr:rowOff>
    </xdr:from>
    <xdr:to>
      <xdr:col>29</xdr:col>
      <xdr:colOff>517525</xdr:colOff>
      <xdr:row>59</xdr:row>
      <xdr:rowOff>37927</xdr:rowOff>
    </xdr:to>
    <xdr:cxnSp macro="">
      <xdr:nvCxnSpPr>
        <xdr:cNvPr id="789" name="直線コネクタ 788"/>
        <xdr:cNvCxnSpPr/>
      </xdr:nvCxnSpPr>
      <xdr:spPr>
        <a:xfrm flipV="1">
          <a:off x="19545300" y="10129985"/>
          <a:ext cx="889000" cy="2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0" name="フローチャート : 判断 789"/>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91" name="テキスト ボックス 790"/>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28067</xdr:rowOff>
    </xdr:from>
    <xdr:to>
      <xdr:col>28</xdr:col>
      <xdr:colOff>314325</xdr:colOff>
      <xdr:row>59</xdr:row>
      <xdr:rowOff>37927</xdr:rowOff>
    </xdr:to>
    <xdr:cxnSp macro="">
      <xdr:nvCxnSpPr>
        <xdr:cNvPr id="792" name="直線コネクタ 791"/>
        <xdr:cNvCxnSpPr/>
      </xdr:nvCxnSpPr>
      <xdr:spPr>
        <a:xfrm>
          <a:off x="18656300" y="10143617"/>
          <a:ext cx="889000" cy="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3" name="フローチャート : 判断 792"/>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4" name="テキスト ボックス 793"/>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5" name="フローチャート : 判断 794"/>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796" name="テキスト ボックス 795"/>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108727</xdr:rowOff>
    </xdr:from>
    <xdr:to>
      <xdr:col>32</xdr:col>
      <xdr:colOff>238125</xdr:colOff>
      <xdr:row>59</xdr:row>
      <xdr:rowOff>38877</xdr:rowOff>
    </xdr:to>
    <xdr:sp macro="" textlink="">
      <xdr:nvSpPr>
        <xdr:cNvPr id="802" name="円/楕円 801"/>
        <xdr:cNvSpPr/>
      </xdr:nvSpPr>
      <xdr:spPr>
        <a:xfrm>
          <a:off x="22110700" y="100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68104</xdr:rowOff>
    </xdr:from>
    <xdr:ext cx="469744" cy="259045"/>
    <xdr:sp macro="" textlink="">
      <xdr:nvSpPr>
        <xdr:cNvPr id="803" name="貸付金該当値テキスト"/>
        <xdr:cNvSpPr txBox="1"/>
      </xdr:nvSpPr>
      <xdr:spPr>
        <a:xfrm>
          <a:off x="22212300" y="984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106761</xdr:rowOff>
    </xdr:from>
    <xdr:to>
      <xdr:col>31</xdr:col>
      <xdr:colOff>85725</xdr:colOff>
      <xdr:row>59</xdr:row>
      <xdr:rowOff>36911</xdr:rowOff>
    </xdr:to>
    <xdr:sp macro="" textlink="">
      <xdr:nvSpPr>
        <xdr:cNvPr id="804" name="円/楕円 803"/>
        <xdr:cNvSpPr/>
      </xdr:nvSpPr>
      <xdr:spPr>
        <a:xfrm>
          <a:off x="21272500" y="1005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28038</xdr:rowOff>
    </xdr:from>
    <xdr:ext cx="469744" cy="259045"/>
    <xdr:sp macro="" textlink="">
      <xdr:nvSpPr>
        <xdr:cNvPr id="805" name="テキスト ボックス 804"/>
        <xdr:cNvSpPr txBox="1"/>
      </xdr:nvSpPr>
      <xdr:spPr>
        <a:xfrm>
          <a:off x="21088427" y="1014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135085</xdr:rowOff>
    </xdr:from>
    <xdr:to>
      <xdr:col>29</xdr:col>
      <xdr:colOff>568325</xdr:colOff>
      <xdr:row>59</xdr:row>
      <xdr:rowOff>65235</xdr:rowOff>
    </xdr:to>
    <xdr:sp macro="" textlink="">
      <xdr:nvSpPr>
        <xdr:cNvPr id="806" name="円/楕円 805"/>
        <xdr:cNvSpPr/>
      </xdr:nvSpPr>
      <xdr:spPr>
        <a:xfrm>
          <a:off x="20383500" y="100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56362</xdr:rowOff>
    </xdr:from>
    <xdr:ext cx="469744" cy="259045"/>
    <xdr:sp macro="" textlink="">
      <xdr:nvSpPr>
        <xdr:cNvPr id="807" name="テキスト ボックス 806"/>
        <xdr:cNvSpPr txBox="1"/>
      </xdr:nvSpPr>
      <xdr:spPr>
        <a:xfrm>
          <a:off x="20199427" y="101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158577</xdr:rowOff>
    </xdr:from>
    <xdr:to>
      <xdr:col>28</xdr:col>
      <xdr:colOff>365125</xdr:colOff>
      <xdr:row>59</xdr:row>
      <xdr:rowOff>88727</xdr:rowOff>
    </xdr:to>
    <xdr:sp macro="" textlink="">
      <xdr:nvSpPr>
        <xdr:cNvPr id="808" name="円/楕円 807"/>
        <xdr:cNvSpPr/>
      </xdr:nvSpPr>
      <xdr:spPr>
        <a:xfrm>
          <a:off x="19494500" y="1010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79854</xdr:rowOff>
    </xdr:from>
    <xdr:ext cx="378565" cy="259045"/>
    <xdr:sp macro="" textlink="">
      <xdr:nvSpPr>
        <xdr:cNvPr id="809" name="テキスト ボックス 808"/>
        <xdr:cNvSpPr txBox="1"/>
      </xdr:nvSpPr>
      <xdr:spPr>
        <a:xfrm>
          <a:off x="19356017" y="10195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148717</xdr:rowOff>
    </xdr:from>
    <xdr:to>
      <xdr:col>27</xdr:col>
      <xdr:colOff>161925</xdr:colOff>
      <xdr:row>59</xdr:row>
      <xdr:rowOff>78867</xdr:rowOff>
    </xdr:to>
    <xdr:sp macro="" textlink="">
      <xdr:nvSpPr>
        <xdr:cNvPr id="810" name="円/楕円 809"/>
        <xdr:cNvSpPr/>
      </xdr:nvSpPr>
      <xdr:spPr>
        <a:xfrm>
          <a:off x="18605500" y="100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69994</xdr:rowOff>
    </xdr:from>
    <xdr:ext cx="469744" cy="259045"/>
    <xdr:sp macro="" textlink="">
      <xdr:nvSpPr>
        <xdr:cNvPr id="811" name="テキスト ボックス 810"/>
        <xdr:cNvSpPr txBox="1"/>
      </xdr:nvSpPr>
      <xdr:spPr>
        <a:xfrm>
          <a:off x="18421427" y="1018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5" name="直線コネクタ 834"/>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6"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7" name="直線コネクタ 836"/>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8"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9" name="直線コネクタ 838"/>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29835</xdr:rowOff>
    </xdr:from>
    <xdr:to>
      <xdr:col>32</xdr:col>
      <xdr:colOff>187325</xdr:colOff>
      <xdr:row>74</xdr:row>
      <xdr:rowOff>113174</xdr:rowOff>
    </xdr:to>
    <xdr:cxnSp macro="">
      <xdr:nvCxnSpPr>
        <xdr:cNvPr id="840" name="直線コネクタ 839"/>
        <xdr:cNvCxnSpPr/>
      </xdr:nvCxnSpPr>
      <xdr:spPr>
        <a:xfrm>
          <a:off x="21323300" y="12717135"/>
          <a:ext cx="838200" cy="8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41" name="繰出金平均値テキスト"/>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2" name="フローチャート : 判断 841"/>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29835</xdr:rowOff>
    </xdr:from>
    <xdr:to>
      <xdr:col>31</xdr:col>
      <xdr:colOff>34925</xdr:colOff>
      <xdr:row>74</xdr:row>
      <xdr:rowOff>124704</xdr:rowOff>
    </xdr:to>
    <xdr:cxnSp macro="">
      <xdr:nvCxnSpPr>
        <xdr:cNvPr id="843" name="直線コネクタ 842"/>
        <xdr:cNvCxnSpPr/>
      </xdr:nvCxnSpPr>
      <xdr:spPr>
        <a:xfrm flipV="1">
          <a:off x="20434300" y="12717135"/>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4" name="フローチャート : 判断 843"/>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153227</xdr:rowOff>
    </xdr:from>
    <xdr:ext cx="599010" cy="259045"/>
    <xdr:sp macro="" textlink="">
      <xdr:nvSpPr>
        <xdr:cNvPr id="845" name="テキスト ボックス 844"/>
        <xdr:cNvSpPr txBox="1"/>
      </xdr:nvSpPr>
      <xdr:spPr>
        <a:xfrm>
          <a:off x="21023794"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124704</xdr:rowOff>
    </xdr:from>
    <xdr:to>
      <xdr:col>29</xdr:col>
      <xdr:colOff>517525</xdr:colOff>
      <xdr:row>74</xdr:row>
      <xdr:rowOff>169556</xdr:rowOff>
    </xdr:to>
    <xdr:cxnSp macro="">
      <xdr:nvCxnSpPr>
        <xdr:cNvPr id="846" name="直線コネクタ 845"/>
        <xdr:cNvCxnSpPr/>
      </xdr:nvCxnSpPr>
      <xdr:spPr>
        <a:xfrm flipV="1">
          <a:off x="19545300" y="12812004"/>
          <a:ext cx="889000" cy="4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47" name="フローチャート : 判断 846"/>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5775</xdr:rowOff>
    </xdr:from>
    <xdr:ext cx="599010" cy="259045"/>
    <xdr:sp macro="" textlink="">
      <xdr:nvSpPr>
        <xdr:cNvPr id="848" name="テキスト ボックス 847"/>
        <xdr:cNvSpPr txBox="1"/>
      </xdr:nvSpPr>
      <xdr:spPr>
        <a:xfrm>
          <a:off x="20134794"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169556</xdr:rowOff>
    </xdr:from>
    <xdr:to>
      <xdr:col>28</xdr:col>
      <xdr:colOff>314325</xdr:colOff>
      <xdr:row>75</xdr:row>
      <xdr:rowOff>30612</xdr:rowOff>
    </xdr:to>
    <xdr:cxnSp macro="">
      <xdr:nvCxnSpPr>
        <xdr:cNvPr id="849" name="直線コネクタ 848"/>
        <xdr:cNvCxnSpPr/>
      </xdr:nvCxnSpPr>
      <xdr:spPr>
        <a:xfrm flipV="1">
          <a:off x="18656300" y="12856856"/>
          <a:ext cx="889000" cy="3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0" name="フローチャート : 判断 849"/>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34465</xdr:rowOff>
    </xdr:from>
    <xdr:ext cx="599010" cy="259045"/>
    <xdr:sp macro="" textlink="">
      <xdr:nvSpPr>
        <xdr:cNvPr id="851" name="テキスト ボックス 850"/>
        <xdr:cNvSpPr txBox="1"/>
      </xdr:nvSpPr>
      <xdr:spPr>
        <a:xfrm>
          <a:off x="19245794"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2" name="フローチャート : 判断 851"/>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3" name="テキスト ボックス 852"/>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62374</xdr:rowOff>
    </xdr:from>
    <xdr:to>
      <xdr:col>32</xdr:col>
      <xdr:colOff>238125</xdr:colOff>
      <xdr:row>74</xdr:row>
      <xdr:rowOff>163974</xdr:rowOff>
    </xdr:to>
    <xdr:sp macro="" textlink="">
      <xdr:nvSpPr>
        <xdr:cNvPr id="859" name="円/楕円 858"/>
        <xdr:cNvSpPr/>
      </xdr:nvSpPr>
      <xdr:spPr>
        <a:xfrm>
          <a:off x="22110700" y="127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40801</xdr:rowOff>
    </xdr:from>
    <xdr:ext cx="599010" cy="259045"/>
    <xdr:sp macro="" textlink="">
      <xdr:nvSpPr>
        <xdr:cNvPr id="860" name="繰出金該当値テキスト"/>
        <xdr:cNvSpPr txBox="1"/>
      </xdr:nvSpPr>
      <xdr:spPr>
        <a:xfrm>
          <a:off x="22212300" y="1272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103,481</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150485</xdr:rowOff>
    </xdr:from>
    <xdr:to>
      <xdr:col>31</xdr:col>
      <xdr:colOff>85725</xdr:colOff>
      <xdr:row>74</xdr:row>
      <xdr:rowOff>80635</xdr:rowOff>
    </xdr:to>
    <xdr:sp macro="" textlink="">
      <xdr:nvSpPr>
        <xdr:cNvPr id="861" name="円/楕円 860"/>
        <xdr:cNvSpPr/>
      </xdr:nvSpPr>
      <xdr:spPr>
        <a:xfrm>
          <a:off x="21272500" y="126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97162</xdr:rowOff>
    </xdr:from>
    <xdr:ext cx="599010" cy="259045"/>
    <xdr:sp macro="" textlink="">
      <xdr:nvSpPr>
        <xdr:cNvPr id="862" name="テキスト ボックス 861"/>
        <xdr:cNvSpPr txBox="1"/>
      </xdr:nvSpPr>
      <xdr:spPr>
        <a:xfrm>
          <a:off x="21023794" y="1244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114,418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73904</xdr:rowOff>
    </xdr:from>
    <xdr:to>
      <xdr:col>29</xdr:col>
      <xdr:colOff>568325</xdr:colOff>
      <xdr:row>75</xdr:row>
      <xdr:rowOff>4054</xdr:rowOff>
    </xdr:to>
    <xdr:sp macro="" textlink="">
      <xdr:nvSpPr>
        <xdr:cNvPr id="863" name="円/楕円 862"/>
        <xdr:cNvSpPr/>
      </xdr:nvSpPr>
      <xdr:spPr>
        <a:xfrm>
          <a:off x="20383500" y="127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166631</xdr:rowOff>
    </xdr:from>
    <xdr:ext cx="599010" cy="259045"/>
    <xdr:sp macro="" textlink="">
      <xdr:nvSpPr>
        <xdr:cNvPr id="864" name="テキスト ボックス 863"/>
        <xdr:cNvSpPr txBox="1"/>
      </xdr:nvSpPr>
      <xdr:spPr>
        <a:xfrm>
          <a:off x="20134794" y="1285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101,968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118756</xdr:rowOff>
    </xdr:from>
    <xdr:to>
      <xdr:col>28</xdr:col>
      <xdr:colOff>365125</xdr:colOff>
      <xdr:row>75</xdr:row>
      <xdr:rowOff>48906</xdr:rowOff>
    </xdr:to>
    <xdr:sp macro="" textlink="">
      <xdr:nvSpPr>
        <xdr:cNvPr id="865" name="円/楕円 864"/>
        <xdr:cNvSpPr/>
      </xdr:nvSpPr>
      <xdr:spPr>
        <a:xfrm>
          <a:off x="19494500" y="1280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40033</xdr:rowOff>
    </xdr:from>
    <xdr:ext cx="534377" cy="259045"/>
    <xdr:sp macro="" textlink="">
      <xdr:nvSpPr>
        <xdr:cNvPr id="866" name="テキスト ボックス 865"/>
        <xdr:cNvSpPr txBox="1"/>
      </xdr:nvSpPr>
      <xdr:spPr>
        <a:xfrm>
          <a:off x="19278111" y="1289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96,082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151262</xdr:rowOff>
    </xdr:from>
    <xdr:to>
      <xdr:col>27</xdr:col>
      <xdr:colOff>161925</xdr:colOff>
      <xdr:row>75</xdr:row>
      <xdr:rowOff>81412</xdr:rowOff>
    </xdr:to>
    <xdr:sp macro="" textlink="">
      <xdr:nvSpPr>
        <xdr:cNvPr id="867" name="円/楕円 866"/>
        <xdr:cNvSpPr/>
      </xdr:nvSpPr>
      <xdr:spPr>
        <a:xfrm>
          <a:off x="18605500" y="128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72539</xdr:rowOff>
    </xdr:from>
    <xdr:ext cx="534377" cy="259045"/>
    <xdr:sp macro="" textlink="">
      <xdr:nvSpPr>
        <xdr:cNvPr id="868" name="テキスト ボックス 867"/>
        <xdr:cNvSpPr txBox="1"/>
      </xdr:nvSpPr>
      <xdr:spPr>
        <a:xfrm>
          <a:off x="18389111" y="129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公債費の大きな増額要因として、繰上償還を今年度実施したため大幅に上昇した。今後も、公債費対策として繰上償還を計画的に行い財政健全化に取り組む。</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1,873
1,861
39.05
2,397,358
2,360,266
31,719
1,310,474
2,225,153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42088</xdr:rowOff>
    </xdr:from>
    <xdr:to>
      <xdr:col>6</xdr:col>
      <xdr:colOff>511175</xdr:colOff>
      <xdr:row>37</xdr:row>
      <xdr:rowOff>68752</xdr:rowOff>
    </xdr:to>
    <xdr:cxnSp macro="">
      <xdr:nvCxnSpPr>
        <xdr:cNvPr id="62" name="直線コネクタ 61"/>
        <xdr:cNvCxnSpPr/>
      </xdr:nvCxnSpPr>
      <xdr:spPr>
        <a:xfrm>
          <a:off x="3797300" y="6385738"/>
          <a:ext cx="8382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42088</xdr:rowOff>
    </xdr:from>
    <xdr:to>
      <xdr:col>5</xdr:col>
      <xdr:colOff>358775</xdr:colOff>
      <xdr:row>37</xdr:row>
      <xdr:rowOff>71234</xdr:rowOff>
    </xdr:to>
    <xdr:cxnSp macro="">
      <xdr:nvCxnSpPr>
        <xdr:cNvPr id="65" name="直線コネクタ 64"/>
        <xdr:cNvCxnSpPr/>
      </xdr:nvCxnSpPr>
      <xdr:spPr>
        <a:xfrm flipV="1">
          <a:off x="2908300" y="6385738"/>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71234</xdr:rowOff>
    </xdr:from>
    <xdr:to>
      <xdr:col>4</xdr:col>
      <xdr:colOff>155575</xdr:colOff>
      <xdr:row>37</xdr:row>
      <xdr:rowOff>90910</xdr:rowOff>
    </xdr:to>
    <xdr:cxnSp macro="">
      <xdr:nvCxnSpPr>
        <xdr:cNvPr id="68" name="直線コネクタ 67"/>
        <xdr:cNvCxnSpPr/>
      </xdr:nvCxnSpPr>
      <xdr:spPr>
        <a:xfrm flipV="1">
          <a:off x="2019300" y="6414884"/>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46377</xdr:rowOff>
    </xdr:from>
    <xdr:ext cx="534377" cy="259045"/>
    <xdr:sp macro="" textlink="">
      <xdr:nvSpPr>
        <xdr:cNvPr id="70" name="テキスト ボックス 69"/>
        <xdr:cNvSpPr txBox="1"/>
      </xdr:nvSpPr>
      <xdr:spPr>
        <a:xfrm>
          <a:off x="2641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76900</xdr:rowOff>
    </xdr:from>
    <xdr:to>
      <xdr:col>2</xdr:col>
      <xdr:colOff>638175</xdr:colOff>
      <xdr:row>37</xdr:row>
      <xdr:rowOff>90910</xdr:rowOff>
    </xdr:to>
    <xdr:cxnSp macro="">
      <xdr:nvCxnSpPr>
        <xdr:cNvPr id="71" name="直線コネクタ 70"/>
        <xdr:cNvCxnSpPr/>
      </xdr:nvCxnSpPr>
      <xdr:spPr>
        <a:xfrm>
          <a:off x="1130300" y="6420550"/>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46622</xdr:rowOff>
    </xdr:from>
    <xdr:ext cx="534377" cy="259045"/>
    <xdr:sp macro="" textlink="">
      <xdr:nvSpPr>
        <xdr:cNvPr id="73" name="テキスト ボックス 72"/>
        <xdr:cNvSpPr txBox="1"/>
      </xdr:nvSpPr>
      <xdr:spPr>
        <a:xfrm>
          <a:off x="1752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40793</xdr:rowOff>
    </xdr:from>
    <xdr:ext cx="534377" cy="259045"/>
    <xdr:sp macro="" textlink="">
      <xdr:nvSpPr>
        <xdr:cNvPr id="75" name="テキスト ボックス 74"/>
        <xdr:cNvSpPr txBox="1"/>
      </xdr:nvSpPr>
      <xdr:spPr>
        <a:xfrm>
          <a:off x="863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17952</xdr:rowOff>
    </xdr:from>
    <xdr:to>
      <xdr:col>6</xdr:col>
      <xdr:colOff>561975</xdr:colOff>
      <xdr:row>37</xdr:row>
      <xdr:rowOff>119552</xdr:rowOff>
    </xdr:to>
    <xdr:sp macro="" textlink="">
      <xdr:nvSpPr>
        <xdr:cNvPr id="81" name="円/楕円 80"/>
        <xdr:cNvSpPr/>
      </xdr:nvSpPr>
      <xdr:spPr>
        <a:xfrm>
          <a:off x="4584700" y="63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40829</xdr:rowOff>
    </xdr:from>
    <xdr:ext cx="534377" cy="259045"/>
    <xdr:sp macro="" textlink="">
      <xdr:nvSpPr>
        <xdr:cNvPr id="82" name="議会費該当値テキスト"/>
        <xdr:cNvSpPr txBox="1"/>
      </xdr:nvSpPr>
      <xdr:spPr>
        <a:xfrm>
          <a:off x="4686300" y="62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22,845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162738</xdr:rowOff>
    </xdr:from>
    <xdr:to>
      <xdr:col>5</xdr:col>
      <xdr:colOff>409575</xdr:colOff>
      <xdr:row>37</xdr:row>
      <xdr:rowOff>92888</xdr:rowOff>
    </xdr:to>
    <xdr:sp macro="" textlink="">
      <xdr:nvSpPr>
        <xdr:cNvPr id="83" name="円/楕円 82"/>
        <xdr:cNvSpPr/>
      </xdr:nvSpPr>
      <xdr:spPr>
        <a:xfrm>
          <a:off x="3746500" y="63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109415</xdr:rowOff>
    </xdr:from>
    <xdr:ext cx="534377" cy="259045"/>
    <xdr:sp macro="" textlink="">
      <xdr:nvSpPr>
        <xdr:cNvPr id="84" name="テキスト ボックス 83"/>
        <xdr:cNvSpPr txBox="1"/>
      </xdr:nvSpPr>
      <xdr:spPr>
        <a:xfrm>
          <a:off x="3530111" y="61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20434</xdr:rowOff>
    </xdr:from>
    <xdr:to>
      <xdr:col>4</xdr:col>
      <xdr:colOff>206375</xdr:colOff>
      <xdr:row>37</xdr:row>
      <xdr:rowOff>122034</xdr:rowOff>
    </xdr:to>
    <xdr:sp macro="" textlink="">
      <xdr:nvSpPr>
        <xdr:cNvPr id="85" name="円/楕円 84"/>
        <xdr:cNvSpPr/>
      </xdr:nvSpPr>
      <xdr:spPr>
        <a:xfrm>
          <a:off x="2857500" y="63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138561</xdr:rowOff>
    </xdr:from>
    <xdr:ext cx="534377" cy="259045"/>
    <xdr:sp macro="" textlink="">
      <xdr:nvSpPr>
        <xdr:cNvPr id="86" name="テキスト ボックス 85"/>
        <xdr:cNvSpPr txBox="1"/>
      </xdr:nvSpPr>
      <xdr:spPr>
        <a:xfrm>
          <a:off x="2641111" y="61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40110</xdr:rowOff>
    </xdr:from>
    <xdr:to>
      <xdr:col>3</xdr:col>
      <xdr:colOff>3175</xdr:colOff>
      <xdr:row>37</xdr:row>
      <xdr:rowOff>141710</xdr:rowOff>
    </xdr:to>
    <xdr:sp macro="" textlink="">
      <xdr:nvSpPr>
        <xdr:cNvPr id="87" name="円/楕円 86"/>
        <xdr:cNvSpPr/>
      </xdr:nvSpPr>
      <xdr:spPr>
        <a:xfrm>
          <a:off x="1968500" y="638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158237</xdr:rowOff>
    </xdr:from>
    <xdr:ext cx="534377" cy="259045"/>
    <xdr:sp macro="" textlink="">
      <xdr:nvSpPr>
        <xdr:cNvPr id="88" name="テキスト ボックス 87"/>
        <xdr:cNvSpPr txBox="1"/>
      </xdr:nvSpPr>
      <xdr:spPr>
        <a:xfrm>
          <a:off x="1752111" y="615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26100</xdr:rowOff>
    </xdr:from>
    <xdr:to>
      <xdr:col>1</xdr:col>
      <xdr:colOff>485775</xdr:colOff>
      <xdr:row>37</xdr:row>
      <xdr:rowOff>127700</xdr:rowOff>
    </xdr:to>
    <xdr:sp macro="" textlink="">
      <xdr:nvSpPr>
        <xdr:cNvPr id="89" name="円/楕円 88"/>
        <xdr:cNvSpPr/>
      </xdr:nvSpPr>
      <xdr:spPr>
        <a:xfrm>
          <a:off x="1079500" y="63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144227</xdr:rowOff>
    </xdr:from>
    <xdr:ext cx="534377" cy="259045"/>
    <xdr:sp macro="" textlink="">
      <xdr:nvSpPr>
        <xdr:cNvPr id="90" name="テキスト ボックス 89"/>
        <xdr:cNvSpPr txBox="1"/>
      </xdr:nvSpPr>
      <xdr:spPr>
        <a:xfrm>
          <a:off x="863111" y="614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73206</xdr:rowOff>
    </xdr:from>
    <xdr:to>
      <xdr:col>6</xdr:col>
      <xdr:colOff>511175</xdr:colOff>
      <xdr:row>57</xdr:row>
      <xdr:rowOff>101749</xdr:rowOff>
    </xdr:to>
    <xdr:cxnSp macro="">
      <xdr:nvCxnSpPr>
        <xdr:cNvPr id="119" name="直線コネクタ 118"/>
        <xdr:cNvCxnSpPr/>
      </xdr:nvCxnSpPr>
      <xdr:spPr>
        <a:xfrm flipV="1">
          <a:off x="3797300" y="9845856"/>
          <a:ext cx="838200" cy="2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101749</xdr:rowOff>
    </xdr:from>
    <xdr:to>
      <xdr:col>5</xdr:col>
      <xdr:colOff>358775</xdr:colOff>
      <xdr:row>58</xdr:row>
      <xdr:rowOff>13770</xdr:rowOff>
    </xdr:to>
    <xdr:cxnSp macro="">
      <xdr:nvCxnSpPr>
        <xdr:cNvPr id="122" name="直線コネクタ 121"/>
        <xdr:cNvCxnSpPr/>
      </xdr:nvCxnSpPr>
      <xdr:spPr>
        <a:xfrm flipV="1">
          <a:off x="2908300" y="9874399"/>
          <a:ext cx="889000" cy="8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8324</xdr:rowOff>
    </xdr:from>
    <xdr:to>
      <xdr:col>4</xdr:col>
      <xdr:colOff>155575</xdr:colOff>
      <xdr:row>58</xdr:row>
      <xdr:rowOff>13770</xdr:rowOff>
    </xdr:to>
    <xdr:cxnSp macro="">
      <xdr:nvCxnSpPr>
        <xdr:cNvPr id="125" name="直線コネクタ 124"/>
        <xdr:cNvCxnSpPr/>
      </xdr:nvCxnSpPr>
      <xdr:spPr>
        <a:xfrm>
          <a:off x="2019300" y="9952424"/>
          <a:ext cx="889000" cy="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590</xdr:rowOff>
    </xdr:from>
    <xdr:ext cx="599010" cy="259045"/>
    <xdr:sp macro="" textlink="">
      <xdr:nvSpPr>
        <xdr:cNvPr id="127" name="テキスト ボックス 126"/>
        <xdr:cNvSpPr txBox="1"/>
      </xdr:nvSpPr>
      <xdr:spPr>
        <a:xfrm>
          <a:off x="2608794" y="960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8324</xdr:rowOff>
    </xdr:from>
    <xdr:to>
      <xdr:col>2</xdr:col>
      <xdr:colOff>638175</xdr:colOff>
      <xdr:row>58</xdr:row>
      <xdr:rowOff>16287</xdr:rowOff>
    </xdr:to>
    <xdr:cxnSp macro="">
      <xdr:nvCxnSpPr>
        <xdr:cNvPr id="128" name="直線コネクタ 127"/>
        <xdr:cNvCxnSpPr/>
      </xdr:nvCxnSpPr>
      <xdr:spPr>
        <a:xfrm flipV="1">
          <a:off x="1130300" y="995242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166755</xdr:rowOff>
    </xdr:from>
    <xdr:ext cx="599010" cy="259045"/>
    <xdr:sp macro="" textlink="">
      <xdr:nvSpPr>
        <xdr:cNvPr id="130" name="テキスト ボックス 129"/>
        <xdr:cNvSpPr txBox="1"/>
      </xdr:nvSpPr>
      <xdr:spPr>
        <a:xfrm>
          <a:off x="1719794" y="959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47274</xdr:rowOff>
    </xdr:from>
    <xdr:ext cx="599010" cy="259045"/>
    <xdr:sp macro="" textlink="">
      <xdr:nvSpPr>
        <xdr:cNvPr id="132" name="テキスト ボックス 131"/>
        <xdr:cNvSpPr txBox="1"/>
      </xdr:nvSpPr>
      <xdr:spPr>
        <a:xfrm>
          <a:off x="830794" y="947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22406</xdr:rowOff>
    </xdr:from>
    <xdr:to>
      <xdr:col>6</xdr:col>
      <xdr:colOff>561975</xdr:colOff>
      <xdr:row>57</xdr:row>
      <xdr:rowOff>124006</xdr:rowOff>
    </xdr:to>
    <xdr:sp macro="" textlink="">
      <xdr:nvSpPr>
        <xdr:cNvPr id="138" name="円/楕円 137"/>
        <xdr:cNvSpPr/>
      </xdr:nvSpPr>
      <xdr:spPr>
        <a:xfrm>
          <a:off x="4584700" y="979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45283</xdr:rowOff>
    </xdr:from>
    <xdr:ext cx="599010" cy="259045"/>
    <xdr:sp macro="" textlink="">
      <xdr:nvSpPr>
        <xdr:cNvPr id="139" name="総務費該当値テキスト"/>
        <xdr:cNvSpPr txBox="1"/>
      </xdr:nvSpPr>
      <xdr:spPr>
        <a:xfrm>
          <a:off x="4686300" y="964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247,358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50949</xdr:rowOff>
    </xdr:from>
    <xdr:to>
      <xdr:col>5</xdr:col>
      <xdr:colOff>409575</xdr:colOff>
      <xdr:row>57</xdr:row>
      <xdr:rowOff>152549</xdr:rowOff>
    </xdr:to>
    <xdr:sp macro="" textlink="">
      <xdr:nvSpPr>
        <xdr:cNvPr id="140" name="円/楕円 139"/>
        <xdr:cNvSpPr/>
      </xdr:nvSpPr>
      <xdr:spPr>
        <a:xfrm>
          <a:off x="3746500" y="98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143676</xdr:rowOff>
    </xdr:from>
    <xdr:ext cx="599010" cy="259045"/>
    <xdr:sp macro="" textlink="">
      <xdr:nvSpPr>
        <xdr:cNvPr id="141" name="テキスト ボックス 140"/>
        <xdr:cNvSpPr txBox="1"/>
      </xdr:nvSpPr>
      <xdr:spPr>
        <a:xfrm>
          <a:off x="3497794" y="991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134420</xdr:rowOff>
    </xdr:from>
    <xdr:to>
      <xdr:col>4</xdr:col>
      <xdr:colOff>206375</xdr:colOff>
      <xdr:row>58</xdr:row>
      <xdr:rowOff>64570</xdr:rowOff>
    </xdr:to>
    <xdr:sp macro="" textlink="">
      <xdr:nvSpPr>
        <xdr:cNvPr id="142" name="円/楕円 141"/>
        <xdr:cNvSpPr/>
      </xdr:nvSpPr>
      <xdr:spPr>
        <a:xfrm>
          <a:off x="2857500" y="990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55697</xdr:rowOff>
    </xdr:from>
    <xdr:ext cx="599010" cy="259045"/>
    <xdr:sp macro="" textlink="">
      <xdr:nvSpPr>
        <xdr:cNvPr id="143" name="テキスト ボックス 142"/>
        <xdr:cNvSpPr txBox="1"/>
      </xdr:nvSpPr>
      <xdr:spPr>
        <a:xfrm>
          <a:off x="2608794" y="999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128974</xdr:rowOff>
    </xdr:from>
    <xdr:to>
      <xdr:col>3</xdr:col>
      <xdr:colOff>3175</xdr:colOff>
      <xdr:row>58</xdr:row>
      <xdr:rowOff>59124</xdr:rowOff>
    </xdr:to>
    <xdr:sp macro="" textlink="">
      <xdr:nvSpPr>
        <xdr:cNvPr id="144" name="円/楕円 143"/>
        <xdr:cNvSpPr/>
      </xdr:nvSpPr>
      <xdr:spPr>
        <a:xfrm>
          <a:off x="1968500" y="99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50251</xdr:rowOff>
    </xdr:from>
    <xdr:ext cx="599010" cy="259045"/>
    <xdr:sp macro="" textlink="">
      <xdr:nvSpPr>
        <xdr:cNvPr id="145" name="テキスト ボックス 144"/>
        <xdr:cNvSpPr txBox="1"/>
      </xdr:nvSpPr>
      <xdr:spPr>
        <a:xfrm>
          <a:off x="1719794" y="999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136937</xdr:rowOff>
    </xdr:from>
    <xdr:to>
      <xdr:col>1</xdr:col>
      <xdr:colOff>485775</xdr:colOff>
      <xdr:row>58</xdr:row>
      <xdr:rowOff>67087</xdr:rowOff>
    </xdr:to>
    <xdr:sp macro="" textlink="">
      <xdr:nvSpPr>
        <xdr:cNvPr id="146" name="円/楕円 145"/>
        <xdr:cNvSpPr/>
      </xdr:nvSpPr>
      <xdr:spPr>
        <a:xfrm>
          <a:off x="1079500" y="990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58214</xdr:rowOff>
    </xdr:from>
    <xdr:ext cx="599010" cy="259045"/>
    <xdr:sp macro="" textlink="">
      <xdr:nvSpPr>
        <xdr:cNvPr id="147" name="テキスト ボックス 146"/>
        <xdr:cNvSpPr txBox="1"/>
      </xdr:nvSpPr>
      <xdr:spPr>
        <a:xfrm>
          <a:off x="830794" y="1000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33863</xdr:rowOff>
    </xdr:from>
    <xdr:to>
      <xdr:col>6</xdr:col>
      <xdr:colOff>511175</xdr:colOff>
      <xdr:row>77</xdr:row>
      <xdr:rowOff>59956</xdr:rowOff>
    </xdr:to>
    <xdr:cxnSp macro="">
      <xdr:nvCxnSpPr>
        <xdr:cNvPr id="178" name="直線コネクタ 177"/>
        <xdr:cNvCxnSpPr/>
      </xdr:nvCxnSpPr>
      <xdr:spPr>
        <a:xfrm flipV="1">
          <a:off x="3797300" y="13235513"/>
          <a:ext cx="8382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59956</xdr:rowOff>
    </xdr:from>
    <xdr:to>
      <xdr:col>5</xdr:col>
      <xdr:colOff>358775</xdr:colOff>
      <xdr:row>77</xdr:row>
      <xdr:rowOff>121951</xdr:rowOff>
    </xdr:to>
    <xdr:cxnSp macro="">
      <xdr:nvCxnSpPr>
        <xdr:cNvPr id="181" name="直線コネクタ 180"/>
        <xdr:cNvCxnSpPr/>
      </xdr:nvCxnSpPr>
      <xdr:spPr>
        <a:xfrm flipV="1">
          <a:off x="2908300" y="13261606"/>
          <a:ext cx="889000" cy="6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115239</xdr:rowOff>
    </xdr:from>
    <xdr:to>
      <xdr:col>4</xdr:col>
      <xdr:colOff>155575</xdr:colOff>
      <xdr:row>77</xdr:row>
      <xdr:rowOff>121951</xdr:rowOff>
    </xdr:to>
    <xdr:cxnSp macro="">
      <xdr:nvCxnSpPr>
        <xdr:cNvPr id="184" name="直線コネクタ 183"/>
        <xdr:cNvCxnSpPr/>
      </xdr:nvCxnSpPr>
      <xdr:spPr>
        <a:xfrm>
          <a:off x="2019300" y="13316889"/>
          <a:ext cx="889000" cy="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16532</xdr:rowOff>
    </xdr:from>
    <xdr:ext cx="599010" cy="259045"/>
    <xdr:sp macro="" textlink="">
      <xdr:nvSpPr>
        <xdr:cNvPr id="186" name="テキスト ボックス 185"/>
        <xdr:cNvSpPr txBox="1"/>
      </xdr:nvSpPr>
      <xdr:spPr>
        <a:xfrm>
          <a:off x="2608794" y="1304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110776</xdr:rowOff>
    </xdr:from>
    <xdr:to>
      <xdr:col>2</xdr:col>
      <xdr:colOff>638175</xdr:colOff>
      <xdr:row>77</xdr:row>
      <xdr:rowOff>115239</xdr:rowOff>
    </xdr:to>
    <xdr:cxnSp macro="">
      <xdr:nvCxnSpPr>
        <xdr:cNvPr id="187" name="直線コネクタ 186"/>
        <xdr:cNvCxnSpPr/>
      </xdr:nvCxnSpPr>
      <xdr:spPr>
        <a:xfrm>
          <a:off x="1130300" y="13312426"/>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9" name="テキスト ボックス 188"/>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157760</xdr:rowOff>
    </xdr:from>
    <xdr:ext cx="599010" cy="259045"/>
    <xdr:sp macro="" textlink="">
      <xdr:nvSpPr>
        <xdr:cNvPr id="191" name="テキスト ボックス 190"/>
        <xdr:cNvSpPr txBox="1"/>
      </xdr:nvSpPr>
      <xdr:spPr>
        <a:xfrm>
          <a:off x="830794" y="1301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154513</xdr:rowOff>
    </xdr:from>
    <xdr:to>
      <xdr:col>6</xdr:col>
      <xdr:colOff>561975</xdr:colOff>
      <xdr:row>77</xdr:row>
      <xdr:rowOff>84663</xdr:rowOff>
    </xdr:to>
    <xdr:sp macro="" textlink="">
      <xdr:nvSpPr>
        <xdr:cNvPr id="197" name="円/楕円 196"/>
        <xdr:cNvSpPr/>
      </xdr:nvSpPr>
      <xdr:spPr>
        <a:xfrm>
          <a:off x="4584700" y="131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5940</xdr:rowOff>
    </xdr:from>
    <xdr:ext cx="599010" cy="259045"/>
    <xdr:sp macro="" textlink="">
      <xdr:nvSpPr>
        <xdr:cNvPr id="198" name="民生費該当値テキスト"/>
        <xdr:cNvSpPr txBox="1"/>
      </xdr:nvSpPr>
      <xdr:spPr>
        <a:xfrm>
          <a:off x="4686300" y="1303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249,817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9156</xdr:rowOff>
    </xdr:from>
    <xdr:to>
      <xdr:col>5</xdr:col>
      <xdr:colOff>409575</xdr:colOff>
      <xdr:row>77</xdr:row>
      <xdr:rowOff>110756</xdr:rowOff>
    </xdr:to>
    <xdr:sp macro="" textlink="">
      <xdr:nvSpPr>
        <xdr:cNvPr id="199" name="円/楕円 198"/>
        <xdr:cNvSpPr/>
      </xdr:nvSpPr>
      <xdr:spPr>
        <a:xfrm>
          <a:off x="3746500" y="132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127283</xdr:rowOff>
    </xdr:from>
    <xdr:ext cx="599010" cy="259045"/>
    <xdr:sp macro="" textlink="">
      <xdr:nvSpPr>
        <xdr:cNvPr id="200" name="テキスト ボックス 199"/>
        <xdr:cNvSpPr txBox="1"/>
      </xdr:nvSpPr>
      <xdr:spPr>
        <a:xfrm>
          <a:off x="3497794" y="129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71151</xdr:rowOff>
    </xdr:from>
    <xdr:to>
      <xdr:col>4</xdr:col>
      <xdr:colOff>206375</xdr:colOff>
      <xdr:row>78</xdr:row>
      <xdr:rowOff>1301</xdr:rowOff>
    </xdr:to>
    <xdr:sp macro="" textlink="">
      <xdr:nvSpPr>
        <xdr:cNvPr id="201" name="円/楕円 200"/>
        <xdr:cNvSpPr/>
      </xdr:nvSpPr>
      <xdr:spPr>
        <a:xfrm>
          <a:off x="2857500" y="132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163878</xdr:rowOff>
    </xdr:from>
    <xdr:ext cx="599010" cy="259045"/>
    <xdr:sp macro="" textlink="">
      <xdr:nvSpPr>
        <xdr:cNvPr id="202" name="テキスト ボックス 201"/>
        <xdr:cNvSpPr txBox="1"/>
      </xdr:nvSpPr>
      <xdr:spPr>
        <a:xfrm>
          <a:off x="2608794" y="1336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195,870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64439</xdr:rowOff>
    </xdr:from>
    <xdr:to>
      <xdr:col>3</xdr:col>
      <xdr:colOff>3175</xdr:colOff>
      <xdr:row>77</xdr:row>
      <xdr:rowOff>166039</xdr:rowOff>
    </xdr:to>
    <xdr:sp macro="" textlink="">
      <xdr:nvSpPr>
        <xdr:cNvPr id="203" name="円/楕円 202"/>
        <xdr:cNvSpPr/>
      </xdr:nvSpPr>
      <xdr:spPr>
        <a:xfrm>
          <a:off x="1968500" y="132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157166</xdr:rowOff>
    </xdr:from>
    <xdr:ext cx="599010" cy="259045"/>
    <xdr:sp macro="" textlink="">
      <xdr:nvSpPr>
        <xdr:cNvPr id="204" name="テキスト ボックス 203"/>
        <xdr:cNvSpPr txBox="1"/>
      </xdr:nvSpPr>
      <xdr:spPr>
        <a:xfrm>
          <a:off x="1719794" y="1335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59976</xdr:rowOff>
    </xdr:from>
    <xdr:to>
      <xdr:col>1</xdr:col>
      <xdr:colOff>485775</xdr:colOff>
      <xdr:row>77</xdr:row>
      <xdr:rowOff>161576</xdr:rowOff>
    </xdr:to>
    <xdr:sp macro="" textlink="">
      <xdr:nvSpPr>
        <xdr:cNvPr id="205" name="円/楕円 204"/>
        <xdr:cNvSpPr/>
      </xdr:nvSpPr>
      <xdr:spPr>
        <a:xfrm>
          <a:off x="1079500" y="132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152703</xdr:rowOff>
    </xdr:from>
    <xdr:ext cx="599010" cy="259045"/>
    <xdr:sp macro="" textlink="">
      <xdr:nvSpPr>
        <xdr:cNvPr id="206" name="テキスト ボックス 205"/>
        <xdr:cNvSpPr txBox="1"/>
      </xdr:nvSpPr>
      <xdr:spPr>
        <a:xfrm>
          <a:off x="830794" y="1335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115746</xdr:rowOff>
    </xdr:from>
    <xdr:to>
      <xdr:col>6</xdr:col>
      <xdr:colOff>511175</xdr:colOff>
      <xdr:row>98</xdr:row>
      <xdr:rowOff>118278</xdr:rowOff>
    </xdr:to>
    <xdr:cxnSp macro="">
      <xdr:nvCxnSpPr>
        <xdr:cNvPr id="235" name="直線コネクタ 234"/>
        <xdr:cNvCxnSpPr/>
      </xdr:nvCxnSpPr>
      <xdr:spPr>
        <a:xfrm>
          <a:off x="3797300" y="16917846"/>
          <a:ext cx="8382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100625</xdr:rowOff>
    </xdr:from>
    <xdr:to>
      <xdr:col>5</xdr:col>
      <xdr:colOff>358775</xdr:colOff>
      <xdr:row>98</xdr:row>
      <xdr:rowOff>115746</xdr:rowOff>
    </xdr:to>
    <xdr:cxnSp macro="">
      <xdr:nvCxnSpPr>
        <xdr:cNvPr id="238" name="直線コネクタ 237"/>
        <xdr:cNvCxnSpPr/>
      </xdr:nvCxnSpPr>
      <xdr:spPr>
        <a:xfrm>
          <a:off x="2908300" y="16902725"/>
          <a:ext cx="889000" cy="1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95366</xdr:rowOff>
    </xdr:from>
    <xdr:to>
      <xdr:col>4</xdr:col>
      <xdr:colOff>155575</xdr:colOff>
      <xdr:row>98</xdr:row>
      <xdr:rowOff>100625</xdr:rowOff>
    </xdr:to>
    <xdr:cxnSp macro="">
      <xdr:nvCxnSpPr>
        <xdr:cNvPr id="241" name="直線コネクタ 240"/>
        <xdr:cNvCxnSpPr/>
      </xdr:nvCxnSpPr>
      <xdr:spPr>
        <a:xfrm>
          <a:off x="2019300" y="16897466"/>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132365</xdr:rowOff>
    </xdr:from>
    <xdr:ext cx="534377" cy="259045"/>
    <xdr:sp macro="" textlink="">
      <xdr:nvSpPr>
        <xdr:cNvPr id="243" name="テキスト ボックス 242"/>
        <xdr:cNvSpPr txBox="1"/>
      </xdr:nvSpPr>
      <xdr:spPr>
        <a:xfrm>
          <a:off x="2641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75848</xdr:rowOff>
    </xdr:from>
    <xdr:to>
      <xdr:col>2</xdr:col>
      <xdr:colOff>638175</xdr:colOff>
      <xdr:row>98</xdr:row>
      <xdr:rowOff>95366</xdr:rowOff>
    </xdr:to>
    <xdr:cxnSp macro="">
      <xdr:nvCxnSpPr>
        <xdr:cNvPr id="244" name="直線コネクタ 243"/>
        <xdr:cNvCxnSpPr/>
      </xdr:nvCxnSpPr>
      <xdr:spPr>
        <a:xfrm>
          <a:off x="1130300" y="16877948"/>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139084</xdr:rowOff>
    </xdr:from>
    <xdr:ext cx="534377" cy="259045"/>
    <xdr:sp macro="" textlink="">
      <xdr:nvSpPr>
        <xdr:cNvPr id="246" name="テキスト ボックス 245"/>
        <xdr:cNvSpPr txBox="1"/>
      </xdr:nvSpPr>
      <xdr:spPr>
        <a:xfrm>
          <a:off x="1752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47542</xdr:rowOff>
    </xdr:from>
    <xdr:ext cx="599010" cy="259045"/>
    <xdr:sp macro="" textlink="">
      <xdr:nvSpPr>
        <xdr:cNvPr id="248" name="テキスト ボックス 247"/>
        <xdr:cNvSpPr txBox="1"/>
      </xdr:nvSpPr>
      <xdr:spPr>
        <a:xfrm>
          <a:off x="830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67478</xdr:rowOff>
    </xdr:from>
    <xdr:to>
      <xdr:col>6</xdr:col>
      <xdr:colOff>561975</xdr:colOff>
      <xdr:row>98</xdr:row>
      <xdr:rowOff>169078</xdr:rowOff>
    </xdr:to>
    <xdr:sp macro="" textlink="">
      <xdr:nvSpPr>
        <xdr:cNvPr id="254" name="円/楕円 253"/>
        <xdr:cNvSpPr/>
      </xdr:nvSpPr>
      <xdr:spPr>
        <a:xfrm>
          <a:off x="4584700" y="168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153855</xdr:rowOff>
    </xdr:from>
    <xdr:ext cx="534377" cy="259045"/>
    <xdr:sp macro="" textlink="">
      <xdr:nvSpPr>
        <xdr:cNvPr id="255" name="衛生費該当値テキスト"/>
        <xdr:cNvSpPr txBox="1"/>
      </xdr:nvSpPr>
      <xdr:spPr>
        <a:xfrm>
          <a:off x="4686300" y="1678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51,245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64946</xdr:rowOff>
    </xdr:from>
    <xdr:to>
      <xdr:col>5</xdr:col>
      <xdr:colOff>409575</xdr:colOff>
      <xdr:row>98</xdr:row>
      <xdr:rowOff>166546</xdr:rowOff>
    </xdr:to>
    <xdr:sp macro="" textlink="">
      <xdr:nvSpPr>
        <xdr:cNvPr id="256" name="円/楕円 255"/>
        <xdr:cNvSpPr/>
      </xdr:nvSpPr>
      <xdr:spPr>
        <a:xfrm>
          <a:off x="3746500" y="168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157673</xdr:rowOff>
    </xdr:from>
    <xdr:ext cx="534377" cy="259045"/>
    <xdr:sp macro="" textlink="">
      <xdr:nvSpPr>
        <xdr:cNvPr id="257" name="テキスト ボックス 256"/>
        <xdr:cNvSpPr txBox="1"/>
      </xdr:nvSpPr>
      <xdr:spPr>
        <a:xfrm>
          <a:off x="3530111" y="169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49825</xdr:rowOff>
    </xdr:from>
    <xdr:to>
      <xdr:col>4</xdr:col>
      <xdr:colOff>206375</xdr:colOff>
      <xdr:row>98</xdr:row>
      <xdr:rowOff>151425</xdr:rowOff>
    </xdr:to>
    <xdr:sp macro="" textlink="">
      <xdr:nvSpPr>
        <xdr:cNvPr id="258" name="円/楕円 257"/>
        <xdr:cNvSpPr/>
      </xdr:nvSpPr>
      <xdr:spPr>
        <a:xfrm>
          <a:off x="2857500" y="168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142552</xdr:rowOff>
    </xdr:from>
    <xdr:ext cx="534377" cy="259045"/>
    <xdr:sp macro="" textlink="">
      <xdr:nvSpPr>
        <xdr:cNvPr id="259" name="テキスト ボックス 258"/>
        <xdr:cNvSpPr txBox="1"/>
      </xdr:nvSpPr>
      <xdr:spPr>
        <a:xfrm>
          <a:off x="2641111" y="1694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44566</xdr:rowOff>
    </xdr:from>
    <xdr:to>
      <xdr:col>3</xdr:col>
      <xdr:colOff>3175</xdr:colOff>
      <xdr:row>98</xdr:row>
      <xdr:rowOff>146166</xdr:rowOff>
    </xdr:to>
    <xdr:sp macro="" textlink="">
      <xdr:nvSpPr>
        <xdr:cNvPr id="260" name="円/楕円 259"/>
        <xdr:cNvSpPr/>
      </xdr:nvSpPr>
      <xdr:spPr>
        <a:xfrm>
          <a:off x="1968500" y="168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137293</xdr:rowOff>
    </xdr:from>
    <xdr:ext cx="534377" cy="259045"/>
    <xdr:sp macro="" textlink="">
      <xdr:nvSpPr>
        <xdr:cNvPr id="261" name="テキスト ボックス 260"/>
        <xdr:cNvSpPr txBox="1"/>
      </xdr:nvSpPr>
      <xdr:spPr>
        <a:xfrm>
          <a:off x="1752111" y="169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25048</xdr:rowOff>
    </xdr:from>
    <xdr:to>
      <xdr:col>1</xdr:col>
      <xdr:colOff>485775</xdr:colOff>
      <xdr:row>98</xdr:row>
      <xdr:rowOff>126648</xdr:rowOff>
    </xdr:to>
    <xdr:sp macro="" textlink="">
      <xdr:nvSpPr>
        <xdr:cNvPr id="262" name="円/楕円 261"/>
        <xdr:cNvSpPr/>
      </xdr:nvSpPr>
      <xdr:spPr>
        <a:xfrm>
          <a:off x="1079500" y="168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117775</xdr:rowOff>
    </xdr:from>
    <xdr:ext cx="534377" cy="259045"/>
    <xdr:sp macro="" textlink="">
      <xdr:nvSpPr>
        <xdr:cNvPr id="263" name="テキスト ボックス 262"/>
        <xdr:cNvSpPr txBox="1"/>
      </xdr:nvSpPr>
      <xdr:spPr>
        <a:xfrm>
          <a:off x="863111" y="1691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94361</xdr:rowOff>
    </xdr:from>
    <xdr:to>
      <xdr:col>12</xdr:col>
      <xdr:colOff>561975</xdr:colOff>
      <xdr:row>37</xdr:row>
      <xdr:rowOff>24511</xdr:rowOff>
    </xdr:to>
    <xdr:sp macro="" textlink="">
      <xdr:nvSpPr>
        <xdr:cNvPr id="299" name="フローチャート : 判断 298"/>
        <xdr:cNvSpPr/>
      </xdr:nvSpPr>
      <xdr:spPr>
        <a:xfrm>
          <a:off x="8699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41038</xdr:rowOff>
    </xdr:from>
    <xdr:ext cx="469744" cy="259045"/>
    <xdr:sp macro="" textlink="">
      <xdr:nvSpPr>
        <xdr:cNvPr id="300" name="テキスト ボックス 299"/>
        <xdr:cNvSpPr txBox="1"/>
      </xdr:nvSpPr>
      <xdr:spPr>
        <a:xfrm>
          <a:off x="8515427"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86741</xdr:rowOff>
    </xdr:from>
    <xdr:to>
      <xdr:col>11</xdr:col>
      <xdr:colOff>358775</xdr:colOff>
      <xdr:row>37</xdr:row>
      <xdr:rowOff>16891</xdr:rowOff>
    </xdr:to>
    <xdr:sp macro="" textlink="">
      <xdr:nvSpPr>
        <xdr:cNvPr id="302" name="フローチャート : 判断 301"/>
        <xdr:cNvSpPr/>
      </xdr:nvSpPr>
      <xdr:spPr>
        <a:xfrm>
          <a:off x="7810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33418</xdr:rowOff>
    </xdr:from>
    <xdr:ext cx="469744" cy="259045"/>
    <xdr:sp macro="" textlink="">
      <xdr:nvSpPr>
        <xdr:cNvPr id="303" name="テキスト ボックス 302"/>
        <xdr:cNvSpPr txBox="1"/>
      </xdr:nvSpPr>
      <xdr:spPr>
        <a:xfrm>
          <a:off x="7626427" y="60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1524</xdr:rowOff>
    </xdr:from>
    <xdr:to>
      <xdr:col>10</xdr:col>
      <xdr:colOff>155575</xdr:colOff>
      <xdr:row>36</xdr:row>
      <xdr:rowOff>103124</xdr:rowOff>
    </xdr:to>
    <xdr:sp macro="" textlink="">
      <xdr:nvSpPr>
        <xdr:cNvPr id="304" name="フローチャート : 判断 303"/>
        <xdr:cNvSpPr/>
      </xdr:nvSpPr>
      <xdr:spPr>
        <a:xfrm>
          <a:off x="6921500" y="617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119651</xdr:rowOff>
    </xdr:from>
    <xdr:ext cx="469744" cy="259045"/>
    <xdr:sp macro="" textlink="">
      <xdr:nvSpPr>
        <xdr:cNvPr id="305" name="テキスト ボックス 304"/>
        <xdr:cNvSpPr txBox="1"/>
      </xdr:nvSpPr>
      <xdr:spPr>
        <a:xfrm>
          <a:off x="6737427" y="59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166050</xdr:rowOff>
    </xdr:from>
    <xdr:to>
      <xdr:col>15</xdr:col>
      <xdr:colOff>180975</xdr:colOff>
      <xdr:row>58</xdr:row>
      <xdr:rowOff>57278</xdr:rowOff>
    </xdr:to>
    <xdr:cxnSp macro="">
      <xdr:nvCxnSpPr>
        <xdr:cNvPr id="349" name="直線コネクタ 348"/>
        <xdr:cNvCxnSpPr/>
      </xdr:nvCxnSpPr>
      <xdr:spPr>
        <a:xfrm flipV="1">
          <a:off x="9639300" y="9938700"/>
          <a:ext cx="838200" cy="6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42949</xdr:rowOff>
    </xdr:from>
    <xdr:to>
      <xdr:col>14</xdr:col>
      <xdr:colOff>28575</xdr:colOff>
      <xdr:row>58</xdr:row>
      <xdr:rowOff>57278</xdr:rowOff>
    </xdr:to>
    <xdr:cxnSp macro="">
      <xdr:nvCxnSpPr>
        <xdr:cNvPr id="352" name="直線コネクタ 351"/>
        <xdr:cNvCxnSpPr/>
      </xdr:nvCxnSpPr>
      <xdr:spPr>
        <a:xfrm>
          <a:off x="8750300" y="9987049"/>
          <a:ext cx="889000" cy="1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129106</xdr:rowOff>
    </xdr:from>
    <xdr:ext cx="599010" cy="259045"/>
    <xdr:sp macro="" textlink="">
      <xdr:nvSpPr>
        <xdr:cNvPr id="354" name="テキスト ボックス 353"/>
        <xdr:cNvSpPr txBox="1"/>
      </xdr:nvSpPr>
      <xdr:spPr>
        <a:xfrm>
          <a:off x="9339794" y="100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42949</xdr:rowOff>
    </xdr:from>
    <xdr:to>
      <xdr:col>12</xdr:col>
      <xdr:colOff>511175</xdr:colOff>
      <xdr:row>58</xdr:row>
      <xdr:rowOff>71252</xdr:rowOff>
    </xdr:to>
    <xdr:cxnSp macro="">
      <xdr:nvCxnSpPr>
        <xdr:cNvPr id="355" name="直線コネクタ 354"/>
        <xdr:cNvCxnSpPr/>
      </xdr:nvCxnSpPr>
      <xdr:spPr>
        <a:xfrm flipV="1">
          <a:off x="7861300" y="9987049"/>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6" name="フローチャート : 判断 355"/>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107173</xdr:rowOff>
    </xdr:from>
    <xdr:ext cx="599010" cy="259045"/>
    <xdr:sp macro="" textlink="">
      <xdr:nvSpPr>
        <xdr:cNvPr id="357" name="テキスト ボックス 356"/>
        <xdr:cNvSpPr txBox="1"/>
      </xdr:nvSpPr>
      <xdr:spPr>
        <a:xfrm>
          <a:off x="8450794" y="100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71252</xdr:rowOff>
    </xdr:from>
    <xdr:to>
      <xdr:col>11</xdr:col>
      <xdr:colOff>307975</xdr:colOff>
      <xdr:row>58</xdr:row>
      <xdr:rowOff>71394</xdr:rowOff>
    </xdr:to>
    <xdr:cxnSp macro="">
      <xdr:nvCxnSpPr>
        <xdr:cNvPr id="358" name="直線コネクタ 357"/>
        <xdr:cNvCxnSpPr/>
      </xdr:nvCxnSpPr>
      <xdr:spPr>
        <a:xfrm flipV="1">
          <a:off x="6972300" y="10015352"/>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59" name="フローチャート : 判断 358"/>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115432</xdr:rowOff>
    </xdr:from>
    <xdr:ext cx="599010" cy="259045"/>
    <xdr:sp macro="" textlink="">
      <xdr:nvSpPr>
        <xdr:cNvPr id="360" name="テキスト ボックス 359"/>
        <xdr:cNvSpPr txBox="1"/>
      </xdr:nvSpPr>
      <xdr:spPr>
        <a:xfrm>
          <a:off x="7561794" y="971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1" name="フローチャート : 判断 360"/>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2" name="テキスト ボックス 361"/>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115250</xdr:rowOff>
    </xdr:from>
    <xdr:to>
      <xdr:col>15</xdr:col>
      <xdr:colOff>231775</xdr:colOff>
      <xdr:row>58</xdr:row>
      <xdr:rowOff>45400</xdr:rowOff>
    </xdr:to>
    <xdr:sp macro="" textlink="">
      <xdr:nvSpPr>
        <xdr:cNvPr id="368" name="円/楕円 367"/>
        <xdr:cNvSpPr/>
      </xdr:nvSpPr>
      <xdr:spPr>
        <a:xfrm>
          <a:off x="10426700" y="988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138127</xdr:rowOff>
    </xdr:from>
    <xdr:ext cx="599010" cy="259045"/>
    <xdr:sp macro="" textlink="">
      <xdr:nvSpPr>
        <xdr:cNvPr id="369" name="農林水産業費該当値テキスト"/>
        <xdr:cNvSpPr txBox="1"/>
      </xdr:nvSpPr>
      <xdr:spPr>
        <a:xfrm>
          <a:off x="10528300" y="973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6478</xdr:rowOff>
    </xdr:from>
    <xdr:to>
      <xdr:col>14</xdr:col>
      <xdr:colOff>79375</xdr:colOff>
      <xdr:row>58</xdr:row>
      <xdr:rowOff>108078</xdr:rowOff>
    </xdr:to>
    <xdr:sp macro="" textlink="">
      <xdr:nvSpPr>
        <xdr:cNvPr id="370" name="円/楕円 369"/>
        <xdr:cNvSpPr/>
      </xdr:nvSpPr>
      <xdr:spPr>
        <a:xfrm>
          <a:off x="9588500" y="995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124605</xdr:rowOff>
    </xdr:from>
    <xdr:ext cx="599010" cy="259045"/>
    <xdr:sp macro="" textlink="">
      <xdr:nvSpPr>
        <xdr:cNvPr id="371" name="テキスト ボックス 370"/>
        <xdr:cNvSpPr txBox="1"/>
      </xdr:nvSpPr>
      <xdr:spPr>
        <a:xfrm>
          <a:off x="9339794" y="972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124,899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163599</xdr:rowOff>
    </xdr:from>
    <xdr:to>
      <xdr:col>12</xdr:col>
      <xdr:colOff>561975</xdr:colOff>
      <xdr:row>58</xdr:row>
      <xdr:rowOff>93749</xdr:rowOff>
    </xdr:to>
    <xdr:sp macro="" textlink="">
      <xdr:nvSpPr>
        <xdr:cNvPr id="372" name="円/楕円 371"/>
        <xdr:cNvSpPr/>
      </xdr:nvSpPr>
      <xdr:spPr>
        <a:xfrm>
          <a:off x="8699500" y="99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110276</xdr:rowOff>
    </xdr:from>
    <xdr:ext cx="599010" cy="259045"/>
    <xdr:sp macro="" textlink="">
      <xdr:nvSpPr>
        <xdr:cNvPr id="373" name="テキスト ボックス 372"/>
        <xdr:cNvSpPr txBox="1"/>
      </xdr:nvSpPr>
      <xdr:spPr>
        <a:xfrm>
          <a:off x="8450794" y="971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20452</xdr:rowOff>
    </xdr:from>
    <xdr:to>
      <xdr:col>11</xdr:col>
      <xdr:colOff>358775</xdr:colOff>
      <xdr:row>58</xdr:row>
      <xdr:rowOff>122052</xdr:rowOff>
    </xdr:to>
    <xdr:sp macro="" textlink="">
      <xdr:nvSpPr>
        <xdr:cNvPr id="374" name="円/楕円 373"/>
        <xdr:cNvSpPr/>
      </xdr:nvSpPr>
      <xdr:spPr>
        <a:xfrm>
          <a:off x="7810500" y="99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113179</xdr:rowOff>
    </xdr:from>
    <xdr:ext cx="599010" cy="259045"/>
    <xdr:sp macro="" textlink="">
      <xdr:nvSpPr>
        <xdr:cNvPr id="375" name="テキスト ボックス 374"/>
        <xdr:cNvSpPr txBox="1"/>
      </xdr:nvSpPr>
      <xdr:spPr>
        <a:xfrm>
          <a:off x="7561794" y="1005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20594</xdr:rowOff>
    </xdr:from>
    <xdr:to>
      <xdr:col>10</xdr:col>
      <xdr:colOff>155575</xdr:colOff>
      <xdr:row>58</xdr:row>
      <xdr:rowOff>122194</xdr:rowOff>
    </xdr:to>
    <xdr:sp macro="" textlink="">
      <xdr:nvSpPr>
        <xdr:cNvPr id="376" name="円/楕円 375"/>
        <xdr:cNvSpPr/>
      </xdr:nvSpPr>
      <xdr:spPr>
        <a:xfrm>
          <a:off x="6921500" y="99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113321</xdr:rowOff>
    </xdr:from>
    <xdr:ext cx="599010" cy="259045"/>
    <xdr:sp macro="" textlink="">
      <xdr:nvSpPr>
        <xdr:cNvPr id="377" name="テキスト ボックス 376"/>
        <xdr:cNvSpPr txBox="1"/>
      </xdr:nvSpPr>
      <xdr:spPr>
        <a:xfrm>
          <a:off x="6672794" y="1005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153622</xdr:rowOff>
    </xdr:from>
    <xdr:to>
      <xdr:col>15</xdr:col>
      <xdr:colOff>180975</xdr:colOff>
      <xdr:row>78</xdr:row>
      <xdr:rowOff>159116</xdr:rowOff>
    </xdr:to>
    <xdr:cxnSp macro="">
      <xdr:nvCxnSpPr>
        <xdr:cNvPr id="406" name="直線コネクタ 405"/>
        <xdr:cNvCxnSpPr/>
      </xdr:nvCxnSpPr>
      <xdr:spPr>
        <a:xfrm flipV="1">
          <a:off x="9639300" y="13526722"/>
          <a:ext cx="8382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159116</xdr:rowOff>
    </xdr:from>
    <xdr:to>
      <xdr:col>14</xdr:col>
      <xdr:colOff>28575</xdr:colOff>
      <xdr:row>78</xdr:row>
      <xdr:rowOff>163970</xdr:rowOff>
    </xdr:to>
    <xdr:cxnSp macro="">
      <xdr:nvCxnSpPr>
        <xdr:cNvPr id="409" name="直線コネクタ 408"/>
        <xdr:cNvCxnSpPr/>
      </xdr:nvCxnSpPr>
      <xdr:spPr>
        <a:xfrm flipV="1">
          <a:off x="8750300" y="13532216"/>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162004</xdr:rowOff>
    </xdr:from>
    <xdr:to>
      <xdr:col>12</xdr:col>
      <xdr:colOff>511175</xdr:colOff>
      <xdr:row>78</xdr:row>
      <xdr:rowOff>163970</xdr:rowOff>
    </xdr:to>
    <xdr:cxnSp macro="">
      <xdr:nvCxnSpPr>
        <xdr:cNvPr id="412" name="直線コネクタ 411"/>
        <xdr:cNvCxnSpPr/>
      </xdr:nvCxnSpPr>
      <xdr:spPr>
        <a:xfrm>
          <a:off x="7861300" y="1353510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13" name="フローチャート : 判断 412"/>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59717</xdr:rowOff>
    </xdr:from>
    <xdr:ext cx="534377" cy="259045"/>
    <xdr:sp macro="" textlink="">
      <xdr:nvSpPr>
        <xdr:cNvPr id="414" name="テキスト ボックス 413"/>
        <xdr:cNvSpPr txBox="1"/>
      </xdr:nvSpPr>
      <xdr:spPr>
        <a:xfrm>
          <a:off x="8483111" y="129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161523</xdr:rowOff>
    </xdr:from>
    <xdr:to>
      <xdr:col>11</xdr:col>
      <xdr:colOff>307975</xdr:colOff>
      <xdr:row>78</xdr:row>
      <xdr:rowOff>162004</xdr:rowOff>
    </xdr:to>
    <xdr:cxnSp macro="">
      <xdr:nvCxnSpPr>
        <xdr:cNvPr id="415" name="直線コネクタ 414"/>
        <xdr:cNvCxnSpPr/>
      </xdr:nvCxnSpPr>
      <xdr:spPr>
        <a:xfrm>
          <a:off x="6972300" y="13534623"/>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16" name="フローチャート : 判断 415"/>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141740</xdr:rowOff>
    </xdr:from>
    <xdr:ext cx="534377" cy="259045"/>
    <xdr:sp macro="" textlink="">
      <xdr:nvSpPr>
        <xdr:cNvPr id="417" name="テキスト ボックス 416"/>
        <xdr:cNvSpPr txBox="1"/>
      </xdr:nvSpPr>
      <xdr:spPr>
        <a:xfrm>
          <a:off x="7594111" y="13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18" name="フローチャート : 判断 417"/>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20756</xdr:rowOff>
    </xdr:from>
    <xdr:ext cx="534377" cy="259045"/>
    <xdr:sp macro="" textlink="">
      <xdr:nvSpPr>
        <xdr:cNvPr id="419" name="テキスト ボックス 418"/>
        <xdr:cNvSpPr txBox="1"/>
      </xdr:nvSpPr>
      <xdr:spPr>
        <a:xfrm>
          <a:off x="6705111" y="130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102822</xdr:rowOff>
    </xdr:from>
    <xdr:to>
      <xdr:col>15</xdr:col>
      <xdr:colOff>231775</xdr:colOff>
      <xdr:row>79</xdr:row>
      <xdr:rowOff>32972</xdr:rowOff>
    </xdr:to>
    <xdr:sp macro="" textlink="">
      <xdr:nvSpPr>
        <xdr:cNvPr id="425" name="円/楕円 424"/>
        <xdr:cNvSpPr/>
      </xdr:nvSpPr>
      <xdr:spPr>
        <a:xfrm>
          <a:off x="10426700" y="134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17749</xdr:rowOff>
    </xdr:from>
    <xdr:ext cx="469744" cy="259045"/>
    <xdr:sp macro="" textlink="">
      <xdr:nvSpPr>
        <xdr:cNvPr id="426" name="商工費該当値テキスト"/>
        <xdr:cNvSpPr txBox="1"/>
      </xdr:nvSpPr>
      <xdr:spPr>
        <a:xfrm>
          <a:off x="10528300" y="1339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108316</xdr:rowOff>
    </xdr:from>
    <xdr:to>
      <xdr:col>14</xdr:col>
      <xdr:colOff>79375</xdr:colOff>
      <xdr:row>79</xdr:row>
      <xdr:rowOff>38466</xdr:rowOff>
    </xdr:to>
    <xdr:sp macro="" textlink="">
      <xdr:nvSpPr>
        <xdr:cNvPr id="427" name="円/楕円 426"/>
        <xdr:cNvSpPr/>
      </xdr:nvSpPr>
      <xdr:spPr>
        <a:xfrm>
          <a:off x="9588500" y="1348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29593</xdr:rowOff>
    </xdr:from>
    <xdr:ext cx="469744" cy="259045"/>
    <xdr:sp macro="" textlink="">
      <xdr:nvSpPr>
        <xdr:cNvPr id="428" name="テキスト ボックス 427"/>
        <xdr:cNvSpPr txBox="1"/>
      </xdr:nvSpPr>
      <xdr:spPr>
        <a:xfrm>
          <a:off x="9404427" y="1357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113170</xdr:rowOff>
    </xdr:from>
    <xdr:to>
      <xdr:col>12</xdr:col>
      <xdr:colOff>561975</xdr:colOff>
      <xdr:row>79</xdr:row>
      <xdr:rowOff>43320</xdr:rowOff>
    </xdr:to>
    <xdr:sp macro="" textlink="">
      <xdr:nvSpPr>
        <xdr:cNvPr id="429" name="円/楕円 428"/>
        <xdr:cNvSpPr/>
      </xdr:nvSpPr>
      <xdr:spPr>
        <a:xfrm>
          <a:off x="8699500" y="134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34447</xdr:rowOff>
    </xdr:from>
    <xdr:ext cx="469744" cy="259045"/>
    <xdr:sp macro="" textlink="">
      <xdr:nvSpPr>
        <xdr:cNvPr id="430" name="テキスト ボックス 429"/>
        <xdr:cNvSpPr txBox="1"/>
      </xdr:nvSpPr>
      <xdr:spPr>
        <a:xfrm>
          <a:off x="8515427" y="135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111204</xdr:rowOff>
    </xdr:from>
    <xdr:to>
      <xdr:col>11</xdr:col>
      <xdr:colOff>358775</xdr:colOff>
      <xdr:row>79</xdr:row>
      <xdr:rowOff>41354</xdr:rowOff>
    </xdr:to>
    <xdr:sp macro="" textlink="">
      <xdr:nvSpPr>
        <xdr:cNvPr id="431" name="円/楕円 430"/>
        <xdr:cNvSpPr/>
      </xdr:nvSpPr>
      <xdr:spPr>
        <a:xfrm>
          <a:off x="7810500" y="134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32481</xdr:rowOff>
    </xdr:from>
    <xdr:ext cx="469744" cy="259045"/>
    <xdr:sp macro="" textlink="">
      <xdr:nvSpPr>
        <xdr:cNvPr id="432" name="テキスト ボックス 431"/>
        <xdr:cNvSpPr txBox="1"/>
      </xdr:nvSpPr>
      <xdr:spPr>
        <a:xfrm>
          <a:off x="7626427" y="1357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110723</xdr:rowOff>
    </xdr:from>
    <xdr:to>
      <xdr:col>10</xdr:col>
      <xdr:colOff>155575</xdr:colOff>
      <xdr:row>79</xdr:row>
      <xdr:rowOff>40873</xdr:rowOff>
    </xdr:to>
    <xdr:sp macro="" textlink="">
      <xdr:nvSpPr>
        <xdr:cNvPr id="433" name="円/楕円 432"/>
        <xdr:cNvSpPr/>
      </xdr:nvSpPr>
      <xdr:spPr>
        <a:xfrm>
          <a:off x="6921500" y="1348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32000</xdr:rowOff>
    </xdr:from>
    <xdr:ext cx="469744" cy="259045"/>
    <xdr:sp macro="" textlink="">
      <xdr:nvSpPr>
        <xdr:cNvPr id="434" name="テキスト ボックス 433"/>
        <xdr:cNvSpPr txBox="1"/>
      </xdr:nvSpPr>
      <xdr:spPr>
        <a:xfrm>
          <a:off x="6737427" y="1357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2174</xdr:rowOff>
    </xdr:from>
    <xdr:to>
      <xdr:col>15</xdr:col>
      <xdr:colOff>180975</xdr:colOff>
      <xdr:row>98</xdr:row>
      <xdr:rowOff>57054</xdr:rowOff>
    </xdr:to>
    <xdr:cxnSp macro="">
      <xdr:nvCxnSpPr>
        <xdr:cNvPr id="463" name="直線コネクタ 462"/>
        <xdr:cNvCxnSpPr/>
      </xdr:nvCxnSpPr>
      <xdr:spPr>
        <a:xfrm flipV="1">
          <a:off x="9639300" y="16804274"/>
          <a:ext cx="838200" cy="5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14717</xdr:rowOff>
    </xdr:from>
    <xdr:to>
      <xdr:col>14</xdr:col>
      <xdr:colOff>28575</xdr:colOff>
      <xdr:row>98</xdr:row>
      <xdr:rowOff>57054</xdr:rowOff>
    </xdr:to>
    <xdr:cxnSp macro="">
      <xdr:nvCxnSpPr>
        <xdr:cNvPr id="466" name="直線コネクタ 465"/>
        <xdr:cNvCxnSpPr/>
      </xdr:nvCxnSpPr>
      <xdr:spPr>
        <a:xfrm>
          <a:off x="8750300" y="16816817"/>
          <a:ext cx="8890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14717</xdr:rowOff>
    </xdr:from>
    <xdr:to>
      <xdr:col>12</xdr:col>
      <xdr:colOff>511175</xdr:colOff>
      <xdr:row>98</xdr:row>
      <xdr:rowOff>18411</xdr:rowOff>
    </xdr:to>
    <xdr:cxnSp macro="">
      <xdr:nvCxnSpPr>
        <xdr:cNvPr id="469" name="直線コネクタ 468"/>
        <xdr:cNvCxnSpPr/>
      </xdr:nvCxnSpPr>
      <xdr:spPr>
        <a:xfrm flipV="1">
          <a:off x="7861300" y="16816817"/>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70" name="フローチャート : 判断 469"/>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136862</xdr:rowOff>
    </xdr:from>
    <xdr:ext cx="599010" cy="259045"/>
    <xdr:sp macro="" textlink="">
      <xdr:nvSpPr>
        <xdr:cNvPr id="471" name="テキスト ボックス 470"/>
        <xdr:cNvSpPr txBox="1"/>
      </xdr:nvSpPr>
      <xdr:spPr>
        <a:xfrm>
          <a:off x="8450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169793</xdr:rowOff>
    </xdr:from>
    <xdr:to>
      <xdr:col>11</xdr:col>
      <xdr:colOff>307975</xdr:colOff>
      <xdr:row>98</xdr:row>
      <xdr:rowOff>18411</xdr:rowOff>
    </xdr:to>
    <xdr:cxnSp macro="">
      <xdr:nvCxnSpPr>
        <xdr:cNvPr id="472" name="直線コネクタ 471"/>
        <xdr:cNvCxnSpPr/>
      </xdr:nvCxnSpPr>
      <xdr:spPr>
        <a:xfrm>
          <a:off x="6972300" y="16800443"/>
          <a:ext cx="889000" cy="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3" name="フローチャート : 判断 472"/>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19226</xdr:rowOff>
    </xdr:from>
    <xdr:ext cx="599010" cy="259045"/>
    <xdr:sp macro="" textlink="">
      <xdr:nvSpPr>
        <xdr:cNvPr id="474" name="テキスト ボックス 473"/>
        <xdr:cNvSpPr txBox="1"/>
      </xdr:nvSpPr>
      <xdr:spPr>
        <a:xfrm>
          <a:off x="7561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5" name="フローチャート : 判断 474"/>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42147</xdr:rowOff>
    </xdr:from>
    <xdr:ext cx="599010" cy="259045"/>
    <xdr:sp macro="" textlink="">
      <xdr:nvSpPr>
        <xdr:cNvPr id="476" name="テキスト ボックス 475"/>
        <xdr:cNvSpPr txBox="1"/>
      </xdr:nvSpPr>
      <xdr:spPr>
        <a:xfrm>
          <a:off x="6672794" y="168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122824</xdr:rowOff>
    </xdr:from>
    <xdr:to>
      <xdr:col>15</xdr:col>
      <xdr:colOff>231775</xdr:colOff>
      <xdr:row>98</xdr:row>
      <xdr:rowOff>52974</xdr:rowOff>
    </xdr:to>
    <xdr:sp macro="" textlink="">
      <xdr:nvSpPr>
        <xdr:cNvPr id="482" name="円/楕円 481"/>
        <xdr:cNvSpPr/>
      </xdr:nvSpPr>
      <xdr:spPr>
        <a:xfrm>
          <a:off x="10426700" y="167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101251</xdr:rowOff>
    </xdr:from>
    <xdr:ext cx="599010" cy="259045"/>
    <xdr:sp macro="" textlink="">
      <xdr:nvSpPr>
        <xdr:cNvPr id="483" name="土木費該当値テキスト"/>
        <xdr:cNvSpPr txBox="1"/>
      </xdr:nvSpPr>
      <xdr:spPr>
        <a:xfrm>
          <a:off x="10528300" y="1673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6254</xdr:rowOff>
    </xdr:from>
    <xdr:to>
      <xdr:col>14</xdr:col>
      <xdr:colOff>79375</xdr:colOff>
      <xdr:row>98</xdr:row>
      <xdr:rowOff>107854</xdr:rowOff>
    </xdr:to>
    <xdr:sp macro="" textlink="">
      <xdr:nvSpPr>
        <xdr:cNvPr id="484" name="円/楕円 483"/>
        <xdr:cNvSpPr/>
      </xdr:nvSpPr>
      <xdr:spPr>
        <a:xfrm>
          <a:off x="9588500" y="168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98981</xdr:rowOff>
    </xdr:from>
    <xdr:ext cx="534377" cy="259045"/>
    <xdr:sp macro="" textlink="">
      <xdr:nvSpPr>
        <xdr:cNvPr id="485" name="テキスト ボックス 484"/>
        <xdr:cNvSpPr txBox="1"/>
      </xdr:nvSpPr>
      <xdr:spPr>
        <a:xfrm>
          <a:off x="9372111" y="169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135367</xdr:rowOff>
    </xdr:from>
    <xdr:to>
      <xdr:col>12</xdr:col>
      <xdr:colOff>561975</xdr:colOff>
      <xdr:row>98</xdr:row>
      <xdr:rowOff>65517</xdr:rowOff>
    </xdr:to>
    <xdr:sp macro="" textlink="">
      <xdr:nvSpPr>
        <xdr:cNvPr id="486" name="円/楕円 485"/>
        <xdr:cNvSpPr/>
      </xdr:nvSpPr>
      <xdr:spPr>
        <a:xfrm>
          <a:off x="8699500" y="167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56644</xdr:rowOff>
    </xdr:from>
    <xdr:ext cx="599010" cy="259045"/>
    <xdr:sp macro="" textlink="">
      <xdr:nvSpPr>
        <xdr:cNvPr id="487" name="テキスト ボックス 486"/>
        <xdr:cNvSpPr txBox="1"/>
      </xdr:nvSpPr>
      <xdr:spPr>
        <a:xfrm>
          <a:off x="8450794" y="1685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139061</xdr:rowOff>
    </xdr:from>
    <xdr:to>
      <xdr:col>11</xdr:col>
      <xdr:colOff>358775</xdr:colOff>
      <xdr:row>98</xdr:row>
      <xdr:rowOff>69211</xdr:rowOff>
    </xdr:to>
    <xdr:sp macro="" textlink="">
      <xdr:nvSpPr>
        <xdr:cNvPr id="488" name="円/楕円 487"/>
        <xdr:cNvSpPr/>
      </xdr:nvSpPr>
      <xdr:spPr>
        <a:xfrm>
          <a:off x="7810500" y="167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60338</xdr:rowOff>
    </xdr:from>
    <xdr:ext cx="599010" cy="259045"/>
    <xdr:sp macro="" textlink="">
      <xdr:nvSpPr>
        <xdr:cNvPr id="489" name="テキスト ボックス 488"/>
        <xdr:cNvSpPr txBox="1"/>
      </xdr:nvSpPr>
      <xdr:spPr>
        <a:xfrm>
          <a:off x="7561794" y="1686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103,669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118993</xdr:rowOff>
    </xdr:from>
    <xdr:to>
      <xdr:col>10</xdr:col>
      <xdr:colOff>155575</xdr:colOff>
      <xdr:row>98</xdr:row>
      <xdr:rowOff>49143</xdr:rowOff>
    </xdr:to>
    <xdr:sp macro="" textlink="">
      <xdr:nvSpPr>
        <xdr:cNvPr id="490" name="円/楕円 489"/>
        <xdr:cNvSpPr/>
      </xdr:nvSpPr>
      <xdr:spPr>
        <a:xfrm>
          <a:off x="6921500" y="167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65670</xdr:rowOff>
    </xdr:from>
    <xdr:ext cx="599010" cy="259045"/>
    <xdr:sp macro="" textlink="">
      <xdr:nvSpPr>
        <xdr:cNvPr id="491" name="テキスト ボックス 490"/>
        <xdr:cNvSpPr txBox="1"/>
      </xdr:nvSpPr>
      <xdr:spPr>
        <a:xfrm>
          <a:off x="6672794" y="1652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155268</xdr:rowOff>
    </xdr:from>
    <xdr:to>
      <xdr:col>23</xdr:col>
      <xdr:colOff>517525</xdr:colOff>
      <xdr:row>38</xdr:row>
      <xdr:rowOff>19765</xdr:rowOff>
    </xdr:to>
    <xdr:cxnSp macro="">
      <xdr:nvCxnSpPr>
        <xdr:cNvPr id="520" name="直線コネクタ 519"/>
        <xdr:cNvCxnSpPr/>
      </xdr:nvCxnSpPr>
      <xdr:spPr>
        <a:xfrm flipV="1">
          <a:off x="15481300" y="6498918"/>
          <a:ext cx="838200" cy="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21"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19765</xdr:rowOff>
    </xdr:from>
    <xdr:to>
      <xdr:col>22</xdr:col>
      <xdr:colOff>365125</xdr:colOff>
      <xdr:row>38</xdr:row>
      <xdr:rowOff>82569</xdr:rowOff>
    </xdr:to>
    <xdr:cxnSp macro="">
      <xdr:nvCxnSpPr>
        <xdr:cNvPr id="523" name="直線コネクタ 522"/>
        <xdr:cNvCxnSpPr/>
      </xdr:nvCxnSpPr>
      <xdr:spPr>
        <a:xfrm flipV="1">
          <a:off x="14592300" y="6534865"/>
          <a:ext cx="889000" cy="6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38918</xdr:rowOff>
    </xdr:from>
    <xdr:to>
      <xdr:col>21</xdr:col>
      <xdr:colOff>161925</xdr:colOff>
      <xdr:row>38</xdr:row>
      <xdr:rowOff>82569</xdr:rowOff>
    </xdr:to>
    <xdr:cxnSp macro="">
      <xdr:nvCxnSpPr>
        <xdr:cNvPr id="526" name="直線コネクタ 525"/>
        <xdr:cNvCxnSpPr/>
      </xdr:nvCxnSpPr>
      <xdr:spPr>
        <a:xfrm>
          <a:off x="13703300" y="6554018"/>
          <a:ext cx="889000" cy="4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7" name="フローチャート : 判断 526"/>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72599</xdr:rowOff>
    </xdr:from>
    <xdr:ext cx="534377" cy="259045"/>
    <xdr:sp macro="" textlink="">
      <xdr:nvSpPr>
        <xdr:cNvPr id="528" name="テキスト ボックス 527"/>
        <xdr:cNvSpPr txBox="1"/>
      </xdr:nvSpPr>
      <xdr:spPr>
        <a:xfrm>
          <a:off x="14325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38918</xdr:rowOff>
    </xdr:from>
    <xdr:to>
      <xdr:col>19</xdr:col>
      <xdr:colOff>644525</xdr:colOff>
      <xdr:row>38</xdr:row>
      <xdr:rowOff>77887</xdr:rowOff>
    </xdr:to>
    <xdr:cxnSp macro="">
      <xdr:nvCxnSpPr>
        <xdr:cNvPr id="529" name="直線コネクタ 528"/>
        <xdr:cNvCxnSpPr/>
      </xdr:nvCxnSpPr>
      <xdr:spPr>
        <a:xfrm flipV="1">
          <a:off x="12814300" y="6554018"/>
          <a:ext cx="889000" cy="3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30" name="フローチャート : 判断 529"/>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74229</xdr:rowOff>
    </xdr:from>
    <xdr:ext cx="534377" cy="259045"/>
    <xdr:sp macro="" textlink="">
      <xdr:nvSpPr>
        <xdr:cNvPr id="531" name="テキスト ボックス 530"/>
        <xdr:cNvSpPr txBox="1"/>
      </xdr:nvSpPr>
      <xdr:spPr>
        <a:xfrm>
          <a:off x="13436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2" name="フローチャート : 判断 531"/>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123832</xdr:rowOff>
    </xdr:from>
    <xdr:ext cx="534377" cy="259045"/>
    <xdr:sp macro="" textlink="">
      <xdr:nvSpPr>
        <xdr:cNvPr id="533" name="テキスト ボックス 532"/>
        <xdr:cNvSpPr txBox="1"/>
      </xdr:nvSpPr>
      <xdr:spPr>
        <a:xfrm>
          <a:off x="12547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104468</xdr:rowOff>
    </xdr:from>
    <xdr:to>
      <xdr:col>23</xdr:col>
      <xdr:colOff>568325</xdr:colOff>
      <xdr:row>38</xdr:row>
      <xdr:rowOff>34618</xdr:rowOff>
    </xdr:to>
    <xdr:sp macro="" textlink="">
      <xdr:nvSpPr>
        <xdr:cNvPr id="539" name="円/楕円 538"/>
        <xdr:cNvSpPr/>
      </xdr:nvSpPr>
      <xdr:spPr>
        <a:xfrm>
          <a:off x="16268700" y="644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127345</xdr:rowOff>
    </xdr:from>
    <xdr:ext cx="534377" cy="259045"/>
    <xdr:sp macro="" textlink="">
      <xdr:nvSpPr>
        <xdr:cNvPr id="540" name="消防費該当値テキスト"/>
        <xdr:cNvSpPr txBox="1"/>
      </xdr:nvSpPr>
      <xdr:spPr>
        <a:xfrm>
          <a:off x="16370300" y="629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60,914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140415</xdr:rowOff>
    </xdr:from>
    <xdr:to>
      <xdr:col>22</xdr:col>
      <xdr:colOff>415925</xdr:colOff>
      <xdr:row>38</xdr:row>
      <xdr:rowOff>70565</xdr:rowOff>
    </xdr:to>
    <xdr:sp macro="" textlink="">
      <xdr:nvSpPr>
        <xdr:cNvPr id="541" name="円/楕円 540"/>
        <xdr:cNvSpPr/>
      </xdr:nvSpPr>
      <xdr:spPr>
        <a:xfrm>
          <a:off x="15430500" y="648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61692</xdr:rowOff>
    </xdr:from>
    <xdr:ext cx="534377" cy="259045"/>
    <xdr:sp macro="" textlink="">
      <xdr:nvSpPr>
        <xdr:cNvPr id="542" name="テキスト ボックス 541"/>
        <xdr:cNvSpPr txBox="1"/>
      </xdr:nvSpPr>
      <xdr:spPr>
        <a:xfrm>
          <a:off x="15214111" y="657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31769</xdr:rowOff>
    </xdr:from>
    <xdr:to>
      <xdr:col>21</xdr:col>
      <xdr:colOff>212725</xdr:colOff>
      <xdr:row>38</xdr:row>
      <xdr:rowOff>133369</xdr:rowOff>
    </xdr:to>
    <xdr:sp macro="" textlink="">
      <xdr:nvSpPr>
        <xdr:cNvPr id="543" name="円/楕円 542"/>
        <xdr:cNvSpPr/>
      </xdr:nvSpPr>
      <xdr:spPr>
        <a:xfrm>
          <a:off x="14541500" y="65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124496</xdr:rowOff>
    </xdr:from>
    <xdr:ext cx="534377" cy="259045"/>
    <xdr:sp macro="" textlink="">
      <xdr:nvSpPr>
        <xdr:cNvPr id="544" name="テキスト ボックス 543"/>
        <xdr:cNvSpPr txBox="1"/>
      </xdr:nvSpPr>
      <xdr:spPr>
        <a:xfrm>
          <a:off x="14325111" y="66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159568</xdr:rowOff>
    </xdr:from>
    <xdr:to>
      <xdr:col>20</xdr:col>
      <xdr:colOff>9525</xdr:colOff>
      <xdr:row>38</xdr:row>
      <xdr:rowOff>89718</xdr:rowOff>
    </xdr:to>
    <xdr:sp macro="" textlink="">
      <xdr:nvSpPr>
        <xdr:cNvPr id="545" name="円/楕円 544"/>
        <xdr:cNvSpPr/>
      </xdr:nvSpPr>
      <xdr:spPr>
        <a:xfrm>
          <a:off x="13652500" y="65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80845</xdr:rowOff>
    </xdr:from>
    <xdr:ext cx="534377" cy="259045"/>
    <xdr:sp macro="" textlink="">
      <xdr:nvSpPr>
        <xdr:cNvPr id="546" name="テキスト ボックス 545"/>
        <xdr:cNvSpPr txBox="1"/>
      </xdr:nvSpPr>
      <xdr:spPr>
        <a:xfrm>
          <a:off x="13436111" y="659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27087</xdr:rowOff>
    </xdr:from>
    <xdr:to>
      <xdr:col>18</xdr:col>
      <xdr:colOff>492125</xdr:colOff>
      <xdr:row>38</xdr:row>
      <xdr:rowOff>128687</xdr:rowOff>
    </xdr:to>
    <xdr:sp macro="" textlink="">
      <xdr:nvSpPr>
        <xdr:cNvPr id="547" name="円/楕円 546"/>
        <xdr:cNvSpPr/>
      </xdr:nvSpPr>
      <xdr:spPr>
        <a:xfrm>
          <a:off x="12763500" y="65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119814</xdr:rowOff>
    </xdr:from>
    <xdr:ext cx="534377" cy="259045"/>
    <xdr:sp macro="" textlink="">
      <xdr:nvSpPr>
        <xdr:cNvPr id="548" name="テキスト ボックス 547"/>
        <xdr:cNvSpPr txBox="1"/>
      </xdr:nvSpPr>
      <xdr:spPr>
        <a:xfrm>
          <a:off x="12547111" y="663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70690</xdr:rowOff>
    </xdr:from>
    <xdr:to>
      <xdr:col>23</xdr:col>
      <xdr:colOff>517525</xdr:colOff>
      <xdr:row>58</xdr:row>
      <xdr:rowOff>141139</xdr:rowOff>
    </xdr:to>
    <xdr:cxnSp macro="">
      <xdr:nvCxnSpPr>
        <xdr:cNvPr id="579" name="直線コネクタ 578"/>
        <xdr:cNvCxnSpPr/>
      </xdr:nvCxnSpPr>
      <xdr:spPr>
        <a:xfrm>
          <a:off x="15481300" y="10014790"/>
          <a:ext cx="838200" cy="7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70690</xdr:rowOff>
    </xdr:from>
    <xdr:to>
      <xdr:col>22</xdr:col>
      <xdr:colOff>365125</xdr:colOff>
      <xdr:row>58</xdr:row>
      <xdr:rowOff>154187</xdr:rowOff>
    </xdr:to>
    <xdr:cxnSp macro="">
      <xdr:nvCxnSpPr>
        <xdr:cNvPr id="582" name="直線コネクタ 581"/>
        <xdr:cNvCxnSpPr/>
      </xdr:nvCxnSpPr>
      <xdr:spPr>
        <a:xfrm flipV="1">
          <a:off x="14592300" y="10014790"/>
          <a:ext cx="889000" cy="8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84" name="テキスト ボックス 583"/>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74013</xdr:rowOff>
    </xdr:from>
    <xdr:to>
      <xdr:col>21</xdr:col>
      <xdr:colOff>161925</xdr:colOff>
      <xdr:row>58</xdr:row>
      <xdr:rowOff>154187</xdr:rowOff>
    </xdr:to>
    <xdr:cxnSp macro="">
      <xdr:nvCxnSpPr>
        <xdr:cNvPr id="585" name="直線コネクタ 584"/>
        <xdr:cNvCxnSpPr/>
      </xdr:nvCxnSpPr>
      <xdr:spPr>
        <a:xfrm>
          <a:off x="13703300" y="10018113"/>
          <a:ext cx="889000" cy="8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6" name="フローチャート : 判断 585"/>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170712</xdr:rowOff>
    </xdr:from>
    <xdr:ext cx="599010" cy="259045"/>
    <xdr:sp macro="" textlink="">
      <xdr:nvSpPr>
        <xdr:cNvPr id="587" name="テキスト ボックス 586"/>
        <xdr:cNvSpPr txBox="1"/>
      </xdr:nvSpPr>
      <xdr:spPr>
        <a:xfrm>
          <a:off x="14292794" y="97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74013</xdr:rowOff>
    </xdr:from>
    <xdr:to>
      <xdr:col>19</xdr:col>
      <xdr:colOff>644525</xdr:colOff>
      <xdr:row>58</xdr:row>
      <xdr:rowOff>150269</xdr:rowOff>
    </xdr:to>
    <xdr:cxnSp macro="">
      <xdr:nvCxnSpPr>
        <xdr:cNvPr id="588" name="直線コネクタ 587"/>
        <xdr:cNvCxnSpPr/>
      </xdr:nvCxnSpPr>
      <xdr:spPr>
        <a:xfrm flipV="1">
          <a:off x="12814300" y="10018113"/>
          <a:ext cx="889000" cy="7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89" name="フローチャート : 判断 588"/>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153687</xdr:rowOff>
    </xdr:from>
    <xdr:ext cx="534377" cy="259045"/>
    <xdr:sp macro="" textlink="">
      <xdr:nvSpPr>
        <xdr:cNvPr id="590" name="テキスト ボックス 589"/>
        <xdr:cNvSpPr txBox="1"/>
      </xdr:nvSpPr>
      <xdr:spPr>
        <a:xfrm>
          <a:off x="13436111" y="100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91" name="フローチャート : 判断 590"/>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7898</xdr:rowOff>
    </xdr:from>
    <xdr:ext cx="534377" cy="259045"/>
    <xdr:sp macro="" textlink="">
      <xdr:nvSpPr>
        <xdr:cNvPr id="592" name="テキスト ボックス 591"/>
        <xdr:cNvSpPr txBox="1"/>
      </xdr:nvSpPr>
      <xdr:spPr>
        <a:xfrm>
          <a:off x="12547111" y="97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90339</xdr:rowOff>
    </xdr:from>
    <xdr:to>
      <xdr:col>23</xdr:col>
      <xdr:colOff>568325</xdr:colOff>
      <xdr:row>59</xdr:row>
      <xdr:rowOff>20489</xdr:rowOff>
    </xdr:to>
    <xdr:sp macro="" textlink="">
      <xdr:nvSpPr>
        <xdr:cNvPr id="598" name="円/楕円 597"/>
        <xdr:cNvSpPr/>
      </xdr:nvSpPr>
      <xdr:spPr>
        <a:xfrm>
          <a:off x="16268700" y="100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23546</xdr:rowOff>
    </xdr:from>
    <xdr:ext cx="534377" cy="259045"/>
    <xdr:sp macro="" textlink="">
      <xdr:nvSpPr>
        <xdr:cNvPr id="599" name="教育費該当値テキスト"/>
        <xdr:cNvSpPr txBox="1"/>
      </xdr:nvSpPr>
      <xdr:spPr>
        <a:xfrm>
          <a:off x="16370300" y="996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79,119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19890</xdr:rowOff>
    </xdr:from>
    <xdr:to>
      <xdr:col>22</xdr:col>
      <xdr:colOff>415925</xdr:colOff>
      <xdr:row>58</xdr:row>
      <xdr:rowOff>121490</xdr:rowOff>
    </xdr:to>
    <xdr:sp macro="" textlink="">
      <xdr:nvSpPr>
        <xdr:cNvPr id="600" name="円/楕円 599"/>
        <xdr:cNvSpPr/>
      </xdr:nvSpPr>
      <xdr:spPr>
        <a:xfrm>
          <a:off x="15430500" y="996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138017</xdr:rowOff>
    </xdr:from>
    <xdr:ext cx="599010" cy="259045"/>
    <xdr:sp macro="" textlink="">
      <xdr:nvSpPr>
        <xdr:cNvPr id="601" name="テキスト ボックス 600"/>
        <xdr:cNvSpPr txBox="1"/>
      </xdr:nvSpPr>
      <xdr:spPr>
        <a:xfrm>
          <a:off x="15181794" y="973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122,263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103387</xdr:rowOff>
    </xdr:from>
    <xdr:to>
      <xdr:col>21</xdr:col>
      <xdr:colOff>212725</xdr:colOff>
      <xdr:row>59</xdr:row>
      <xdr:rowOff>33537</xdr:rowOff>
    </xdr:to>
    <xdr:sp macro="" textlink="">
      <xdr:nvSpPr>
        <xdr:cNvPr id="602" name="円/楕円 601"/>
        <xdr:cNvSpPr/>
      </xdr:nvSpPr>
      <xdr:spPr>
        <a:xfrm>
          <a:off x="14541500" y="100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24664</xdr:rowOff>
    </xdr:from>
    <xdr:ext cx="534377" cy="259045"/>
    <xdr:sp macro="" textlink="">
      <xdr:nvSpPr>
        <xdr:cNvPr id="603" name="テキスト ボックス 602"/>
        <xdr:cNvSpPr txBox="1"/>
      </xdr:nvSpPr>
      <xdr:spPr>
        <a:xfrm>
          <a:off x="14325111" y="1014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23213</xdr:rowOff>
    </xdr:from>
    <xdr:to>
      <xdr:col>20</xdr:col>
      <xdr:colOff>9525</xdr:colOff>
      <xdr:row>58</xdr:row>
      <xdr:rowOff>124813</xdr:rowOff>
    </xdr:to>
    <xdr:sp macro="" textlink="">
      <xdr:nvSpPr>
        <xdr:cNvPr id="604" name="円/楕円 603"/>
        <xdr:cNvSpPr/>
      </xdr:nvSpPr>
      <xdr:spPr>
        <a:xfrm>
          <a:off x="13652500" y="996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141340</xdr:rowOff>
    </xdr:from>
    <xdr:ext cx="599010" cy="259045"/>
    <xdr:sp macro="" textlink="">
      <xdr:nvSpPr>
        <xdr:cNvPr id="605" name="テキスト ボックス 604"/>
        <xdr:cNvSpPr txBox="1"/>
      </xdr:nvSpPr>
      <xdr:spPr>
        <a:xfrm>
          <a:off x="13403794" y="974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120,228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99469</xdr:rowOff>
    </xdr:from>
    <xdr:to>
      <xdr:col>18</xdr:col>
      <xdr:colOff>492125</xdr:colOff>
      <xdr:row>59</xdr:row>
      <xdr:rowOff>29619</xdr:rowOff>
    </xdr:to>
    <xdr:sp macro="" textlink="">
      <xdr:nvSpPr>
        <xdr:cNvPr id="606" name="円/楕円 605"/>
        <xdr:cNvSpPr/>
      </xdr:nvSpPr>
      <xdr:spPr>
        <a:xfrm>
          <a:off x="12763500" y="1004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20746</xdr:rowOff>
    </xdr:from>
    <xdr:ext cx="534377" cy="259045"/>
    <xdr:sp macro="" textlink="">
      <xdr:nvSpPr>
        <xdr:cNvPr id="607" name="テキスト ボックス 606"/>
        <xdr:cNvSpPr txBox="1"/>
      </xdr:nvSpPr>
      <xdr:spPr>
        <a:xfrm>
          <a:off x="12547111" y="1013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132220</xdr:rowOff>
    </xdr:from>
    <xdr:to>
      <xdr:col>23</xdr:col>
      <xdr:colOff>517525</xdr:colOff>
      <xdr:row>79</xdr:row>
      <xdr:rowOff>40424</xdr:rowOff>
    </xdr:to>
    <xdr:cxnSp macro="">
      <xdr:nvCxnSpPr>
        <xdr:cNvPr id="636" name="直線コネクタ 635"/>
        <xdr:cNvCxnSpPr/>
      </xdr:nvCxnSpPr>
      <xdr:spPr>
        <a:xfrm>
          <a:off x="15481300" y="13505320"/>
          <a:ext cx="838200" cy="7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132220</xdr:rowOff>
    </xdr:from>
    <xdr:to>
      <xdr:col>22</xdr:col>
      <xdr:colOff>365125</xdr:colOff>
      <xdr:row>79</xdr:row>
      <xdr:rowOff>25882</xdr:rowOff>
    </xdr:to>
    <xdr:cxnSp macro="">
      <xdr:nvCxnSpPr>
        <xdr:cNvPr id="639" name="直線コネクタ 638"/>
        <xdr:cNvCxnSpPr/>
      </xdr:nvCxnSpPr>
      <xdr:spPr>
        <a:xfrm flipV="1">
          <a:off x="14592300" y="13505320"/>
          <a:ext cx="889000" cy="6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135471</xdr:rowOff>
    </xdr:from>
    <xdr:to>
      <xdr:col>21</xdr:col>
      <xdr:colOff>161925</xdr:colOff>
      <xdr:row>79</xdr:row>
      <xdr:rowOff>25882</xdr:rowOff>
    </xdr:to>
    <xdr:cxnSp macro="">
      <xdr:nvCxnSpPr>
        <xdr:cNvPr id="642" name="直線コネクタ 641"/>
        <xdr:cNvCxnSpPr/>
      </xdr:nvCxnSpPr>
      <xdr:spPr>
        <a:xfrm>
          <a:off x="13703300" y="13508571"/>
          <a:ext cx="889000" cy="6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3" name="フローチャート : 判断 642"/>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102264</xdr:rowOff>
    </xdr:from>
    <xdr:ext cx="534377" cy="259045"/>
    <xdr:sp macro="" textlink="">
      <xdr:nvSpPr>
        <xdr:cNvPr id="644" name="テキスト ボックス 643"/>
        <xdr:cNvSpPr txBox="1"/>
      </xdr:nvSpPr>
      <xdr:spPr>
        <a:xfrm>
          <a:off x="14325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75730</xdr:rowOff>
    </xdr:from>
    <xdr:to>
      <xdr:col>19</xdr:col>
      <xdr:colOff>644525</xdr:colOff>
      <xdr:row>78</xdr:row>
      <xdr:rowOff>135471</xdr:rowOff>
    </xdr:to>
    <xdr:cxnSp macro="">
      <xdr:nvCxnSpPr>
        <xdr:cNvPr id="645" name="直線コネクタ 644"/>
        <xdr:cNvCxnSpPr/>
      </xdr:nvCxnSpPr>
      <xdr:spPr>
        <a:xfrm>
          <a:off x="12814300" y="13448830"/>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6" name="フローチャート : 判断 645"/>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83507</xdr:rowOff>
    </xdr:from>
    <xdr:ext cx="534377" cy="259045"/>
    <xdr:sp macro="" textlink="">
      <xdr:nvSpPr>
        <xdr:cNvPr id="647" name="テキスト ボックス 646"/>
        <xdr:cNvSpPr txBox="1"/>
      </xdr:nvSpPr>
      <xdr:spPr>
        <a:xfrm>
          <a:off x="13436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48" name="フローチャート : 判断 647"/>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23041</xdr:rowOff>
    </xdr:from>
    <xdr:ext cx="534377" cy="259045"/>
    <xdr:sp macro="" textlink="">
      <xdr:nvSpPr>
        <xdr:cNvPr id="649" name="テキスト ボックス 648"/>
        <xdr:cNvSpPr txBox="1"/>
      </xdr:nvSpPr>
      <xdr:spPr>
        <a:xfrm>
          <a:off x="12547111" y="13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161074</xdr:rowOff>
    </xdr:from>
    <xdr:to>
      <xdr:col>23</xdr:col>
      <xdr:colOff>568325</xdr:colOff>
      <xdr:row>79</xdr:row>
      <xdr:rowOff>91224</xdr:rowOff>
    </xdr:to>
    <xdr:sp macro="" textlink="">
      <xdr:nvSpPr>
        <xdr:cNvPr id="655" name="円/楕円 654"/>
        <xdr:cNvSpPr/>
      </xdr:nvSpPr>
      <xdr:spPr>
        <a:xfrm>
          <a:off x="16268700" y="1353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76001</xdr:rowOff>
    </xdr:from>
    <xdr:ext cx="378565" cy="259045"/>
    <xdr:sp macro="" textlink="">
      <xdr:nvSpPr>
        <xdr:cNvPr id="656" name="災害復旧費該当値テキスト"/>
        <xdr:cNvSpPr txBox="1"/>
      </xdr:nvSpPr>
      <xdr:spPr>
        <a:xfrm>
          <a:off x="16370300" y="13449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81420</xdr:rowOff>
    </xdr:from>
    <xdr:to>
      <xdr:col>22</xdr:col>
      <xdr:colOff>415925</xdr:colOff>
      <xdr:row>79</xdr:row>
      <xdr:rowOff>11570</xdr:rowOff>
    </xdr:to>
    <xdr:sp macro="" textlink="">
      <xdr:nvSpPr>
        <xdr:cNvPr id="657" name="円/楕円 656"/>
        <xdr:cNvSpPr/>
      </xdr:nvSpPr>
      <xdr:spPr>
        <a:xfrm>
          <a:off x="15430500" y="134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2697</xdr:rowOff>
    </xdr:from>
    <xdr:ext cx="469744" cy="259045"/>
    <xdr:sp macro="" textlink="">
      <xdr:nvSpPr>
        <xdr:cNvPr id="658" name="テキスト ボックス 657"/>
        <xdr:cNvSpPr txBox="1"/>
      </xdr:nvSpPr>
      <xdr:spPr>
        <a:xfrm>
          <a:off x="15246427" y="1354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146532</xdr:rowOff>
    </xdr:from>
    <xdr:to>
      <xdr:col>21</xdr:col>
      <xdr:colOff>212725</xdr:colOff>
      <xdr:row>79</xdr:row>
      <xdr:rowOff>76682</xdr:rowOff>
    </xdr:to>
    <xdr:sp macro="" textlink="">
      <xdr:nvSpPr>
        <xdr:cNvPr id="659" name="円/楕円 658"/>
        <xdr:cNvSpPr/>
      </xdr:nvSpPr>
      <xdr:spPr>
        <a:xfrm>
          <a:off x="14541500" y="135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67809</xdr:rowOff>
    </xdr:from>
    <xdr:ext cx="469744" cy="259045"/>
    <xdr:sp macro="" textlink="">
      <xdr:nvSpPr>
        <xdr:cNvPr id="660" name="テキスト ボックス 659"/>
        <xdr:cNvSpPr txBox="1"/>
      </xdr:nvSpPr>
      <xdr:spPr>
        <a:xfrm>
          <a:off x="14357427" y="1361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84671</xdr:rowOff>
    </xdr:from>
    <xdr:to>
      <xdr:col>20</xdr:col>
      <xdr:colOff>9525</xdr:colOff>
      <xdr:row>79</xdr:row>
      <xdr:rowOff>14821</xdr:rowOff>
    </xdr:to>
    <xdr:sp macro="" textlink="">
      <xdr:nvSpPr>
        <xdr:cNvPr id="661" name="円/楕円 660"/>
        <xdr:cNvSpPr/>
      </xdr:nvSpPr>
      <xdr:spPr>
        <a:xfrm>
          <a:off x="13652500" y="134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5948</xdr:rowOff>
    </xdr:from>
    <xdr:ext cx="469744" cy="259045"/>
    <xdr:sp macro="" textlink="">
      <xdr:nvSpPr>
        <xdr:cNvPr id="662" name="テキスト ボックス 661"/>
        <xdr:cNvSpPr txBox="1"/>
      </xdr:nvSpPr>
      <xdr:spPr>
        <a:xfrm>
          <a:off x="13468427" y="1355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24930</xdr:rowOff>
    </xdr:from>
    <xdr:to>
      <xdr:col>18</xdr:col>
      <xdr:colOff>492125</xdr:colOff>
      <xdr:row>78</xdr:row>
      <xdr:rowOff>126530</xdr:rowOff>
    </xdr:to>
    <xdr:sp macro="" textlink="">
      <xdr:nvSpPr>
        <xdr:cNvPr id="663" name="円/楕円 662"/>
        <xdr:cNvSpPr/>
      </xdr:nvSpPr>
      <xdr:spPr>
        <a:xfrm>
          <a:off x="12763500" y="133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117657</xdr:rowOff>
    </xdr:from>
    <xdr:ext cx="534377" cy="259045"/>
    <xdr:sp macro="" textlink="">
      <xdr:nvSpPr>
        <xdr:cNvPr id="664" name="テキスト ボックス 663"/>
        <xdr:cNvSpPr txBox="1"/>
      </xdr:nvSpPr>
      <xdr:spPr>
        <a:xfrm>
          <a:off x="12547111" y="1349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105707</xdr:rowOff>
    </xdr:from>
    <xdr:to>
      <xdr:col>23</xdr:col>
      <xdr:colOff>517525</xdr:colOff>
      <xdr:row>95</xdr:row>
      <xdr:rowOff>151321</xdr:rowOff>
    </xdr:to>
    <xdr:cxnSp macro="">
      <xdr:nvCxnSpPr>
        <xdr:cNvPr id="693" name="直線コネクタ 692"/>
        <xdr:cNvCxnSpPr/>
      </xdr:nvCxnSpPr>
      <xdr:spPr>
        <a:xfrm flipV="1">
          <a:off x="15481300" y="16050557"/>
          <a:ext cx="838200" cy="38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85457</xdr:rowOff>
    </xdr:from>
    <xdr:to>
      <xdr:col>22</xdr:col>
      <xdr:colOff>365125</xdr:colOff>
      <xdr:row>95</xdr:row>
      <xdr:rowOff>151321</xdr:rowOff>
    </xdr:to>
    <xdr:cxnSp macro="">
      <xdr:nvCxnSpPr>
        <xdr:cNvPr id="696" name="直線コネクタ 695"/>
        <xdr:cNvCxnSpPr/>
      </xdr:nvCxnSpPr>
      <xdr:spPr>
        <a:xfrm>
          <a:off x="14592300" y="16373207"/>
          <a:ext cx="889000" cy="6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698" name="テキスト ボックス 697"/>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19514</xdr:rowOff>
    </xdr:from>
    <xdr:to>
      <xdr:col>21</xdr:col>
      <xdr:colOff>161925</xdr:colOff>
      <xdr:row>95</xdr:row>
      <xdr:rowOff>85457</xdr:rowOff>
    </xdr:to>
    <xdr:cxnSp macro="">
      <xdr:nvCxnSpPr>
        <xdr:cNvPr id="699" name="直線コネクタ 698"/>
        <xdr:cNvCxnSpPr/>
      </xdr:nvCxnSpPr>
      <xdr:spPr>
        <a:xfrm>
          <a:off x="13703300" y="16307264"/>
          <a:ext cx="889000" cy="6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700" name="フローチャート : 判断 699"/>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158142</xdr:rowOff>
    </xdr:from>
    <xdr:ext cx="599010" cy="259045"/>
    <xdr:sp macro="" textlink="">
      <xdr:nvSpPr>
        <xdr:cNvPr id="701" name="テキスト ボックス 700"/>
        <xdr:cNvSpPr txBox="1"/>
      </xdr:nvSpPr>
      <xdr:spPr>
        <a:xfrm>
          <a:off x="14292794"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167898</xdr:rowOff>
    </xdr:from>
    <xdr:to>
      <xdr:col>19</xdr:col>
      <xdr:colOff>644525</xdr:colOff>
      <xdr:row>95</xdr:row>
      <xdr:rowOff>19514</xdr:rowOff>
    </xdr:to>
    <xdr:cxnSp macro="">
      <xdr:nvCxnSpPr>
        <xdr:cNvPr id="702" name="直線コネクタ 701"/>
        <xdr:cNvCxnSpPr/>
      </xdr:nvCxnSpPr>
      <xdr:spPr>
        <a:xfrm>
          <a:off x="12814300" y="16284198"/>
          <a:ext cx="889000" cy="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3" name="フローチャート : 判断 702"/>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128116</xdr:rowOff>
    </xdr:from>
    <xdr:ext cx="599010" cy="259045"/>
    <xdr:sp macro="" textlink="">
      <xdr:nvSpPr>
        <xdr:cNvPr id="704" name="テキスト ボックス 703"/>
        <xdr:cNvSpPr txBox="1"/>
      </xdr:nvSpPr>
      <xdr:spPr>
        <a:xfrm>
          <a:off x="13403794" y="1658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5" name="フローチャート : 判断 704"/>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119749</xdr:rowOff>
    </xdr:from>
    <xdr:ext cx="599010" cy="259045"/>
    <xdr:sp macro="" textlink="">
      <xdr:nvSpPr>
        <xdr:cNvPr id="706" name="テキスト ボックス 705"/>
        <xdr:cNvSpPr txBox="1"/>
      </xdr:nvSpPr>
      <xdr:spPr>
        <a:xfrm>
          <a:off x="12514794" y="1657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54907</xdr:rowOff>
    </xdr:from>
    <xdr:to>
      <xdr:col>23</xdr:col>
      <xdr:colOff>568325</xdr:colOff>
      <xdr:row>93</xdr:row>
      <xdr:rowOff>156507</xdr:rowOff>
    </xdr:to>
    <xdr:sp macro="" textlink="">
      <xdr:nvSpPr>
        <xdr:cNvPr id="712" name="円/楕円 711"/>
        <xdr:cNvSpPr/>
      </xdr:nvSpPr>
      <xdr:spPr>
        <a:xfrm>
          <a:off x="16268700" y="159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77784</xdr:rowOff>
    </xdr:from>
    <xdr:ext cx="599010" cy="259045"/>
    <xdr:sp macro="" textlink="">
      <xdr:nvSpPr>
        <xdr:cNvPr id="713" name="公債費該当値テキスト"/>
        <xdr:cNvSpPr txBox="1"/>
      </xdr:nvSpPr>
      <xdr:spPr>
        <a:xfrm>
          <a:off x="16370300" y="1585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253,922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100521</xdr:rowOff>
    </xdr:from>
    <xdr:to>
      <xdr:col>22</xdr:col>
      <xdr:colOff>415925</xdr:colOff>
      <xdr:row>96</xdr:row>
      <xdr:rowOff>30671</xdr:rowOff>
    </xdr:to>
    <xdr:sp macro="" textlink="">
      <xdr:nvSpPr>
        <xdr:cNvPr id="714" name="円/楕円 713"/>
        <xdr:cNvSpPr/>
      </xdr:nvSpPr>
      <xdr:spPr>
        <a:xfrm>
          <a:off x="15430500" y="163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47198</xdr:rowOff>
    </xdr:from>
    <xdr:ext cx="599010" cy="259045"/>
    <xdr:sp macro="" textlink="">
      <xdr:nvSpPr>
        <xdr:cNvPr id="715" name="テキスト ボックス 714"/>
        <xdr:cNvSpPr txBox="1"/>
      </xdr:nvSpPr>
      <xdr:spPr>
        <a:xfrm>
          <a:off x="15181794" y="1616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151,950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34657</xdr:rowOff>
    </xdr:from>
    <xdr:to>
      <xdr:col>21</xdr:col>
      <xdr:colOff>212725</xdr:colOff>
      <xdr:row>95</xdr:row>
      <xdr:rowOff>136257</xdr:rowOff>
    </xdr:to>
    <xdr:sp macro="" textlink="">
      <xdr:nvSpPr>
        <xdr:cNvPr id="716" name="円/楕円 715"/>
        <xdr:cNvSpPr/>
      </xdr:nvSpPr>
      <xdr:spPr>
        <a:xfrm>
          <a:off x="14541500" y="163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152784</xdr:rowOff>
    </xdr:from>
    <xdr:ext cx="599010" cy="259045"/>
    <xdr:sp macro="" textlink="">
      <xdr:nvSpPr>
        <xdr:cNvPr id="717" name="テキスト ボックス 716"/>
        <xdr:cNvSpPr txBox="1"/>
      </xdr:nvSpPr>
      <xdr:spPr>
        <a:xfrm>
          <a:off x="14292794" y="1609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169,237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140164</xdr:rowOff>
    </xdr:from>
    <xdr:to>
      <xdr:col>20</xdr:col>
      <xdr:colOff>9525</xdr:colOff>
      <xdr:row>95</xdr:row>
      <xdr:rowOff>70314</xdr:rowOff>
    </xdr:to>
    <xdr:sp macro="" textlink="">
      <xdr:nvSpPr>
        <xdr:cNvPr id="718" name="円/楕円 717"/>
        <xdr:cNvSpPr/>
      </xdr:nvSpPr>
      <xdr:spPr>
        <a:xfrm>
          <a:off x="13652500" y="162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86841</xdr:rowOff>
    </xdr:from>
    <xdr:ext cx="599010" cy="259045"/>
    <xdr:sp macro="" textlink="">
      <xdr:nvSpPr>
        <xdr:cNvPr id="719" name="テキスト ボックス 718"/>
        <xdr:cNvSpPr txBox="1"/>
      </xdr:nvSpPr>
      <xdr:spPr>
        <a:xfrm>
          <a:off x="13403794" y="1603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186,545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117098</xdr:rowOff>
    </xdr:from>
    <xdr:to>
      <xdr:col>18</xdr:col>
      <xdr:colOff>492125</xdr:colOff>
      <xdr:row>95</xdr:row>
      <xdr:rowOff>47248</xdr:rowOff>
    </xdr:to>
    <xdr:sp macro="" textlink="">
      <xdr:nvSpPr>
        <xdr:cNvPr id="720" name="円/楕円 719"/>
        <xdr:cNvSpPr/>
      </xdr:nvSpPr>
      <xdr:spPr>
        <a:xfrm>
          <a:off x="12763500" y="1623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63775</xdr:rowOff>
    </xdr:from>
    <xdr:ext cx="599010" cy="259045"/>
    <xdr:sp macro="" textlink="">
      <xdr:nvSpPr>
        <xdr:cNvPr id="721" name="テキスト ボックス 720"/>
        <xdr:cNvSpPr txBox="1"/>
      </xdr:nvSpPr>
      <xdr:spPr>
        <a:xfrm>
          <a:off x="12514794" y="1600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5" name="フローチャート : 判断 754"/>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6" name="テキスト ボックス 755"/>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8" name="フローチャート : 判断 757"/>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9" name="テキスト ボックス 758"/>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60" name="フローチャート : 判断 759"/>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61" name="テキスト ボックス 760"/>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民生費の住民一人当たりコストについては、類似団体とほぼ同水準であったが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２７については病院建設工事に伴う近隣構成市町村による負担金や今年度は、子育て支援事業として子育て支援センター建設費支出によりコストが増加した。今後についても村が人口減少対策として子育て環境の充実と福祉事業の拡充を図るため、重点的に事業に取り組んでいることから当面、住民一人当たりのコストは高くなると見込ま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歳出削減の取組や有効な補助金等の財源活用により、年々財政の安定化は進んでおり、負担割合の高い公債費に対して減債基金繰入による繰上償還を実施した。今後も継続的に財政健全化への取組みを推進していくことと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これまで一般会計ほか各特別会計全体を通じて赤字が生じることなく、それぞれ運営を実施してきている。今後も各会計において、計画的に事業を進めるとともに、経営の健全化を推進していくこととする。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2397358</v>
      </c>
      <c r="BO4" s="411"/>
      <c r="BP4" s="411"/>
      <c r="BQ4" s="411"/>
      <c r="BR4" s="411"/>
      <c r="BS4" s="411"/>
      <c r="BT4" s="411"/>
      <c r="BU4" s="412"/>
      <c r="BV4" s="410">
        <v>2103413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2.4</v>
      </c>
      <c r="CU4" s="588"/>
      <c r="CV4" s="588"/>
      <c r="CW4" s="588"/>
      <c r="CX4" s="588"/>
      <c r="CY4" s="588"/>
      <c r="CZ4" s="588"/>
      <c r="DA4" s="589"/>
      <c r="DB4" s="587">
        <v>2.1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2360266</v>
      </c>
      <c r="BO5" s="416"/>
      <c r="BP5" s="416"/>
      <c r="BQ5" s="416"/>
      <c r="BR5" s="416"/>
      <c r="BS5" s="416"/>
      <c r="BT5" s="416"/>
      <c r="BU5" s="417"/>
      <c r="BV5" s="415">
        <v>2062446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73.400000000000006</v>
      </c>
      <c r="CU5" s="386"/>
      <c r="CV5" s="386"/>
      <c r="CW5" s="386"/>
      <c r="CX5" s="386"/>
      <c r="CY5" s="386"/>
      <c r="CZ5" s="386"/>
      <c r="DA5" s="387"/>
      <c r="DB5" s="385">
        <v>75.7</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37092</v>
      </c>
      <c r="BO6" s="416"/>
      <c r="BP6" s="416"/>
      <c r="BQ6" s="416"/>
      <c r="BR6" s="416"/>
      <c r="BS6" s="416"/>
      <c r="BT6" s="416"/>
      <c r="BU6" s="417"/>
      <c r="BV6" s="415">
        <v>40967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76.2</v>
      </c>
      <c r="CU6" s="562"/>
      <c r="CV6" s="562"/>
      <c r="CW6" s="562"/>
      <c r="CX6" s="562"/>
      <c r="CY6" s="562"/>
      <c r="CZ6" s="562"/>
      <c r="DA6" s="563"/>
      <c r="DB6" s="561">
        <v>79.5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5373</v>
      </c>
      <c r="BO7" s="416"/>
      <c r="BP7" s="416"/>
      <c r="BQ7" s="416"/>
      <c r="BR7" s="416"/>
      <c r="BS7" s="416"/>
      <c r="BT7" s="416"/>
      <c r="BU7" s="417"/>
      <c r="BV7" s="415">
        <v>12225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1310474</v>
      </c>
      <c r="CU7" s="416"/>
      <c r="CV7" s="416"/>
      <c r="CW7" s="416"/>
      <c r="CX7" s="416"/>
      <c r="CY7" s="416"/>
      <c r="CZ7" s="416"/>
      <c r="DA7" s="417"/>
      <c r="DB7" s="415">
        <v>1343229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31719</v>
      </c>
      <c r="BO8" s="416"/>
      <c r="BP8" s="416"/>
      <c r="BQ8" s="416"/>
      <c r="BR8" s="416"/>
      <c r="BS8" s="416"/>
      <c r="BT8" s="416"/>
      <c r="BU8" s="417"/>
      <c r="BV8" s="415">
        <v>28742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0.14000000000000001</v>
      </c>
      <c r="CU8" s="525"/>
      <c r="CV8" s="525"/>
      <c r="CW8" s="525"/>
      <c r="CX8" s="525"/>
      <c r="CY8" s="525"/>
      <c r="CZ8" s="525"/>
      <c r="DA8" s="526"/>
      <c r="DB8" s="524">
        <v>0.14000000000000001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1843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2977</v>
      </c>
      <c r="BO9" s="416"/>
      <c r="BP9" s="416"/>
      <c r="BQ9" s="416"/>
      <c r="BR9" s="416"/>
      <c r="BS9" s="416"/>
      <c r="BT9" s="416"/>
      <c r="BU9" s="417"/>
      <c r="BV9" s="415">
        <v>5408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27.7</v>
      </c>
      <c r="CU9" s="386"/>
      <c r="CV9" s="386"/>
      <c r="CW9" s="386"/>
      <c r="CX9" s="386"/>
      <c r="CY9" s="386"/>
      <c r="CZ9" s="386"/>
      <c r="DA9" s="387"/>
      <c r="DB9" s="385">
        <v>18.3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1953</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1330</v>
      </c>
      <c r="BO10" s="416"/>
      <c r="BP10" s="416"/>
      <c r="BQ10" s="416"/>
      <c r="BR10" s="416"/>
      <c r="BS10" s="416"/>
      <c r="BT10" s="416"/>
      <c r="BU10" s="417"/>
      <c r="BV10" s="415">
        <v>1208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v>206485</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1873</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1861</v>
      </c>
      <c r="S13" s="517"/>
      <c r="T13" s="517"/>
      <c r="U13" s="517"/>
      <c r="V13" s="518"/>
      <c r="W13" s="504" t="s">
        <v>125</v>
      </c>
      <c r="X13" s="428"/>
      <c r="Y13" s="428"/>
      <c r="Z13" s="428"/>
      <c r="AA13" s="428"/>
      <c r="AB13" s="429"/>
      <c r="AC13" s="391">
        <v>145</v>
      </c>
      <c r="AD13" s="392"/>
      <c r="AE13" s="392"/>
      <c r="AF13" s="392"/>
      <c r="AG13" s="393"/>
      <c r="AH13" s="391">
        <v>144</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210792</v>
      </c>
      <c r="BO13" s="416"/>
      <c r="BP13" s="416"/>
      <c r="BQ13" s="416"/>
      <c r="BR13" s="416"/>
      <c r="BS13" s="416"/>
      <c r="BT13" s="416"/>
      <c r="BU13" s="417"/>
      <c r="BV13" s="415">
        <v>6616</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9.3000000000000007</v>
      </c>
      <c r="CU13" s="386"/>
      <c r="CV13" s="386"/>
      <c r="CW13" s="386"/>
      <c r="CX13" s="386"/>
      <c r="CY13" s="386"/>
      <c r="CZ13" s="386"/>
      <c r="DA13" s="387"/>
      <c r="DB13" s="385">
        <v>10.6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1903</v>
      </c>
      <c r="S14" s="517"/>
      <c r="T14" s="517"/>
      <c r="U14" s="517"/>
      <c r="V14" s="518"/>
      <c r="W14" s="519"/>
      <c r="X14" s="431"/>
      <c r="Y14" s="431"/>
      <c r="Z14" s="431"/>
      <c r="AA14" s="431"/>
      <c r="AB14" s="432"/>
      <c r="AC14" s="509">
        <v>16.100000000000001</v>
      </c>
      <c r="AD14" s="510"/>
      <c r="AE14" s="510"/>
      <c r="AF14" s="510"/>
      <c r="AG14" s="511"/>
      <c r="AH14" s="509">
        <v>16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1887</v>
      </c>
      <c r="S15" s="517"/>
      <c r="T15" s="517"/>
      <c r="U15" s="517"/>
      <c r="V15" s="518"/>
      <c r="W15" s="504" t="s">
        <v>132</v>
      </c>
      <c r="X15" s="428"/>
      <c r="Y15" s="428"/>
      <c r="Z15" s="428"/>
      <c r="AA15" s="428"/>
      <c r="AB15" s="429"/>
      <c r="AC15" s="391">
        <v>255</v>
      </c>
      <c r="AD15" s="392"/>
      <c r="AE15" s="392"/>
      <c r="AF15" s="392"/>
      <c r="AG15" s="393"/>
      <c r="AH15" s="391">
        <v>296</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174381</v>
      </c>
      <c r="BO15" s="411"/>
      <c r="BP15" s="411"/>
      <c r="BQ15" s="411"/>
      <c r="BR15" s="411"/>
      <c r="BS15" s="411"/>
      <c r="BT15" s="411"/>
      <c r="BU15" s="412"/>
      <c r="BV15" s="410">
        <v>173969</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28.3</v>
      </c>
      <c r="AD16" s="510"/>
      <c r="AE16" s="510"/>
      <c r="AF16" s="510"/>
      <c r="AG16" s="511"/>
      <c r="AH16" s="509">
        <v>32.799999999999997</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1222496</v>
      </c>
      <c r="BO16" s="416"/>
      <c r="BP16" s="416"/>
      <c r="BQ16" s="416"/>
      <c r="BR16" s="416"/>
      <c r="BS16" s="416"/>
      <c r="BT16" s="416"/>
      <c r="BU16" s="417"/>
      <c r="BV16" s="415">
        <v>1238239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501</v>
      </c>
      <c r="AD17" s="392"/>
      <c r="AE17" s="392"/>
      <c r="AF17" s="392"/>
      <c r="AG17" s="393"/>
      <c r="AH17" s="391">
        <v>462</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214694</v>
      </c>
      <c r="BO17" s="416"/>
      <c r="BP17" s="416"/>
      <c r="BQ17" s="416"/>
      <c r="BR17" s="416"/>
      <c r="BS17" s="416"/>
      <c r="BT17" s="416"/>
      <c r="BU17" s="417"/>
      <c r="BV17" s="415">
        <v>214169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39.049999999999997</v>
      </c>
      <c r="M18" s="480"/>
      <c r="N18" s="480"/>
      <c r="O18" s="480"/>
      <c r="P18" s="480"/>
      <c r="Q18" s="480"/>
      <c r="R18" s="481"/>
      <c r="S18" s="481"/>
      <c r="T18" s="481"/>
      <c r="U18" s="481"/>
      <c r="V18" s="482"/>
      <c r="W18" s="496"/>
      <c r="X18" s="497"/>
      <c r="Y18" s="497"/>
      <c r="Z18" s="497"/>
      <c r="AA18" s="497"/>
      <c r="AB18" s="505"/>
      <c r="AC18" s="379">
        <v>55.6</v>
      </c>
      <c r="AD18" s="380"/>
      <c r="AE18" s="380"/>
      <c r="AF18" s="380"/>
      <c r="AG18" s="483"/>
      <c r="AH18" s="379">
        <v>51.2</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965813</v>
      </c>
      <c r="BO18" s="416"/>
      <c r="BP18" s="416"/>
      <c r="BQ18" s="416"/>
      <c r="BR18" s="416"/>
      <c r="BS18" s="416"/>
      <c r="BT18" s="416"/>
      <c r="BU18" s="417"/>
      <c r="BV18" s="415">
        <v>1023893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47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1706441</v>
      </c>
      <c r="BO19" s="416"/>
      <c r="BP19" s="416"/>
      <c r="BQ19" s="416"/>
      <c r="BR19" s="416"/>
      <c r="BS19" s="416"/>
      <c r="BT19" s="416"/>
      <c r="BU19" s="417"/>
      <c r="BV19" s="415">
        <v>1562722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698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2225153</v>
      </c>
      <c r="BO23" s="416"/>
      <c r="BP23" s="416"/>
      <c r="BQ23" s="416"/>
      <c r="BR23" s="416"/>
      <c r="BS23" s="416"/>
      <c r="BT23" s="416"/>
      <c r="BU23" s="417"/>
      <c r="BV23" s="415">
        <v>2334291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6450</v>
      </c>
      <c r="R24" s="392"/>
      <c r="S24" s="392"/>
      <c r="T24" s="392"/>
      <c r="U24" s="392"/>
      <c r="V24" s="393"/>
      <c r="W24" s="457"/>
      <c r="X24" s="448"/>
      <c r="Y24" s="449"/>
      <c r="Z24" s="388" t="s">
        <v>156</v>
      </c>
      <c r="AA24" s="389"/>
      <c r="AB24" s="389"/>
      <c r="AC24" s="389"/>
      <c r="AD24" s="389"/>
      <c r="AE24" s="389"/>
      <c r="AF24" s="389"/>
      <c r="AG24" s="390"/>
      <c r="AH24" s="391">
        <v>34</v>
      </c>
      <c r="AI24" s="392"/>
      <c r="AJ24" s="392"/>
      <c r="AK24" s="392"/>
      <c r="AL24" s="393"/>
      <c r="AM24" s="391">
        <v>104142</v>
      </c>
      <c r="AN24" s="392"/>
      <c r="AO24" s="392"/>
      <c r="AP24" s="392"/>
      <c r="AQ24" s="392"/>
      <c r="AR24" s="393"/>
      <c r="AS24" s="391">
        <v>3063</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1585497</v>
      </c>
      <c r="BO24" s="416"/>
      <c r="BP24" s="416"/>
      <c r="BQ24" s="416"/>
      <c r="BR24" s="416"/>
      <c r="BS24" s="416"/>
      <c r="BT24" s="416"/>
      <c r="BU24" s="417"/>
      <c r="BV24" s="415">
        <v>1561923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5470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t="s">
        <v>122</v>
      </c>
      <c r="BO25" s="411"/>
      <c r="BP25" s="411"/>
      <c r="BQ25" s="411"/>
      <c r="BR25" s="411"/>
      <c r="BS25" s="411"/>
      <c r="BT25" s="411"/>
      <c r="BU25" s="412"/>
      <c r="BV25" s="410" t="s">
        <v>122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5000</v>
      </c>
      <c r="R26" s="392"/>
      <c r="S26" s="392"/>
      <c r="T26" s="392"/>
      <c r="U26" s="392"/>
      <c r="V26" s="393"/>
      <c r="W26" s="457"/>
      <c r="X26" s="448"/>
      <c r="Y26" s="449"/>
      <c r="Z26" s="388" t="s">
        <v>162</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2670</v>
      </c>
      <c r="R27" s="392"/>
      <c r="S27" s="392"/>
      <c r="T27" s="392"/>
      <c r="U27" s="392"/>
      <c r="V27" s="393"/>
      <c r="W27" s="457"/>
      <c r="X27" s="448"/>
      <c r="Y27" s="449"/>
      <c r="Z27" s="388" t="s">
        <v>165</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19160</v>
      </c>
      <c r="BO27" s="419"/>
      <c r="BP27" s="419"/>
      <c r="BQ27" s="419"/>
      <c r="BR27" s="419"/>
      <c r="BS27" s="419"/>
      <c r="BT27" s="419"/>
      <c r="BU27" s="420"/>
      <c r="BV27" s="418">
        <v>19155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2000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521279</v>
      </c>
      <c r="BO28" s="411"/>
      <c r="BP28" s="411"/>
      <c r="BQ28" s="411"/>
      <c r="BR28" s="411"/>
      <c r="BS28" s="411"/>
      <c r="BT28" s="411"/>
      <c r="BU28" s="412"/>
      <c r="BV28" s="410">
        <v>519949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6</v>
      </c>
      <c r="M29" s="392"/>
      <c r="N29" s="392"/>
      <c r="O29" s="392"/>
      <c r="P29" s="393"/>
      <c r="Q29" s="391">
        <v>1800</v>
      </c>
      <c r="R29" s="392"/>
      <c r="S29" s="392"/>
      <c r="T29" s="392"/>
      <c r="U29" s="392"/>
      <c r="V29" s="393"/>
      <c r="W29" s="458"/>
      <c r="X29" s="459"/>
      <c r="Y29" s="460"/>
      <c r="Z29" s="388" t="s">
        <v>172</v>
      </c>
      <c r="AA29" s="389"/>
      <c r="AB29" s="389"/>
      <c r="AC29" s="389"/>
      <c r="AD29" s="389"/>
      <c r="AE29" s="389"/>
      <c r="AF29" s="389"/>
      <c r="AG29" s="390"/>
      <c r="AH29" s="391">
        <v>34</v>
      </c>
      <c r="AI29" s="392"/>
      <c r="AJ29" s="392"/>
      <c r="AK29" s="392"/>
      <c r="AL29" s="393"/>
      <c r="AM29" s="391">
        <v>104142</v>
      </c>
      <c r="AN29" s="392"/>
      <c r="AO29" s="392"/>
      <c r="AP29" s="392"/>
      <c r="AQ29" s="392"/>
      <c r="AR29" s="393"/>
      <c r="AS29" s="391">
        <v>3063</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103583</v>
      </c>
      <c r="BO29" s="416"/>
      <c r="BP29" s="416"/>
      <c r="BQ29" s="416"/>
      <c r="BR29" s="416"/>
      <c r="BS29" s="416"/>
      <c r="BT29" s="416"/>
      <c r="BU29" s="417"/>
      <c r="BV29" s="415">
        <v>214352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96.6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803384</v>
      </c>
      <c r="BO30" s="419"/>
      <c r="BP30" s="419"/>
      <c r="BQ30" s="419"/>
      <c r="BR30" s="419"/>
      <c r="BS30" s="419"/>
      <c r="BT30" s="419"/>
      <c r="BU30" s="420"/>
      <c r="BV30" s="418">
        <v>746953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松本広域連合（一般会計）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（財）生坂村農業公社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村営バス特別会計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農業集落排水特別会計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松本広域連合（松本地域ふるさと基金事業特別会計）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生坂村社会福祉協議会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IF('各会計、関係団体の財政状況及び健全化判断比率'!B33="","",'各会計、関係団体の財政状況及び健全化判断比率'!B33)</f>
        <v>福祉センター特別会計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穂高広域施設組合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安曇野松筑広域環境施設組合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松塩筑木曽老人福祉施設組合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長野県市町村総合事務組合（一般会計）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長野県市町村総合事務組合（非常勤職員公務災害補償特別会計）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中信地域町村交通災害共済事務組合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長野県後期高齢者医療広域連合（一般会計）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長野県後期高齢者医療広域連合（後期高齢者医療事業会計）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99FF"/>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526</v>
      </c>
      <c r="D34" s="1184"/>
      <c r="E34" s="1185"/>
      <c r="F34" s="32">
        <v>1.46</v>
      </c>
      <c r="G34" s="33">
        <v>1.17</v>
      </c>
      <c r="H34" s="33">
        <v>0.75</v>
      </c>
      <c r="I34" s="33">
        <v>1.84</v>
      </c>
      <c r="J34" s="34">
        <v>2.71</v>
      </c>
      <c r="K34" s="22"/>
      <c r="L34" s="22"/>
      <c r="M34" s="22"/>
      <c r="N34" s="22"/>
      <c r="O34" s="22"/>
      <c r="P34" s="22"/>
    </row>
    <row r="35" spans="1:16" ht="39" customHeight="1" x14ac:dyDescent="0.15">
      <c r="A35" s="22"/>
      <c r="B35" s="35"/>
      <c r="C35" s="1178" t="s">
        <v>527</v>
      </c>
      <c r="D35" s="1179"/>
      <c r="E35" s="1180"/>
      <c r="F35" s="36">
        <v>1.24</v>
      </c>
      <c r="G35" s="37">
        <v>0.94</v>
      </c>
      <c r="H35" s="37">
        <v>1.73</v>
      </c>
      <c r="I35" s="37">
        <v>2.0699999999999998</v>
      </c>
      <c r="J35" s="38">
        <v>2.37</v>
      </c>
      <c r="K35" s="22"/>
      <c r="L35" s="22"/>
      <c r="M35" s="22"/>
      <c r="N35" s="22"/>
      <c r="O35" s="22"/>
      <c r="P35" s="22"/>
    </row>
    <row r="36" spans="1:16" ht="39" customHeight="1" x14ac:dyDescent="0.15">
      <c r="A36" s="22"/>
      <c r="B36" s="35"/>
      <c r="C36" s="1178" t="s">
        <v>528</v>
      </c>
      <c r="D36" s="1179"/>
      <c r="E36" s="1180"/>
      <c r="F36" s="36">
        <v>0.02</v>
      </c>
      <c r="G36" s="37">
        <v>0</v>
      </c>
      <c r="H36" s="37">
        <v>0.01</v>
      </c>
      <c r="I36" s="37">
        <v>0</v>
      </c>
      <c r="J36" s="38">
        <v>0.61</v>
      </c>
      <c r="K36" s="22"/>
      <c r="L36" s="22"/>
      <c r="M36" s="22"/>
      <c r="N36" s="22"/>
      <c r="O36" s="22"/>
      <c r="P36" s="22"/>
    </row>
    <row r="37" spans="1:16" ht="39" customHeight="1" x14ac:dyDescent="0.15">
      <c r="A37" s="22"/>
      <c r="B37" s="35"/>
      <c r="C37" s="1178" t="s">
        <v>529</v>
      </c>
      <c r="D37" s="1179"/>
      <c r="E37" s="1180"/>
      <c r="F37" s="36">
        <v>0.04</v>
      </c>
      <c r="G37" s="37">
        <v>0.04</v>
      </c>
      <c r="H37" s="37">
        <v>0.06</v>
      </c>
      <c r="I37" s="37">
        <v>0.14000000000000001</v>
      </c>
      <c r="J37" s="38">
        <v>7.0000000000000007E-2</v>
      </c>
      <c r="K37" s="22"/>
      <c r="L37" s="22"/>
      <c r="M37" s="22"/>
      <c r="N37" s="22"/>
      <c r="O37" s="22"/>
      <c r="P37" s="22"/>
    </row>
    <row r="38" spans="1:16" ht="39" customHeight="1" x14ac:dyDescent="0.15">
      <c r="A38" s="22"/>
      <c r="B38" s="35"/>
      <c r="C38" s="1178" t="s">
        <v>530</v>
      </c>
      <c r="D38" s="1179"/>
      <c r="E38" s="1180"/>
      <c r="F38" s="36">
        <v>0.05</v>
      </c>
      <c r="G38" s="37">
        <v>0.05</v>
      </c>
      <c r="H38" s="37">
        <v>0.06</v>
      </c>
      <c r="I38" s="37">
        <v>0.06</v>
      </c>
      <c r="J38" s="38">
        <v>0.04</v>
      </c>
      <c r="K38" s="22"/>
      <c r="L38" s="22"/>
      <c r="M38" s="22"/>
      <c r="N38" s="22"/>
      <c r="O38" s="22"/>
      <c r="P38" s="22"/>
    </row>
    <row r="39" spans="1:16" ht="39" customHeight="1" x14ac:dyDescent="0.15">
      <c r="A39" s="22"/>
      <c r="B39" s="35"/>
      <c r="C39" s="1178" t="s">
        <v>531</v>
      </c>
      <c r="D39" s="1179"/>
      <c r="E39" s="1180"/>
      <c r="F39" s="36">
        <v>0.01</v>
      </c>
      <c r="G39" s="37">
        <v>0.02</v>
      </c>
      <c r="H39" s="37">
        <v>0.02</v>
      </c>
      <c r="I39" s="37">
        <v>0.01</v>
      </c>
      <c r="J39" s="38">
        <v>0.01</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533</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535</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99FF"/>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380</v>
      </c>
      <c r="L45" s="60">
        <v>371</v>
      </c>
      <c r="M45" s="60">
        <v>331</v>
      </c>
      <c r="N45" s="60">
        <v>289</v>
      </c>
      <c r="O45" s="61">
        <v>269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74</v>
      </c>
      <c r="L48" s="64">
        <v>72</v>
      </c>
      <c r="M48" s="64">
        <v>71</v>
      </c>
      <c r="N48" s="64">
        <v>74</v>
      </c>
      <c r="O48" s="65">
        <v>70</v>
      </c>
      <c r="P48" s="48"/>
      <c r="Q48" s="48"/>
      <c r="R48" s="48"/>
      <c r="S48" s="48"/>
      <c r="T48" s="48"/>
      <c r="U48" s="48"/>
    </row>
    <row r="49" spans="1:21" ht="30.75" customHeight="1" x14ac:dyDescent="0.15">
      <c r="A49" s="48"/>
      <c r="B49" s="1196"/>
      <c r="C49" s="1197"/>
      <c r="D49" s="62"/>
      <c r="E49" s="1188" t="s">
        <v>16</v>
      </c>
      <c r="F49" s="1188"/>
      <c r="G49" s="1188"/>
      <c r="H49" s="1188"/>
      <c r="I49" s="1188"/>
      <c r="J49" s="1189"/>
      <c r="K49" s="63">
        <v>5</v>
      </c>
      <c r="L49" s="64">
        <v>7</v>
      </c>
      <c r="M49" s="64">
        <v>8</v>
      </c>
      <c r="N49" s="64">
        <v>8</v>
      </c>
      <c r="O49" s="65">
        <v>6</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334</v>
      </c>
      <c r="L52" s="64">
        <v>328</v>
      </c>
      <c r="M52" s="64">
        <v>302</v>
      </c>
      <c r="N52" s="64">
        <v>276</v>
      </c>
      <c r="O52" s="65">
        <v>260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125</v>
      </c>
      <c r="L53" s="69">
        <v>122</v>
      </c>
      <c r="M53" s="69">
        <v>108</v>
      </c>
      <c r="N53" s="69">
        <v>95</v>
      </c>
      <c r="O53" s="70">
        <v>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99FF"/>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2557</v>
      </c>
      <c r="J41" s="83">
        <v>2445</v>
      </c>
      <c r="K41" s="83">
        <v>2334</v>
      </c>
      <c r="L41" s="83">
        <v>2334</v>
      </c>
      <c r="M41" s="84">
        <v>2225</v>
      </c>
    </row>
    <row r="42" spans="2:13" ht="27.75" customHeight="1" x14ac:dyDescent="0.15">
      <c r="B42" s="1204"/>
      <c r="C42" s="1205"/>
      <c r="D42" s="85"/>
      <c r="E42" s="1208" t="s">
        <v>26</v>
      </c>
      <c r="F42" s="1208"/>
      <c r="G42" s="1208"/>
      <c r="H42" s="1209"/>
      <c r="I42" s="86" t="s">
        <v>480</v>
      </c>
      <c r="J42" s="87" t="s">
        <v>480</v>
      </c>
      <c r="K42" s="87" t="s">
        <v>480</v>
      </c>
      <c r="L42" s="87" t="s">
        <v>480</v>
      </c>
      <c r="M42" s="88" t="s">
        <v>480</v>
      </c>
    </row>
    <row r="43" spans="2:13" ht="27.75" customHeight="1" x14ac:dyDescent="0.15">
      <c r="B43" s="1204"/>
      <c r="C43" s="1205"/>
      <c r="D43" s="85"/>
      <c r="E43" s="1208" t="s">
        <v>27</v>
      </c>
      <c r="F43" s="1208"/>
      <c r="G43" s="1208"/>
      <c r="H43" s="1209"/>
      <c r="I43" s="86">
        <v>867</v>
      </c>
      <c r="J43" s="87">
        <v>828</v>
      </c>
      <c r="K43" s="87">
        <v>769</v>
      </c>
      <c r="L43" s="87">
        <v>721</v>
      </c>
      <c r="M43" s="88">
        <v>654</v>
      </c>
    </row>
    <row r="44" spans="2:13" ht="27.75" customHeight="1" x14ac:dyDescent="0.15">
      <c r="B44" s="1204"/>
      <c r="C44" s="1205"/>
      <c r="D44" s="85"/>
      <c r="E44" s="1208" t="s">
        <v>28</v>
      </c>
      <c r="F44" s="1208"/>
      <c r="G44" s="1208"/>
      <c r="H44" s="1209"/>
      <c r="I44" s="86">
        <v>82</v>
      </c>
      <c r="J44" s="87">
        <v>69</v>
      </c>
      <c r="K44" s="87">
        <v>55</v>
      </c>
      <c r="L44" s="87">
        <v>43</v>
      </c>
      <c r="M44" s="88">
        <v>35</v>
      </c>
    </row>
    <row r="45" spans="2:13" ht="27.75" customHeight="1" x14ac:dyDescent="0.15">
      <c r="B45" s="1204"/>
      <c r="C45" s="1205"/>
      <c r="D45" s="85"/>
      <c r="E45" s="1208" t="s">
        <v>29</v>
      </c>
      <c r="F45" s="1208"/>
      <c r="G45" s="1208"/>
      <c r="H45" s="1209"/>
      <c r="I45" s="86">
        <v>473</v>
      </c>
      <c r="J45" s="87">
        <v>468</v>
      </c>
      <c r="K45" s="87">
        <v>437</v>
      </c>
      <c r="L45" s="87">
        <v>414</v>
      </c>
      <c r="M45" s="88">
        <v>421</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1333</v>
      </c>
      <c r="J50" s="87">
        <v>1421</v>
      </c>
      <c r="K50" s="87">
        <v>1431</v>
      </c>
      <c r="L50" s="87">
        <v>1552</v>
      </c>
      <c r="M50" s="88">
        <v>1505</v>
      </c>
    </row>
    <row r="51" spans="2:13" ht="27.75" customHeight="1" x14ac:dyDescent="0.15">
      <c r="B51" s="1204"/>
      <c r="C51" s="1205"/>
      <c r="D51" s="85"/>
      <c r="E51" s="1208" t="s">
        <v>36</v>
      </c>
      <c r="F51" s="1208"/>
      <c r="G51" s="1208"/>
      <c r="H51" s="1209"/>
      <c r="I51" s="86">
        <v>19</v>
      </c>
      <c r="J51" s="87">
        <v>16</v>
      </c>
      <c r="K51" s="87">
        <v>13</v>
      </c>
      <c r="L51" s="87">
        <v>10</v>
      </c>
      <c r="M51" s="88">
        <v>7</v>
      </c>
    </row>
    <row r="52" spans="2:13" ht="27.75" customHeight="1" x14ac:dyDescent="0.15">
      <c r="B52" s="1206"/>
      <c r="C52" s="1207"/>
      <c r="D52" s="85"/>
      <c r="E52" s="1208" t="s">
        <v>37</v>
      </c>
      <c r="F52" s="1208"/>
      <c r="G52" s="1208"/>
      <c r="H52" s="1209"/>
      <c r="I52" s="86">
        <v>2538</v>
      </c>
      <c r="J52" s="87">
        <v>2452</v>
      </c>
      <c r="K52" s="87">
        <v>2296</v>
      </c>
      <c r="L52" s="87">
        <v>2261</v>
      </c>
      <c r="M52" s="88">
        <v>2188</v>
      </c>
    </row>
    <row r="53" spans="2:13" ht="27.75" customHeight="1" thickBot="1" x14ac:dyDescent="0.2">
      <c r="B53" s="1210" t="s">
        <v>38</v>
      </c>
      <c r="C53" s="1211"/>
      <c r="D53" s="92"/>
      <c r="E53" s="1212" t="s">
        <v>39</v>
      </c>
      <c r="F53" s="1212"/>
      <c r="G53" s="1212"/>
      <c r="H53" s="1213"/>
      <c r="I53" s="93">
        <v>90</v>
      </c>
      <c r="J53" s="94">
        <v>-78</v>
      </c>
      <c r="K53" s="94">
        <v>-145</v>
      </c>
      <c r="L53" s="94">
        <v>-309</v>
      </c>
      <c r="M53" s="95">
        <v>-364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21" t="s">
        <v>565</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30"/>
      <c r="H50" s="1231"/>
      <c r="I50" s="1231"/>
      <c r="J50" s="1232"/>
      <c r="K50" s="356" t="s">
        <v>520</v>
      </c>
      <c r="L50" s="356" t="s">
        <v>521</v>
      </c>
      <c r="M50" s="356" t="s">
        <v>522</v>
      </c>
      <c r="N50" s="356" t="s">
        <v>523</v>
      </c>
      <c r="O50" s="356" t="s">
        <v>524</v>
      </c>
    </row>
    <row r="51" spans="1:17" x14ac:dyDescent="0.15">
      <c r="B51" s="250"/>
      <c r="C51" s="246"/>
      <c r="D51" s="246"/>
      <c r="E51" s="246"/>
      <c r="F51" s="246"/>
      <c r="G51" s="1233" t="s">
        <v>557</v>
      </c>
      <c r="H51" s="1234"/>
      <c r="I51" s="1239" t="s">
        <v>558</v>
      </c>
      <c r="J51" s="1239"/>
      <c r="K51" s="1241"/>
      <c r="L51" s="1241"/>
      <c r="M51" s="1241"/>
      <c r="N51" s="1241"/>
      <c r="O51" s="1242"/>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559</v>
      </c>
      <c r="J53" s="1243"/>
      <c r="K53" s="1244"/>
      <c r="L53" s="1244"/>
      <c r="M53" s="1244"/>
      <c r="N53" s="1244"/>
      <c r="O53" s="1246">
        <v>48.7</v>
      </c>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560</v>
      </c>
      <c r="H55" s="1248"/>
      <c r="I55" s="1243" t="s">
        <v>558</v>
      </c>
      <c r="J55" s="1243"/>
      <c r="K55" s="1241"/>
      <c r="L55" s="1241"/>
      <c r="M55" s="1241"/>
      <c r="N55" s="1241"/>
      <c r="O55" s="1242">
        <v>0</v>
      </c>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559</v>
      </c>
      <c r="J57" s="1253"/>
      <c r="K57" s="1244"/>
      <c r="L57" s="1244"/>
      <c r="M57" s="1244"/>
      <c r="N57" s="1244"/>
      <c r="O57" s="1246">
        <v>58.7</v>
      </c>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21" t="s">
        <v>564</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30"/>
      <c r="H72" s="1231"/>
      <c r="I72" s="1231"/>
      <c r="J72" s="1232"/>
      <c r="K72" s="356" t="s">
        <v>520</v>
      </c>
      <c r="L72" s="356" t="s">
        <v>521</v>
      </c>
      <c r="M72" s="356" t="s">
        <v>522</v>
      </c>
      <c r="N72" s="356" t="s">
        <v>523</v>
      </c>
      <c r="O72" s="356" t="s">
        <v>524</v>
      </c>
    </row>
    <row r="73" spans="2:30" x14ac:dyDescent="0.15">
      <c r="B73" s="250"/>
      <c r="C73" s="246"/>
      <c r="D73" s="246"/>
      <c r="E73" s="246"/>
      <c r="F73" s="246"/>
      <c r="G73" s="1233" t="s">
        <v>557</v>
      </c>
      <c r="H73" s="1234"/>
      <c r="I73" s="1239" t="s">
        <v>558</v>
      </c>
      <c r="J73" s="1239"/>
      <c r="K73" s="1254">
        <v>9</v>
      </c>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563</v>
      </c>
      <c r="J75" s="1243"/>
      <c r="K75" s="1246">
        <v>13.1</v>
      </c>
      <c r="L75" s="1246">
        <v>12.8</v>
      </c>
      <c r="M75" s="1246">
        <v>11.9</v>
      </c>
      <c r="N75" s="1246">
        <v>10.6</v>
      </c>
      <c r="O75" s="1246">
        <v>9.3000000000000007</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560</v>
      </c>
      <c r="H77" s="1248"/>
      <c r="I77" s="1243" t="s">
        <v>558</v>
      </c>
      <c r="J77" s="1243"/>
      <c r="K77" s="1254">
        <v>0</v>
      </c>
      <c r="L77" s="1254">
        <v>0</v>
      </c>
      <c r="M77" s="1242">
        <v>0</v>
      </c>
      <c r="N77" s="1242">
        <v>0</v>
      </c>
      <c r="O77" s="1242">
        <v>0</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563</v>
      </c>
      <c r="J79" s="1253"/>
      <c r="K79" s="1256">
        <v>8.5</v>
      </c>
      <c r="L79" s="1256">
        <v>7.9</v>
      </c>
      <c r="M79" s="1256">
        <v>6.9</v>
      </c>
      <c r="N79" s="1256">
        <v>7.2</v>
      </c>
      <c r="O79" s="1256">
        <v>6</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519</v>
      </c>
      <c r="G2" s="113"/>
      <c r="H2" s="114"/>
    </row>
    <row r="3" spans="1:8" x14ac:dyDescent="0.15">
      <c r="A3" s="110" t="s">
        <v>512</v>
      </c>
      <c r="B3" s="115"/>
      <c r="C3" s="116"/>
      <c r="D3" s="117">
        <v>176834</v>
      </c>
      <c r="E3" s="118"/>
      <c r="F3" s="119">
        <v>221823</v>
      </c>
      <c r="G3" s="120"/>
      <c r="H3" s="121"/>
    </row>
    <row r="4" spans="1:8" x14ac:dyDescent="0.15">
      <c r="A4" s="122"/>
      <c r="B4" s="123"/>
      <c r="C4" s="124"/>
      <c r="D4" s="125">
        <v>82687</v>
      </c>
      <c r="E4" s="126"/>
      <c r="F4" s="127">
        <v>104431</v>
      </c>
      <c r="G4" s="128"/>
      <c r="H4" s="129"/>
    </row>
    <row r="5" spans="1:8" x14ac:dyDescent="0.15">
      <c r="A5" s="110" t="s">
        <v>514</v>
      </c>
      <c r="B5" s="115"/>
      <c r="C5" s="116"/>
      <c r="D5" s="117">
        <v>196693</v>
      </c>
      <c r="E5" s="118"/>
      <c r="F5" s="119">
        <v>263041</v>
      </c>
      <c r="G5" s="120"/>
      <c r="H5" s="121"/>
    </row>
    <row r="6" spans="1:8" x14ac:dyDescent="0.15">
      <c r="A6" s="122"/>
      <c r="B6" s="123"/>
      <c r="C6" s="124"/>
      <c r="D6" s="125">
        <v>75759</v>
      </c>
      <c r="E6" s="126"/>
      <c r="F6" s="127">
        <v>103171</v>
      </c>
      <c r="G6" s="128"/>
      <c r="H6" s="129"/>
    </row>
    <row r="7" spans="1:8" x14ac:dyDescent="0.15">
      <c r="A7" s="110" t="s">
        <v>515</v>
      </c>
      <c r="B7" s="115"/>
      <c r="C7" s="116"/>
      <c r="D7" s="117">
        <v>133787</v>
      </c>
      <c r="E7" s="118"/>
      <c r="F7" s="119">
        <v>272886</v>
      </c>
      <c r="G7" s="120"/>
      <c r="H7" s="121"/>
    </row>
    <row r="8" spans="1:8" x14ac:dyDescent="0.15">
      <c r="A8" s="122"/>
      <c r="B8" s="123"/>
      <c r="C8" s="124"/>
      <c r="D8" s="125">
        <v>82788</v>
      </c>
      <c r="E8" s="126"/>
      <c r="F8" s="127">
        <v>125724</v>
      </c>
      <c r="G8" s="128"/>
      <c r="H8" s="129"/>
    </row>
    <row r="9" spans="1:8" x14ac:dyDescent="0.15">
      <c r="A9" s="110" t="s">
        <v>516</v>
      </c>
      <c r="B9" s="115"/>
      <c r="C9" s="116"/>
      <c r="D9" s="117">
        <v>181388</v>
      </c>
      <c r="E9" s="118"/>
      <c r="F9" s="119">
        <v>245039</v>
      </c>
      <c r="G9" s="120"/>
      <c r="H9" s="121"/>
    </row>
    <row r="10" spans="1:8" x14ac:dyDescent="0.15">
      <c r="A10" s="122"/>
      <c r="B10" s="123"/>
      <c r="C10" s="124"/>
      <c r="D10" s="125">
        <v>78190</v>
      </c>
      <c r="E10" s="126"/>
      <c r="F10" s="127">
        <v>108922</v>
      </c>
      <c r="G10" s="128"/>
      <c r="H10" s="129"/>
    </row>
    <row r="11" spans="1:8" x14ac:dyDescent="0.15">
      <c r="A11" s="110" t="s">
        <v>517</v>
      </c>
      <c r="B11" s="115"/>
      <c r="C11" s="116"/>
      <c r="D11" s="117">
        <v>214208</v>
      </c>
      <c r="E11" s="118"/>
      <c r="F11" s="119">
        <v>237994</v>
      </c>
      <c r="G11" s="120"/>
      <c r="H11" s="121"/>
    </row>
    <row r="12" spans="1:8" x14ac:dyDescent="0.15">
      <c r="A12" s="122"/>
      <c r="B12" s="123"/>
      <c r="C12" s="130"/>
      <c r="D12" s="125">
        <v>90632</v>
      </c>
      <c r="E12" s="126"/>
      <c r="F12" s="127">
        <v>110361</v>
      </c>
      <c r="G12" s="128"/>
      <c r="H12" s="129"/>
    </row>
    <row r="13" spans="1:8" x14ac:dyDescent="0.15">
      <c r="A13" s="110"/>
      <c r="B13" s="115"/>
      <c r="C13" s="131"/>
      <c r="D13" s="132">
        <v>180582</v>
      </c>
      <c r="E13" s="133"/>
      <c r="F13" s="134">
        <v>248157</v>
      </c>
      <c r="G13" s="135"/>
      <c r="H13" s="121"/>
    </row>
    <row r="14" spans="1:8" x14ac:dyDescent="0.15">
      <c r="A14" s="122"/>
      <c r="B14" s="123"/>
      <c r="C14" s="124"/>
      <c r="D14" s="125">
        <v>82011</v>
      </c>
      <c r="E14" s="126"/>
      <c r="F14" s="127">
        <v>110522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1.3</v>
      </c>
      <c r="C19" s="136">
        <f>ROUND(VALUE(SUBSTITUTE(実質収支比率等に係る経年分析!G$48,"▲","-")),2)</f>
        <v>1</v>
      </c>
      <c r="D19" s="136">
        <f>ROUND(VALUE(SUBSTITUTE(実質収支比率等に係る経年分析!H$48,"▲","-")),2)</f>
        <v>1.8</v>
      </c>
      <c r="E19" s="136">
        <f>ROUND(VALUE(SUBSTITUTE(実質収支比率等に係る経年分析!I$48,"▲","-")),2)</f>
        <v>2.14</v>
      </c>
      <c r="F19" s="136">
        <f>ROUND(VALUE(SUBSTITUTE(実質収支比率等に係る経年分析!J$48,"▲","-")),2)</f>
        <v>2.42</v>
      </c>
    </row>
    <row r="20" spans="1:11" x14ac:dyDescent="0.15">
      <c r="A20" s="136" t="s">
        <v>44</v>
      </c>
      <c r="B20" s="136">
        <f>ROUND(VALUE(SUBSTITUTE(実質収支比率等に係る経年分析!F$47,"▲","-")),2)</f>
        <v>39.24</v>
      </c>
      <c r="C20" s="136">
        <f>ROUND(VALUE(SUBSTITUTE(実質収支比率等に係る経年分析!G$47,"▲","-")),2)</f>
        <v>39.01</v>
      </c>
      <c r="D20" s="136">
        <f>ROUND(VALUE(SUBSTITUTE(実質収支比率等に係る経年分析!H$47,"▲","-")),2)</f>
        <v>40.11</v>
      </c>
      <c r="E20" s="136">
        <f>ROUND(VALUE(SUBSTITUTE(実質収支比率等に係る経年分析!I$47,"▲","-")),2)</f>
        <v>38.71</v>
      </c>
      <c r="F20" s="136">
        <f>ROUND(VALUE(SUBSTITUTE(実質収支比率等に係る経年分析!J$47,"▲","-")),2)</f>
        <v>39.78</v>
      </c>
    </row>
    <row r="21" spans="1:11" x14ac:dyDescent="0.15">
      <c r="A21" s="136" t="s">
        <v>45</v>
      </c>
      <c r="B21" s="136">
        <f>IF(ISNUMBER(VALUE(SUBSTITUTE(実質収支比率等に係る経年分析!F$49,"▲","-"))),ROUND(VALUE(SUBSTITUTE(実質収支比率等に係る経年分析!F$49,"▲","-")),2),NA())</f>
        <v>2.59</v>
      </c>
      <c r="C21" s="136">
        <f>IF(ISNUMBER(VALUE(SUBSTITUTE(実質収支比率等に係る経年分析!G$49,"▲","-"))),ROUND(VALUE(SUBSTITUTE(実質収支比率等に係る経年分析!G$49,"▲","-")),2),NA())</f>
        <v>-0.28999999999999998</v>
      </c>
      <c r="D21" s="136">
        <f>IF(ISNUMBER(VALUE(SUBSTITUTE(実質収支比率等に係る経年分析!H$49,"▲","-"))),ROUND(VALUE(SUBSTITUTE(実質収支比率等に係る経年分析!H$49,"▲","-")),2),NA())</f>
        <v>0.87</v>
      </c>
      <c r="E21" s="136">
        <f>IF(ISNUMBER(VALUE(SUBSTITUTE(実質収支比率等に係る経年分析!I$49,"▲","-"))),ROUND(VALUE(SUBSTITUTE(実質収支比率等に係る経年分析!I$49,"▲","-")),2),NA())</f>
        <v>0.49</v>
      </c>
      <c r="F21" s="136">
        <f>IF(ISNUMBER(VALUE(SUBSTITUTE(実質収支比率等に係る経年分析!J$49,"▲","-"))),ROUND(VALUE(SUBSTITUTE(実質収支比率等に係る経年分析!J$49,"▲","-")),2),NA())</f>
        <v>16.09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福祉センター特別会計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農業集落排水特別会計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村営バス特別会計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0.14000000000000001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7.0000000000000007E-2</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2.0699999999999998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2.37</v>
      </c>
    </row>
    <row r="36" spans="1:16" x14ac:dyDescent="0.15">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0.75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2.71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334</v>
      </c>
      <c r="E42" s="138"/>
      <c r="F42" s="138"/>
      <c r="G42" s="138">
        <f>'実質公債費比率（分子）の構造'!L$52</f>
        <v>328</v>
      </c>
      <c r="H42" s="138"/>
      <c r="I42" s="138"/>
      <c r="J42" s="138">
        <f>'実質公債費比率（分子）の構造'!M$52</f>
        <v>302</v>
      </c>
      <c r="K42" s="138"/>
      <c r="L42" s="138"/>
      <c r="M42" s="138">
        <f>'実質公債費比率（分子）の構造'!N$52</f>
        <v>276</v>
      </c>
      <c r="N42" s="138"/>
      <c r="O42" s="138"/>
      <c r="P42" s="138">
        <f>'実質公債費比率（分子）の構造'!O$52</f>
        <v>260</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5</v>
      </c>
      <c r="C45" s="138"/>
      <c r="D45" s="138"/>
      <c r="E45" s="138">
        <f>'実質公債費比率（分子）の構造'!L$49</f>
        <v>7</v>
      </c>
      <c r="F45" s="138"/>
      <c r="G45" s="138"/>
      <c r="H45" s="138">
        <f>'実質公債費比率（分子）の構造'!M$49</f>
        <v>8</v>
      </c>
      <c r="I45" s="138"/>
      <c r="J45" s="138"/>
      <c r="K45" s="138">
        <f>'実質公債費比率（分子）の構造'!N$49</f>
        <v>8</v>
      </c>
      <c r="L45" s="138"/>
      <c r="M45" s="138"/>
      <c r="N45" s="138">
        <f>'実質公債費比率（分子）の構造'!O$49</f>
        <v>6</v>
      </c>
      <c r="O45" s="138"/>
      <c r="P45" s="138"/>
    </row>
    <row r="46" spans="1:16" x14ac:dyDescent="0.15">
      <c r="A46" s="138" t="s">
        <v>56</v>
      </c>
      <c r="B46" s="138">
        <f>'実質公債費比率（分子）の構造'!K$48</f>
        <v>74</v>
      </c>
      <c r="C46" s="138"/>
      <c r="D46" s="138"/>
      <c r="E46" s="138">
        <f>'実質公債費比率（分子）の構造'!L$48</f>
        <v>72</v>
      </c>
      <c r="F46" s="138"/>
      <c r="G46" s="138"/>
      <c r="H46" s="138">
        <f>'実質公債費比率（分子）の構造'!M$48</f>
        <v>71</v>
      </c>
      <c r="I46" s="138"/>
      <c r="J46" s="138"/>
      <c r="K46" s="138">
        <f>'実質公債費比率（分子）の構造'!N$48</f>
        <v>74</v>
      </c>
      <c r="L46" s="138"/>
      <c r="M46" s="138"/>
      <c r="N46" s="138">
        <f>'実質公債費比率（分子）の構造'!O$48</f>
        <v>70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380</v>
      </c>
      <c r="C49" s="138"/>
      <c r="D49" s="138"/>
      <c r="E49" s="138">
        <f>'実質公債費比率（分子）の構造'!L$45</f>
        <v>371</v>
      </c>
      <c r="F49" s="138"/>
      <c r="G49" s="138"/>
      <c r="H49" s="138">
        <f>'実質公債費比率（分子）の構造'!M$45</f>
        <v>331</v>
      </c>
      <c r="I49" s="138"/>
      <c r="J49" s="138"/>
      <c r="K49" s="138">
        <f>'実質公債費比率（分子）の構造'!N$45</f>
        <v>289</v>
      </c>
      <c r="L49" s="138"/>
      <c r="M49" s="138"/>
      <c r="N49" s="138">
        <f>'実質公債費比率（分子）の構造'!O$45</f>
        <v>269</v>
      </c>
      <c r="O49" s="138"/>
      <c r="P49" s="138"/>
    </row>
    <row r="50" spans="1:16" x14ac:dyDescent="0.15">
      <c r="A50" s="138" t="s">
        <v>60</v>
      </c>
      <c r="B50" s="138" t="e">
        <f>NA()</f>
        <v>#N/A</v>
      </c>
      <c r="C50" s="138">
        <f>IF(ISNUMBER('実質公債費比率（分子）の構造'!K$53),'実質公債費比率（分子）の構造'!K$53,NA())</f>
        <v>125</v>
      </c>
      <c r="D50" s="138" t="e">
        <f>NA()</f>
        <v>#N/A</v>
      </c>
      <c r="E50" s="138" t="e">
        <f>NA()</f>
        <v>#N/A</v>
      </c>
      <c r="F50" s="138">
        <f>IF(ISNUMBER('実質公債費比率（分子）の構造'!L$53),'実質公債費比率（分子）の構造'!L$53,NA())</f>
        <v>122</v>
      </c>
      <c r="G50" s="138" t="e">
        <f>NA()</f>
        <v>#N/A</v>
      </c>
      <c r="H50" s="138" t="e">
        <f>NA()</f>
        <v>#N/A</v>
      </c>
      <c r="I50" s="138">
        <f>IF(ISNUMBER('実質公債費比率（分子）の構造'!M$53),'実質公債費比率（分子）の構造'!M$53,NA())</f>
        <v>108</v>
      </c>
      <c r="J50" s="138" t="e">
        <f>NA()</f>
        <v>#N/A</v>
      </c>
      <c r="K50" s="138" t="e">
        <f>NA()</f>
        <v>#N/A</v>
      </c>
      <c r="L50" s="138">
        <f>IF(ISNUMBER('実質公債費比率（分子）の構造'!N$53),'実質公債費比率（分子）の構造'!N$53,NA())</f>
        <v>95</v>
      </c>
      <c r="M50" s="138" t="e">
        <f>NA()</f>
        <v>#N/A</v>
      </c>
      <c r="N50" s="138" t="e">
        <f>NA()</f>
        <v>#N/A</v>
      </c>
      <c r="O50" s="138">
        <f>IF(ISNUMBER('実質公債費比率（分子）の構造'!O$53),'実質公債費比率（分子）の構造'!O$53,NA())</f>
        <v>85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2538</v>
      </c>
      <c r="E56" s="137"/>
      <c r="F56" s="137"/>
      <c r="G56" s="137">
        <f>'将来負担比率（分子）の構造'!J$52</f>
        <v>2452</v>
      </c>
      <c r="H56" s="137"/>
      <c r="I56" s="137"/>
      <c r="J56" s="137">
        <f>'将来負担比率（分子）の構造'!K$52</f>
        <v>2296</v>
      </c>
      <c r="K56" s="137"/>
      <c r="L56" s="137"/>
      <c r="M56" s="137">
        <f>'将来負担比率（分子）の構造'!L$52</f>
        <v>2261</v>
      </c>
      <c r="N56" s="137"/>
      <c r="O56" s="137"/>
      <c r="P56" s="137">
        <f>'将来負担比率（分子）の構造'!M$52</f>
        <v>2188</v>
      </c>
    </row>
    <row r="57" spans="1:16" x14ac:dyDescent="0.15">
      <c r="A57" s="137" t="s">
        <v>36</v>
      </c>
      <c r="B57" s="137"/>
      <c r="C57" s="137"/>
      <c r="D57" s="137">
        <f>'将来負担比率（分子）の構造'!I$51</f>
        <v>19</v>
      </c>
      <c r="E57" s="137"/>
      <c r="F57" s="137"/>
      <c r="G57" s="137">
        <f>'将来負担比率（分子）の構造'!J$51</f>
        <v>16</v>
      </c>
      <c r="H57" s="137"/>
      <c r="I57" s="137"/>
      <c r="J57" s="137">
        <f>'将来負担比率（分子）の構造'!K$51</f>
        <v>13</v>
      </c>
      <c r="K57" s="137"/>
      <c r="L57" s="137"/>
      <c r="M57" s="137">
        <f>'将来負担比率（分子）の構造'!L$51</f>
        <v>10</v>
      </c>
      <c r="N57" s="137"/>
      <c r="O57" s="137"/>
      <c r="P57" s="137">
        <f>'将来負担比率（分子）の構造'!M$51</f>
        <v>7</v>
      </c>
    </row>
    <row r="58" spans="1:16" x14ac:dyDescent="0.15">
      <c r="A58" s="137" t="s">
        <v>35</v>
      </c>
      <c r="B58" s="137"/>
      <c r="C58" s="137"/>
      <c r="D58" s="137">
        <f>'将来負担比率（分子）の構造'!I$50</f>
        <v>1333</v>
      </c>
      <c r="E58" s="137"/>
      <c r="F58" s="137"/>
      <c r="G58" s="137">
        <f>'将来負担比率（分子）の構造'!J$50</f>
        <v>1421</v>
      </c>
      <c r="H58" s="137"/>
      <c r="I58" s="137"/>
      <c r="J58" s="137">
        <f>'将来負担比率（分子）の構造'!K$50</f>
        <v>1431</v>
      </c>
      <c r="K58" s="137"/>
      <c r="L58" s="137"/>
      <c r="M58" s="137">
        <f>'将来負担比率（分子）の構造'!L$50</f>
        <v>1552</v>
      </c>
      <c r="N58" s="137"/>
      <c r="O58" s="137"/>
      <c r="P58" s="137">
        <f>'将来負担比率（分子）の構造'!M$50</f>
        <v>1505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473</v>
      </c>
      <c r="C62" s="137"/>
      <c r="D62" s="137"/>
      <c r="E62" s="137">
        <f>'将来負担比率（分子）の構造'!J$45</f>
        <v>468</v>
      </c>
      <c r="F62" s="137"/>
      <c r="G62" s="137"/>
      <c r="H62" s="137">
        <f>'将来負担比率（分子）の構造'!K$45</f>
        <v>437</v>
      </c>
      <c r="I62" s="137"/>
      <c r="J62" s="137"/>
      <c r="K62" s="137">
        <f>'将来負担比率（分子）の構造'!L$45</f>
        <v>414</v>
      </c>
      <c r="L62" s="137"/>
      <c r="M62" s="137"/>
      <c r="N62" s="137">
        <f>'将来負担比率（分子）の構造'!M$45</f>
        <v>421</v>
      </c>
      <c r="O62" s="137"/>
      <c r="P62" s="137"/>
    </row>
    <row r="63" spans="1:16" x14ac:dyDescent="0.15">
      <c r="A63" s="137" t="s">
        <v>28</v>
      </c>
      <c r="B63" s="137">
        <f>'将来負担比率（分子）の構造'!I$44</f>
        <v>82</v>
      </c>
      <c r="C63" s="137"/>
      <c r="D63" s="137"/>
      <c r="E63" s="137">
        <f>'将来負担比率（分子）の構造'!J$44</f>
        <v>69</v>
      </c>
      <c r="F63" s="137"/>
      <c r="G63" s="137"/>
      <c r="H63" s="137">
        <f>'将来負担比率（分子）の構造'!K$44</f>
        <v>55</v>
      </c>
      <c r="I63" s="137"/>
      <c r="J63" s="137"/>
      <c r="K63" s="137">
        <f>'将来負担比率（分子）の構造'!L$44</f>
        <v>43</v>
      </c>
      <c r="L63" s="137"/>
      <c r="M63" s="137"/>
      <c r="N63" s="137">
        <f>'将来負担比率（分子）の構造'!M$44</f>
        <v>35</v>
      </c>
      <c r="O63" s="137"/>
      <c r="P63" s="137"/>
    </row>
    <row r="64" spans="1:16" x14ac:dyDescent="0.15">
      <c r="A64" s="137" t="s">
        <v>27</v>
      </c>
      <c r="B64" s="137">
        <f>'将来負担比率（分子）の構造'!I$43</f>
        <v>867</v>
      </c>
      <c r="C64" s="137"/>
      <c r="D64" s="137"/>
      <c r="E64" s="137">
        <f>'将来負担比率（分子）の構造'!J$43</f>
        <v>828</v>
      </c>
      <c r="F64" s="137"/>
      <c r="G64" s="137"/>
      <c r="H64" s="137">
        <f>'将来負担比率（分子）の構造'!K$43</f>
        <v>769</v>
      </c>
      <c r="I64" s="137"/>
      <c r="J64" s="137"/>
      <c r="K64" s="137">
        <f>'将来負担比率（分子）の構造'!L$43</f>
        <v>721</v>
      </c>
      <c r="L64" s="137"/>
      <c r="M64" s="137"/>
      <c r="N64" s="137">
        <f>'将来負担比率（分子）の構造'!M$43</f>
        <v>654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2557</v>
      </c>
      <c r="C66" s="137"/>
      <c r="D66" s="137"/>
      <c r="E66" s="137">
        <f>'将来負担比率（分子）の構造'!J$41</f>
        <v>2445</v>
      </c>
      <c r="F66" s="137"/>
      <c r="G66" s="137"/>
      <c r="H66" s="137">
        <f>'将来負担比率（分子）の構造'!K$41</f>
        <v>2334</v>
      </c>
      <c r="I66" s="137"/>
      <c r="J66" s="137"/>
      <c r="K66" s="137">
        <f>'将来負担比率（分子）の構造'!L$41</f>
        <v>2334</v>
      </c>
      <c r="L66" s="137"/>
      <c r="M66" s="137"/>
      <c r="N66" s="137">
        <f>'将来負担比率（分子）の構造'!M$41</f>
        <v>2225</v>
      </c>
      <c r="O66" s="137"/>
      <c r="P66" s="137"/>
    </row>
    <row r="67" spans="1:16" x14ac:dyDescent="0.15">
      <c r="A67" s="137" t="s">
        <v>64</v>
      </c>
      <c r="B67" s="137" t="e">
        <f>NA()</f>
        <v>#N/A</v>
      </c>
      <c r="C67" s="137">
        <f>IF(ISNUMBER('将来負担比率（分子）の構造'!I$53), IF('将来負担比率（分子）の構造'!I$53 &lt; 0, 0, '将来負担比率（分子）の構造'!I$53), NA())</f>
        <v>90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160866</v>
      </c>
      <c r="S5" s="671"/>
      <c r="T5" s="671"/>
      <c r="U5" s="671"/>
      <c r="V5" s="671"/>
      <c r="W5" s="671"/>
      <c r="X5" s="671"/>
      <c r="Y5" s="718"/>
      <c r="Z5" s="731">
        <v>6.7</v>
      </c>
      <c r="AA5" s="731"/>
      <c r="AB5" s="731"/>
      <c r="AC5" s="731"/>
      <c r="AD5" s="732">
        <v>160866</v>
      </c>
      <c r="AE5" s="732"/>
      <c r="AF5" s="732"/>
      <c r="AG5" s="732"/>
      <c r="AH5" s="732"/>
      <c r="AI5" s="732"/>
      <c r="AJ5" s="732"/>
      <c r="AK5" s="732"/>
      <c r="AL5" s="719">
        <v>12.7</v>
      </c>
      <c r="AM5" s="688"/>
      <c r="AN5" s="688"/>
      <c r="AO5" s="720"/>
      <c r="AP5" s="707" t="s">
        <v>211</v>
      </c>
      <c r="AQ5" s="708"/>
      <c r="AR5" s="708"/>
      <c r="AS5" s="708"/>
      <c r="AT5" s="708"/>
      <c r="AU5" s="708"/>
      <c r="AV5" s="708"/>
      <c r="AW5" s="708"/>
      <c r="AX5" s="708"/>
      <c r="AY5" s="708"/>
      <c r="AZ5" s="708"/>
      <c r="BA5" s="708"/>
      <c r="BB5" s="708"/>
      <c r="BC5" s="708"/>
      <c r="BD5" s="708"/>
      <c r="BE5" s="708"/>
      <c r="BF5" s="709"/>
      <c r="BG5" s="620">
        <v>160866</v>
      </c>
      <c r="BH5" s="621"/>
      <c r="BI5" s="621"/>
      <c r="BJ5" s="621"/>
      <c r="BK5" s="621"/>
      <c r="BL5" s="621"/>
      <c r="BM5" s="621"/>
      <c r="BN5" s="622"/>
      <c r="BO5" s="673">
        <v>100</v>
      </c>
      <c r="BP5" s="673"/>
      <c r="BQ5" s="673"/>
      <c r="BR5" s="673"/>
      <c r="BS5" s="674">
        <v>1923</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23206</v>
      </c>
      <c r="S6" s="621"/>
      <c r="T6" s="621"/>
      <c r="U6" s="621"/>
      <c r="V6" s="621"/>
      <c r="W6" s="621"/>
      <c r="X6" s="621"/>
      <c r="Y6" s="622"/>
      <c r="Z6" s="673">
        <v>1</v>
      </c>
      <c r="AA6" s="673"/>
      <c r="AB6" s="673"/>
      <c r="AC6" s="673"/>
      <c r="AD6" s="674">
        <v>23206</v>
      </c>
      <c r="AE6" s="674"/>
      <c r="AF6" s="674"/>
      <c r="AG6" s="674"/>
      <c r="AH6" s="674"/>
      <c r="AI6" s="674"/>
      <c r="AJ6" s="674"/>
      <c r="AK6" s="674"/>
      <c r="AL6" s="643">
        <v>1.8</v>
      </c>
      <c r="AM6" s="675"/>
      <c r="AN6" s="675"/>
      <c r="AO6" s="676"/>
      <c r="AP6" s="617" t="s">
        <v>216</v>
      </c>
      <c r="AQ6" s="618"/>
      <c r="AR6" s="618"/>
      <c r="AS6" s="618"/>
      <c r="AT6" s="618"/>
      <c r="AU6" s="618"/>
      <c r="AV6" s="618"/>
      <c r="AW6" s="618"/>
      <c r="AX6" s="618"/>
      <c r="AY6" s="618"/>
      <c r="AZ6" s="618"/>
      <c r="BA6" s="618"/>
      <c r="BB6" s="618"/>
      <c r="BC6" s="618"/>
      <c r="BD6" s="618"/>
      <c r="BE6" s="618"/>
      <c r="BF6" s="619"/>
      <c r="BG6" s="620">
        <v>160866</v>
      </c>
      <c r="BH6" s="621"/>
      <c r="BI6" s="621"/>
      <c r="BJ6" s="621"/>
      <c r="BK6" s="621"/>
      <c r="BL6" s="621"/>
      <c r="BM6" s="621"/>
      <c r="BN6" s="622"/>
      <c r="BO6" s="673">
        <v>100</v>
      </c>
      <c r="BP6" s="673"/>
      <c r="BQ6" s="673"/>
      <c r="BR6" s="673"/>
      <c r="BS6" s="674">
        <v>1923</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42788</v>
      </c>
      <c r="CS6" s="621"/>
      <c r="CT6" s="621"/>
      <c r="CU6" s="621"/>
      <c r="CV6" s="621"/>
      <c r="CW6" s="621"/>
      <c r="CX6" s="621"/>
      <c r="CY6" s="622"/>
      <c r="CZ6" s="673">
        <v>1.8</v>
      </c>
      <c r="DA6" s="673"/>
      <c r="DB6" s="673"/>
      <c r="DC6" s="673"/>
      <c r="DD6" s="626" t="s">
        <v>218</v>
      </c>
      <c r="DE6" s="621"/>
      <c r="DF6" s="621"/>
      <c r="DG6" s="621"/>
      <c r="DH6" s="621"/>
      <c r="DI6" s="621"/>
      <c r="DJ6" s="621"/>
      <c r="DK6" s="621"/>
      <c r="DL6" s="621"/>
      <c r="DM6" s="621"/>
      <c r="DN6" s="621"/>
      <c r="DO6" s="621"/>
      <c r="DP6" s="622"/>
      <c r="DQ6" s="626">
        <v>42788</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156</v>
      </c>
      <c r="S7" s="621"/>
      <c r="T7" s="621"/>
      <c r="U7" s="621"/>
      <c r="V7" s="621"/>
      <c r="W7" s="621"/>
      <c r="X7" s="621"/>
      <c r="Y7" s="622"/>
      <c r="Z7" s="673">
        <v>0</v>
      </c>
      <c r="AA7" s="673"/>
      <c r="AB7" s="673"/>
      <c r="AC7" s="673"/>
      <c r="AD7" s="674">
        <v>156</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69686</v>
      </c>
      <c r="BH7" s="621"/>
      <c r="BI7" s="621"/>
      <c r="BJ7" s="621"/>
      <c r="BK7" s="621"/>
      <c r="BL7" s="621"/>
      <c r="BM7" s="621"/>
      <c r="BN7" s="622"/>
      <c r="BO7" s="673">
        <v>43.3</v>
      </c>
      <c r="BP7" s="673"/>
      <c r="BQ7" s="673"/>
      <c r="BR7" s="673"/>
      <c r="BS7" s="674">
        <v>1923</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463301</v>
      </c>
      <c r="CS7" s="621"/>
      <c r="CT7" s="621"/>
      <c r="CU7" s="621"/>
      <c r="CV7" s="621"/>
      <c r="CW7" s="621"/>
      <c r="CX7" s="621"/>
      <c r="CY7" s="622"/>
      <c r="CZ7" s="673">
        <v>19.600000000000001</v>
      </c>
      <c r="DA7" s="673"/>
      <c r="DB7" s="673"/>
      <c r="DC7" s="673"/>
      <c r="DD7" s="626">
        <v>9736</v>
      </c>
      <c r="DE7" s="621"/>
      <c r="DF7" s="621"/>
      <c r="DG7" s="621"/>
      <c r="DH7" s="621"/>
      <c r="DI7" s="621"/>
      <c r="DJ7" s="621"/>
      <c r="DK7" s="621"/>
      <c r="DL7" s="621"/>
      <c r="DM7" s="621"/>
      <c r="DN7" s="621"/>
      <c r="DO7" s="621"/>
      <c r="DP7" s="622"/>
      <c r="DQ7" s="626">
        <v>384985</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483</v>
      </c>
      <c r="S8" s="621"/>
      <c r="T8" s="621"/>
      <c r="U8" s="621"/>
      <c r="V8" s="621"/>
      <c r="W8" s="621"/>
      <c r="X8" s="621"/>
      <c r="Y8" s="622"/>
      <c r="Z8" s="673">
        <v>0</v>
      </c>
      <c r="AA8" s="673"/>
      <c r="AB8" s="673"/>
      <c r="AC8" s="673"/>
      <c r="AD8" s="674">
        <v>483</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2803</v>
      </c>
      <c r="BH8" s="621"/>
      <c r="BI8" s="621"/>
      <c r="BJ8" s="621"/>
      <c r="BK8" s="621"/>
      <c r="BL8" s="621"/>
      <c r="BM8" s="621"/>
      <c r="BN8" s="622"/>
      <c r="BO8" s="673">
        <v>1.7</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467907</v>
      </c>
      <c r="CS8" s="621"/>
      <c r="CT8" s="621"/>
      <c r="CU8" s="621"/>
      <c r="CV8" s="621"/>
      <c r="CW8" s="621"/>
      <c r="CX8" s="621"/>
      <c r="CY8" s="622"/>
      <c r="CZ8" s="673">
        <v>19.8</v>
      </c>
      <c r="DA8" s="673"/>
      <c r="DB8" s="673"/>
      <c r="DC8" s="673"/>
      <c r="DD8" s="626">
        <v>51865</v>
      </c>
      <c r="DE8" s="621"/>
      <c r="DF8" s="621"/>
      <c r="DG8" s="621"/>
      <c r="DH8" s="621"/>
      <c r="DI8" s="621"/>
      <c r="DJ8" s="621"/>
      <c r="DK8" s="621"/>
      <c r="DL8" s="621"/>
      <c r="DM8" s="621"/>
      <c r="DN8" s="621"/>
      <c r="DO8" s="621"/>
      <c r="DP8" s="622"/>
      <c r="DQ8" s="626">
        <v>283318</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280</v>
      </c>
      <c r="S9" s="621"/>
      <c r="T9" s="621"/>
      <c r="U9" s="621"/>
      <c r="V9" s="621"/>
      <c r="W9" s="621"/>
      <c r="X9" s="621"/>
      <c r="Y9" s="622"/>
      <c r="Z9" s="673">
        <v>0</v>
      </c>
      <c r="AA9" s="673"/>
      <c r="AB9" s="673"/>
      <c r="AC9" s="673"/>
      <c r="AD9" s="674">
        <v>280</v>
      </c>
      <c r="AE9" s="674"/>
      <c r="AF9" s="674"/>
      <c r="AG9" s="674"/>
      <c r="AH9" s="674"/>
      <c r="AI9" s="674"/>
      <c r="AJ9" s="674"/>
      <c r="AK9" s="674"/>
      <c r="AL9" s="643">
        <v>0</v>
      </c>
      <c r="AM9" s="675"/>
      <c r="AN9" s="675"/>
      <c r="AO9" s="676"/>
      <c r="AP9" s="617" t="s">
        <v>227</v>
      </c>
      <c r="AQ9" s="618"/>
      <c r="AR9" s="618"/>
      <c r="AS9" s="618"/>
      <c r="AT9" s="618"/>
      <c r="AU9" s="618"/>
      <c r="AV9" s="618"/>
      <c r="AW9" s="618"/>
      <c r="AX9" s="618"/>
      <c r="AY9" s="618"/>
      <c r="AZ9" s="618"/>
      <c r="BA9" s="618"/>
      <c r="BB9" s="618"/>
      <c r="BC9" s="618"/>
      <c r="BD9" s="618"/>
      <c r="BE9" s="618"/>
      <c r="BF9" s="619"/>
      <c r="BG9" s="620">
        <v>53365</v>
      </c>
      <c r="BH9" s="621"/>
      <c r="BI9" s="621"/>
      <c r="BJ9" s="621"/>
      <c r="BK9" s="621"/>
      <c r="BL9" s="621"/>
      <c r="BM9" s="621"/>
      <c r="BN9" s="622"/>
      <c r="BO9" s="673">
        <v>33.200000000000003</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95982</v>
      </c>
      <c r="CS9" s="621"/>
      <c r="CT9" s="621"/>
      <c r="CU9" s="621"/>
      <c r="CV9" s="621"/>
      <c r="CW9" s="621"/>
      <c r="CX9" s="621"/>
      <c r="CY9" s="622"/>
      <c r="CZ9" s="673">
        <v>4.0999999999999996</v>
      </c>
      <c r="DA9" s="673"/>
      <c r="DB9" s="673"/>
      <c r="DC9" s="673"/>
      <c r="DD9" s="626">
        <v>2916</v>
      </c>
      <c r="DE9" s="621"/>
      <c r="DF9" s="621"/>
      <c r="DG9" s="621"/>
      <c r="DH9" s="621"/>
      <c r="DI9" s="621"/>
      <c r="DJ9" s="621"/>
      <c r="DK9" s="621"/>
      <c r="DL9" s="621"/>
      <c r="DM9" s="621"/>
      <c r="DN9" s="621"/>
      <c r="DO9" s="621"/>
      <c r="DP9" s="622"/>
      <c r="DQ9" s="626">
        <v>78539</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30549</v>
      </c>
      <c r="S10" s="621"/>
      <c r="T10" s="621"/>
      <c r="U10" s="621"/>
      <c r="V10" s="621"/>
      <c r="W10" s="621"/>
      <c r="X10" s="621"/>
      <c r="Y10" s="622"/>
      <c r="Z10" s="673">
        <v>1.3</v>
      </c>
      <c r="AA10" s="673"/>
      <c r="AB10" s="673"/>
      <c r="AC10" s="673"/>
      <c r="AD10" s="674">
        <v>30549</v>
      </c>
      <c r="AE10" s="674"/>
      <c r="AF10" s="674"/>
      <c r="AG10" s="674"/>
      <c r="AH10" s="674"/>
      <c r="AI10" s="674"/>
      <c r="AJ10" s="674"/>
      <c r="AK10" s="674"/>
      <c r="AL10" s="643">
        <v>2.4</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3811</v>
      </c>
      <c r="BH10" s="621"/>
      <c r="BI10" s="621"/>
      <c r="BJ10" s="621"/>
      <c r="BK10" s="621"/>
      <c r="BL10" s="621"/>
      <c r="BM10" s="621"/>
      <c r="BN10" s="622"/>
      <c r="BO10" s="673">
        <v>2.4</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t="s">
        <v>224</v>
      </c>
      <c r="CS10" s="621"/>
      <c r="CT10" s="621"/>
      <c r="CU10" s="621"/>
      <c r="CV10" s="621"/>
      <c r="CW10" s="621"/>
      <c r="CX10" s="621"/>
      <c r="CY10" s="622"/>
      <c r="CZ10" s="673" t="s">
        <v>224</v>
      </c>
      <c r="DA10" s="673"/>
      <c r="DB10" s="673"/>
      <c r="DC10" s="673"/>
      <c r="DD10" s="626" t="s">
        <v>224</v>
      </c>
      <c r="DE10" s="621"/>
      <c r="DF10" s="621"/>
      <c r="DG10" s="621"/>
      <c r="DH10" s="621"/>
      <c r="DI10" s="621"/>
      <c r="DJ10" s="621"/>
      <c r="DK10" s="621"/>
      <c r="DL10" s="621"/>
      <c r="DM10" s="621"/>
      <c r="DN10" s="621"/>
      <c r="DO10" s="621"/>
      <c r="DP10" s="622"/>
      <c r="DQ10" s="626" t="s">
        <v>224</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224</v>
      </c>
      <c r="S11" s="621"/>
      <c r="T11" s="621"/>
      <c r="U11" s="621"/>
      <c r="V11" s="621"/>
      <c r="W11" s="621"/>
      <c r="X11" s="621"/>
      <c r="Y11" s="622"/>
      <c r="Z11" s="673" t="s">
        <v>224</v>
      </c>
      <c r="AA11" s="673"/>
      <c r="AB11" s="673"/>
      <c r="AC11" s="673"/>
      <c r="AD11" s="674" t="s">
        <v>224</v>
      </c>
      <c r="AE11" s="674"/>
      <c r="AF11" s="674"/>
      <c r="AG11" s="674"/>
      <c r="AH11" s="674"/>
      <c r="AI11" s="674"/>
      <c r="AJ11" s="674"/>
      <c r="AK11" s="674"/>
      <c r="AL11" s="643" t="s">
        <v>224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9707</v>
      </c>
      <c r="BH11" s="621"/>
      <c r="BI11" s="621"/>
      <c r="BJ11" s="621"/>
      <c r="BK11" s="621"/>
      <c r="BL11" s="621"/>
      <c r="BM11" s="621"/>
      <c r="BN11" s="622"/>
      <c r="BO11" s="673">
        <v>6</v>
      </c>
      <c r="BP11" s="673"/>
      <c r="BQ11" s="673"/>
      <c r="BR11" s="673"/>
      <c r="BS11" s="626">
        <v>1923</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326374</v>
      </c>
      <c r="CS11" s="621"/>
      <c r="CT11" s="621"/>
      <c r="CU11" s="621"/>
      <c r="CV11" s="621"/>
      <c r="CW11" s="621"/>
      <c r="CX11" s="621"/>
      <c r="CY11" s="622"/>
      <c r="CZ11" s="673">
        <v>13.8</v>
      </c>
      <c r="DA11" s="673"/>
      <c r="DB11" s="673"/>
      <c r="DC11" s="673"/>
      <c r="DD11" s="626">
        <v>71285</v>
      </c>
      <c r="DE11" s="621"/>
      <c r="DF11" s="621"/>
      <c r="DG11" s="621"/>
      <c r="DH11" s="621"/>
      <c r="DI11" s="621"/>
      <c r="DJ11" s="621"/>
      <c r="DK11" s="621"/>
      <c r="DL11" s="621"/>
      <c r="DM11" s="621"/>
      <c r="DN11" s="621"/>
      <c r="DO11" s="621"/>
      <c r="DP11" s="622"/>
      <c r="DQ11" s="626">
        <v>165606</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82090</v>
      </c>
      <c r="BH12" s="621"/>
      <c r="BI12" s="621"/>
      <c r="BJ12" s="621"/>
      <c r="BK12" s="621"/>
      <c r="BL12" s="621"/>
      <c r="BM12" s="621"/>
      <c r="BN12" s="622"/>
      <c r="BO12" s="673">
        <v>51</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15308</v>
      </c>
      <c r="CS12" s="621"/>
      <c r="CT12" s="621"/>
      <c r="CU12" s="621"/>
      <c r="CV12" s="621"/>
      <c r="CW12" s="621"/>
      <c r="CX12" s="621"/>
      <c r="CY12" s="622"/>
      <c r="CZ12" s="673">
        <v>0.6</v>
      </c>
      <c r="DA12" s="673"/>
      <c r="DB12" s="673"/>
      <c r="DC12" s="673"/>
      <c r="DD12" s="626" t="s">
        <v>224</v>
      </c>
      <c r="DE12" s="621"/>
      <c r="DF12" s="621"/>
      <c r="DG12" s="621"/>
      <c r="DH12" s="621"/>
      <c r="DI12" s="621"/>
      <c r="DJ12" s="621"/>
      <c r="DK12" s="621"/>
      <c r="DL12" s="621"/>
      <c r="DM12" s="621"/>
      <c r="DN12" s="621"/>
      <c r="DO12" s="621"/>
      <c r="DP12" s="622"/>
      <c r="DQ12" s="626">
        <v>12308</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4109</v>
      </c>
      <c r="S13" s="621"/>
      <c r="T13" s="621"/>
      <c r="U13" s="621"/>
      <c r="V13" s="621"/>
      <c r="W13" s="621"/>
      <c r="X13" s="621"/>
      <c r="Y13" s="622"/>
      <c r="Z13" s="673">
        <v>0.2</v>
      </c>
      <c r="AA13" s="673"/>
      <c r="AB13" s="673"/>
      <c r="AC13" s="673"/>
      <c r="AD13" s="674">
        <v>4109</v>
      </c>
      <c r="AE13" s="674"/>
      <c r="AF13" s="674"/>
      <c r="AG13" s="674"/>
      <c r="AH13" s="674"/>
      <c r="AI13" s="674"/>
      <c r="AJ13" s="674"/>
      <c r="AK13" s="674"/>
      <c r="AL13" s="643">
        <v>0.3</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82090</v>
      </c>
      <c r="BH13" s="621"/>
      <c r="BI13" s="621"/>
      <c r="BJ13" s="621"/>
      <c r="BK13" s="621"/>
      <c r="BL13" s="621"/>
      <c r="BM13" s="621"/>
      <c r="BN13" s="622"/>
      <c r="BO13" s="673">
        <v>51</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210135</v>
      </c>
      <c r="CS13" s="621"/>
      <c r="CT13" s="621"/>
      <c r="CU13" s="621"/>
      <c r="CV13" s="621"/>
      <c r="CW13" s="621"/>
      <c r="CX13" s="621"/>
      <c r="CY13" s="622"/>
      <c r="CZ13" s="673">
        <v>8.9</v>
      </c>
      <c r="DA13" s="673"/>
      <c r="DB13" s="673"/>
      <c r="DC13" s="673"/>
      <c r="DD13" s="626">
        <v>191608</v>
      </c>
      <c r="DE13" s="621"/>
      <c r="DF13" s="621"/>
      <c r="DG13" s="621"/>
      <c r="DH13" s="621"/>
      <c r="DI13" s="621"/>
      <c r="DJ13" s="621"/>
      <c r="DK13" s="621"/>
      <c r="DL13" s="621"/>
      <c r="DM13" s="621"/>
      <c r="DN13" s="621"/>
      <c r="DO13" s="621"/>
      <c r="DP13" s="622"/>
      <c r="DQ13" s="626">
        <v>53881</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7244</v>
      </c>
      <c r="BH14" s="621"/>
      <c r="BI14" s="621"/>
      <c r="BJ14" s="621"/>
      <c r="BK14" s="621"/>
      <c r="BL14" s="621"/>
      <c r="BM14" s="621"/>
      <c r="BN14" s="622"/>
      <c r="BO14" s="673">
        <v>4.5</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114092</v>
      </c>
      <c r="CS14" s="621"/>
      <c r="CT14" s="621"/>
      <c r="CU14" s="621"/>
      <c r="CV14" s="621"/>
      <c r="CW14" s="621"/>
      <c r="CX14" s="621"/>
      <c r="CY14" s="622"/>
      <c r="CZ14" s="673">
        <v>4.8</v>
      </c>
      <c r="DA14" s="673"/>
      <c r="DB14" s="673"/>
      <c r="DC14" s="673"/>
      <c r="DD14" s="626">
        <v>59268</v>
      </c>
      <c r="DE14" s="621"/>
      <c r="DF14" s="621"/>
      <c r="DG14" s="621"/>
      <c r="DH14" s="621"/>
      <c r="DI14" s="621"/>
      <c r="DJ14" s="621"/>
      <c r="DK14" s="621"/>
      <c r="DL14" s="621"/>
      <c r="DM14" s="621"/>
      <c r="DN14" s="621"/>
      <c r="DO14" s="621"/>
      <c r="DP14" s="622"/>
      <c r="DQ14" s="626">
        <v>53120</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152</v>
      </c>
      <c r="S15" s="621"/>
      <c r="T15" s="621"/>
      <c r="U15" s="621"/>
      <c r="V15" s="621"/>
      <c r="W15" s="621"/>
      <c r="X15" s="621"/>
      <c r="Y15" s="622"/>
      <c r="Z15" s="673">
        <v>0</v>
      </c>
      <c r="AA15" s="673"/>
      <c r="AB15" s="673"/>
      <c r="AC15" s="673"/>
      <c r="AD15" s="674">
        <v>152</v>
      </c>
      <c r="AE15" s="674"/>
      <c r="AF15" s="674"/>
      <c r="AG15" s="674"/>
      <c r="AH15" s="674"/>
      <c r="AI15" s="674"/>
      <c r="AJ15" s="674"/>
      <c r="AK15" s="674"/>
      <c r="AL15" s="643">
        <v>0</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1846</v>
      </c>
      <c r="BH15" s="621"/>
      <c r="BI15" s="621"/>
      <c r="BJ15" s="621"/>
      <c r="BK15" s="621"/>
      <c r="BL15" s="621"/>
      <c r="BM15" s="621"/>
      <c r="BN15" s="622"/>
      <c r="BO15" s="673">
        <v>1.1000000000000001</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148190</v>
      </c>
      <c r="CS15" s="621"/>
      <c r="CT15" s="621"/>
      <c r="CU15" s="621"/>
      <c r="CV15" s="621"/>
      <c r="CW15" s="621"/>
      <c r="CX15" s="621"/>
      <c r="CY15" s="622"/>
      <c r="CZ15" s="673">
        <v>6.3</v>
      </c>
      <c r="DA15" s="673"/>
      <c r="DB15" s="673"/>
      <c r="DC15" s="673"/>
      <c r="DD15" s="626">
        <v>14533</v>
      </c>
      <c r="DE15" s="621"/>
      <c r="DF15" s="621"/>
      <c r="DG15" s="621"/>
      <c r="DH15" s="621"/>
      <c r="DI15" s="621"/>
      <c r="DJ15" s="621"/>
      <c r="DK15" s="621"/>
      <c r="DL15" s="621"/>
      <c r="DM15" s="621"/>
      <c r="DN15" s="621"/>
      <c r="DO15" s="621"/>
      <c r="DP15" s="622"/>
      <c r="DQ15" s="626">
        <v>122363</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1177333</v>
      </c>
      <c r="S16" s="621"/>
      <c r="T16" s="621"/>
      <c r="U16" s="621"/>
      <c r="V16" s="621"/>
      <c r="W16" s="621"/>
      <c r="X16" s="621"/>
      <c r="Y16" s="622"/>
      <c r="Z16" s="673">
        <v>49.1</v>
      </c>
      <c r="AA16" s="673"/>
      <c r="AB16" s="673"/>
      <c r="AC16" s="673"/>
      <c r="AD16" s="674">
        <v>1047109</v>
      </c>
      <c r="AE16" s="674"/>
      <c r="AF16" s="674"/>
      <c r="AG16" s="674"/>
      <c r="AH16" s="674"/>
      <c r="AI16" s="674"/>
      <c r="AJ16" s="674"/>
      <c r="AK16" s="674"/>
      <c r="AL16" s="643">
        <v>82.6</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594</v>
      </c>
      <c r="CS16" s="621"/>
      <c r="CT16" s="621"/>
      <c r="CU16" s="621"/>
      <c r="CV16" s="621"/>
      <c r="CW16" s="621"/>
      <c r="CX16" s="621"/>
      <c r="CY16" s="622"/>
      <c r="CZ16" s="673">
        <v>0</v>
      </c>
      <c r="DA16" s="673"/>
      <c r="DB16" s="673"/>
      <c r="DC16" s="673"/>
      <c r="DD16" s="626" t="s">
        <v>224</v>
      </c>
      <c r="DE16" s="621"/>
      <c r="DF16" s="621"/>
      <c r="DG16" s="621"/>
      <c r="DH16" s="621"/>
      <c r="DI16" s="621"/>
      <c r="DJ16" s="621"/>
      <c r="DK16" s="621"/>
      <c r="DL16" s="621"/>
      <c r="DM16" s="621"/>
      <c r="DN16" s="621"/>
      <c r="DO16" s="621"/>
      <c r="DP16" s="622"/>
      <c r="DQ16" s="626">
        <v>94</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1047109</v>
      </c>
      <c r="S17" s="621"/>
      <c r="T17" s="621"/>
      <c r="U17" s="621"/>
      <c r="V17" s="621"/>
      <c r="W17" s="621"/>
      <c r="X17" s="621"/>
      <c r="Y17" s="622"/>
      <c r="Z17" s="673">
        <v>43.7</v>
      </c>
      <c r="AA17" s="673"/>
      <c r="AB17" s="673"/>
      <c r="AC17" s="673"/>
      <c r="AD17" s="674">
        <v>1047109</v>
      </c>
      <c r="AE17" s="674"/>
      <c r="AF17" s="674"/>
      <c r="AG17" s="674"/>
      <c r="AH17" s="674"/>
      <c r="AI17" s="674"/>
      <c r="AJ17" s="674"/>
      <c r="AK17" s="674"/>
      <c r="AL17" s="643">
        <v>82.6</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475595</v>
      </c>
      <c r="CS17" s="621"/>
      <c r="CT17" s="621"/>
      <c r="CU17" s="621"/>
      <c r="CV17" s="621"/>
      <c r="CW17" s="621"/>
      <c r="CX17" s="621"/>
      <c r="CY17" s="622"/>
      <c r="CZ17" s="673">
        <v>20.2</v>
      </c>
      <c r="DA17" s="673"/>
      <c r="DB17" s="673"/>
      <c r="DC17" s="673"/>
      <c r="DD17" s="626" t="s">
        <v>224</v>
      </c>
      <c r="DE17" s="621"/>
      <c r="DF17" s="621"/>
      <c r="DG17" s="621"/>
      <c r="DH17" s="621"/>
      <c r="DI17" s="621"/>
      <c r="DJ17" s="621"/>
      <c r="DK17" s="621"/>
      <c r="DL17" s="621"/>
      <c r="DM17" s="621"/>
      <c r="DN17" s="621"/>
      <c r="DO17" s="621"/>
      <c r="DP17" s="622"/>
      <c r="DQ17" s="626">
        <v>472347</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130224</v>
      </c>
      <c r="S18" s="621"/>
      <c r="T18" s="621"/>
      <c r="U18" s="621"/>
      <c r="V18" s="621"/>
      <c r="W18" s="621"/>
      <c r="X18" s="621"/>
      <c r="Y18" s="622"/>
      <c r="Z18" s="673">
        <v>5.4</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224</v>
      </c>
      <c r="S19" s="621"/>
      <c r="T19" s="621"/>
      <c r="U19" s="621"/>
      <c r="V19" s="621"/>
      <c r="W19" s="621"/>
      <c r="X19" s="621"/>
      <c r="Y19" s="622"/>
      <c r="Z19" s="673" t="s">
        <v>224</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224</v>
      </c>
      <c r="BH19" s="621"/>
      <c r="BI19" s="621"/>
      <c r="BJ19" s="621"/>
      <c r="BK19" s="621"/>
      <c r="BL19" s="621"/>
      <c r="BM19" s="621"/>
      <c r="BN19" s="622"/>
      <c r="BO19" s="673" t="s">
        <v>224</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1397134</v>
      </c>
      <c r="S20" s="621"/>
      <c r="T20" s="621"/>
      <c r="U20" s="621"/>
      <c r="V20" s="621"/>
      <c r="W20" s="621"/>
      <c r="X20" s="621"/>
      <c r="Y20" s="622"/>
      <c r="Z20" s="673">
        <v>58.3</v>
      </c>
      <c r="AA20" s="673"/>
      <c r="AB20" s="673"/>
      <c r="AC20" s="673"/>
      <c r="AD20" s="674">
        <v>1266910</v>
      </c>
      <c r="AE20" s="674"/>
      <c r="AF20" s="674"/>
      <c r="AG20" s="674"/>
      <c r="AH20" s="674"/>
      <c r="AI20" s="674"/>
      <c r="AJ20" s="674"/>
      <c r="AK20" s="674"/>
      <c r="AL20" s="643">
        <v>100</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224</v>
      </c>
      <c r="BH20" s="621"/>
      <c r="BI20" s="621"/>
      <c r="BJ20" s="621"/>
      <c r="BK20" s="621"/>
      <c r="BL20" s="621"/>
      <c r="BM20" s="621"/>
      <c r="BN20" s="622"/>
      <c r="BO20" s="673" t="s">
        <v>224</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2360266</v>
      </c>
      <c r="CS20" s="621"/>
      <c r="CT20" s="621"/>
      <c r="CU20" s="621"/>
      <c r="CV20" s="621"/>
      <c r="CW20" s="621"/>
      <c r="CX20" s="621"/>
      <c r="CY20" s="622"/>
      <c r="CZ20" s="673">
        <v>100</v>
      </c>
      <c r="DA20" s="673"/>
      <c r="DB20" s="673"/>
      <c r="DC20" s="673"/>
      <c r="DD20" s="626">
        <v>401211</v>
      </c>
      <c r="DE20" s="621"/>
      <c r="DF20" s="621"/>
      <c r="DG20" s="621"/>
      <c r="DH20" s="621"/>
      <c r="DI20" s="621"/>
      <c r="DJ20" s="621"/>
      <c r="DK20" s="621"/>
      <c r="DL20" s="621"/>
      <c r="DM20" s="621"/>
      <c r="DN20" s="621"/>
      <c r="DO20" s="621"/>
      <c r="DP20" s="622"/>
      <c r="DQ20" s="626">
        <v>1669349</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t="s">
        <v>224</v>
      </c>
      <c r="S21" s="621"/>
      <c r="T21" s="621"/>
      <c r="U21" s="621"/>
      <c r="V21" s="621"/>
      <c r="W21" s="621"/>
      <c r="X21" s="621"/>
      <c r="Y21" s="622"/>
      <c r="Z21" s="673" t="s">
        <v>224</v>
      </c>
      <c r="AA21" s="673"/>
      <c r="AB21" s="673"/>
      <c r="AC21" s="673"/>
      <c r="AD21" s="674" t="s">
        <v>224</v>
      </c>
      <c r="AE21" s="674"/>
      <c r="AF21" s="674"/>
      <c r="AG21" s="674"/>
      <c r="AH21" s="674"/>
      <c r="AI21" s="674"/>
      <c r="AJ21" s="674"/>
      <c r="AK21" s="674"/>
      <c r="AL21" s="643" t="s">
        <v>224</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224</v>
      </c>
      <c r="BH21" s="621"/>
      <c r="BI21" s="621"/>
      <c r="BJ21" s="621"/>
      <c r="BK21" s="621"/>
      <c r="BL21" s="621"/>
      <c r="BM21" s="621"/>
      <c r="BN21" s="622"/>
      <c r="BO21" s="673" t="s">
        <v>224</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1838</v>
      </c>
      <c r="S22" s="621"/>
      <c r="T22" s="621"/>
      <c r="U22" s="621"/>
      <c r="V22" s="621"/>
      <c r="W22" s="621"/>
      <c r="X22" s="621"/>
      <c r="Y22" s="622"/>
      <c r="Z22" s="673">
        <v>0.1</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35785</v>
      </c>
      <c r="S23" s="621"/>
      <c r="T23" s="621"/>
      <c r="U23" s="621"/>
      <c r="V23" s="621"/>
      <c r="W23" s="621"/>
      <c r="X23" s="621"/>
      <c r="Y23" s="622"/>
      <c r="Z23" s="673">
        <v>1.5</v>
      </c>
      <c r="AA23" s="673"/>
      <c r="AB23" s="673"/>
      <c r="AC23" s="673"/>
      <c r="AD23" s="674" t="s">
        <v>224</v>
      </c>
      <c r="AE23" s="674"/>
      <c r="AF23" s="674"/>
      <c r="AG23" s="674"/>
      <c r="AH23" s="674"/>
      <c r="AI23" s="674"/>
      <c r="AJ23" s="674"/>
      <c r="AK23" s="674"/>
      <c r="AL23" s="643" t="s">
        <v>224</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224</v>
      </c>
      <c r="BH23" s="621"/>
      <c r="BI23" s="621"/>
      <c r="BJ23" s="621"/>
      <c r="BK23" s="621"/>
      <c r="BL23" s="621"/>
      <c r="BM23" s="621"/>
      <c r="BN23" s="622"/>
      <c r="BO23" s="673" t="s">
        <v>224</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4557</v>
      </c>
      <c r="S24" s="621"/>
      <c r="T24" s="621"/>
      <c r="U24" s="621"/>
      <c r="V24" s="621"/>
      <c r="W24" s="621"/>
      <c r="X24" s="621"/>
      <c r="Y24" s="622"/>
      <c r="Z24" s="673">
        <v>0.2</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885356</v>
      </c>
      <c r="CS24" s="671"/>
      <c r="CT24" s="671"/>
      <c r="CU24" s="671"/>
      <c r="CV24" s="671"/>
      <c r="CW24" s="671"/>
      <c r="CX24" s="671"/>
      <c r="CY24" s="718"/>
      <c r="CZ24" s="722">
        <v>37.5</v>
      </c>
      <c r="DA24" s="723"/>
      <c r="DB24" s="723"/>
      <c r="DC24" s="724"/>
      <c r="DD24" s="717">
        <v>810238</v>
      </c>
      <c r="DE24" s="671"/>
      <c r="DF24" s="671"/>
      <c r="DG24" s="671"/>
      <c r="DH24" s="671"/>
      <c r="DI24" s="671"/>
      <c r="DJ24" s="671"/>
      <c r="DK24" s="718"/>
      <c r="DL24" s="717">
        <v>602665</v>
      </c>
      <c r="DM24" s="671"/>
      <c r="DN24" s="671"/>
      <c r="DO24" s="671"/>
      <c r="DP24" s="671"/>
      <c r="DQ24" s="671"/>
      <c r="DR24" s="671"/>
      <c r="DS24" s="671"/>
      <c r="DT24" s="671"/>
      <c r="DU24" s="671"/>
      <c r="DV24" s="718"/>
      <c r="DW24" s="719">
        <v>45.8</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195966</v>
      </c>
      <c r="S25" s="621"/>
      <c r="T25" s="621"/>
      <c r="U25" s="621"/>
      <c r="V25" s="621"/>
      <c r="W25" s="621"/>
      <c r="X25" s="621"/>
      <c r="Y25" s="622"/>
      <c r="Z25" s="673">
        <v>8.1999999999999993</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320685</v>
      </c>
      <c r="CS25" s="639"/>
      <c r="CT25" s="639"/>
      <c r="CU25" s="639"/>
      <c r="CV25" s="639"/>
      <c r="CW25" s="639"/>
      <c r="CX25" s="639"/>
      <c r="CY25" s="640"/>
      <c r="CZ25" s="623">
        <v>13.6</v>
      </c>
      <c r="DA25" s="641"/>
      <c r="DB25" s="641"/>
      <c r="DC25" s="642"/>
      <c r="DD25" s="626">
        <v>312884</v>
      </c>
      <c r="DE25" s="639"/>
      <c r="DF25" s="639"/>
      <c r="DG25" s="639"/>
      <c r="DH25" s="639"/>
      <c r="DI25" s="639"/>
      <c r="DJ25" s="639"/>
      <c r="DK25" s="640"/>
      <c r="DL25" s="626">
        <v>312713</v>
      </c>
      <c r="DM25" s="639"/>
      <c r="DN25" s="639"/>
      <c r="DO25" s="639"/>
      <c r="DP25" s="639"/>
      <c r="DQ25" s="639"/>
      <c r="DR25" s="639"/>
      <c r="DS25" s="639"/>
      <c r="DT25" s="639"/>
      <c r="DU25" s="639"/>
      <c r="DV25" s="640"/>
      <c r="DW25" s="643">
        <v>23.8</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174164</v>
      </c>
      <c r="CS26" s="621"/>
      <c r="CT26" s="621"/>
      <c r="CU26" s="621"/>
      <c r="CV26" s="621"/>
      <c r="CW26" s="621"/>
      <c r="CX26" s="621"/>
      <c r="CY26" s="622"/>
      <c r="CZ26" s="623">
        <v>7.4</v>
      </c>
      <c r="DA26" s="641"/>
      <c r="DB26" s="641"/>
      <c r="DC26" s="642"/>
      <c r="DD26" s="626">
        <v>168320</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106940</v>
      </c>
      <c r="S27" s="621"/>
      <c r="T27" s="621"/>
      <c r="U27" s="621"/>
      <c r="V27" s="621"/>
      <c r="W27" s="621"/>
      <c r="X27" s="621"/>
      <c r="Y27" s="622"/>
      <c r="Z27" s="673">
        <v>4.5</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160866</v>
      </c>
      <c r="BH27" s="621"/>
      <c r="BI27" s="621"/>
      <c r="BJ27" s="621"/>
      <c r="BK27" s="621"/>
      <c r="BL27" s="621"/>
      <c r="BM27" s="621"/>
      <c r="BN27" s="622"/>
      <c r="BO27" s="673">
        <v>100</v>
      </c>
      <c r="BP27" s="673"/>
      <c r="BQ27" s="673"/>
      <c r="BR27" s="673"/>
      <c r="BS27" s="626">
        <v>1923</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89076</v>
      </c>
      <c r="CS27" s="639"/>
      <c r="CT27" s="639"/>
      <c r="CU27" s="639"/>
      <c r="CV27" s="639"/>
      <c r="CW27" s="639"/>
      <c r="CX27" s="639"/>
      <c r="CY27" s="640"/>
      <c r="CZ27" s="623">
        <v>3.8</v>
      </c>
      <c r="DA27" s="641"/>
      <c r="DB27" s="641"/>
      <c r="DC27" s="642"/>
      <c r="DD27" s="626">
        <v>25007</v>
      </c>
      <c r="DE27" s="639"/>
      <c r="DF27" s="639"/>
      <c r="DG27" s="639"/>
      <c r="DH27" s="639"/>
      <c r="DI27" s="639"/>
      <c r="DJ27" s="639"/>
      <c r="DK27" s="640"/>
      <c r="DL27" s="626">
        <v>24100</v>
      </c>
      <c r="DM27" s="639"/>
      <c r="DN27" s="639"/>
      <c r="DO27" s="639"/>
      <c r="DP27" s="639"/>
      <c r="DQ27" s="639"/>
      <c r="DR27" s="639"/>
      <c r="DS27" s="639"/>
      <c r="DT27" s="639"/>
      <c r="DU27" s="639"/>
      <c r="DV27" s="640"/>
      <c r="DW27" s="643">
        <v>1.8</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8446</v>
      </c>
      <c r="S28" s="621"/>
      <c r="T28" s="621"/>
      <c r="U28" s="621"/>
      <c r="V28" s="621"/>
      <c r="W28" s="621"/>
      <c r="X28" s="621"/>
      <c r="Y28" s="622"/>
      <c r="Z28" s="673">
        <v>0.4</v>
      </c>
      <c r="AA28" s="673"/>
      <c r="AB28" s="673"/>
      <c r="AC28" s="673"/>
      <c r="AD28" s="674" t="s">
        <v>224</v>
      </c>
      <c r="AE28" s="674"/>
      <c r="AF28" s="674"/>
      <c r="AG28" s="674"/>
      <c r="AH28" s="674"/>
      <c r="AI28" s="674"/>
      <c r="AJ28" s="674"/>
      <c r="AK28" s="674"/>
      <c r="AL28" s="643" t="s">
        <v>224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475595</v>
      </c>
      <c r="CS28" s="621"/>
      <c r="CT28" s="621"/>
      <c r="CU28" s="621"/>
      <c r="CV28" s="621"/>
      <c r="CW28" s="621"/>
      <c r="CX28" s="621"/>
      <c r="CY28" s="622"/>
      <c r="CZ28" s="623">
        <v>20.2</v>
      </c>
      <c r="DA28" s="641"/>
      <c r="DB28" s="641"/>
      <c r="DC28" s="642"/>
      <c r="DD28" s="626">
        <v>472347</v>
      </c>
      <c r="DE28" s="621"/>
      <c r="DF28" s="621"/>
      <c r="DG28" s="621"/>
      <c r="DH28" s="621"/>
      <c r="DI28" s="621"/>
      <c r="DJ28" s="621"/>
      <c r="DK28" s="622"/>
      <c r="DL28" s="626">
        <v>265852</v>
      </c>
      <c r="DM28" s="621"/>
      <c r="DN28" s="621"/>
      <c r="DO28" s="621"/>
      <c r="DP28" s="621"/>
      <c r="DQ28" s="621"/>
      <c r="DR28" s="621"/>
      <c r="DS28" s="621"/>
      <c r="DT28" s="621"/>
      <c r="DU28" s="621"/>
      <c r="DV28" s="622"/>
      <c r="DW28" s="643">
        <v>20.2</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22892</v>
      </c>
      <c r="S29" s="621"/>
      <c r="T29" s="621"/>
      <c r="U29" s="621"/>
      <c r="V29" s="621"/>
      <c r="W29" s="621"/>
      <c r="X29" s="621"/>
      <c r="Y29" s="622"/>
      <c r="Z29" s="673">
        <v>1</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475595</v>
      </c>
      <c r="CS29" s="639"/>
      <c r="CT29" s="639"/>
      <c r="CU29" s="639"/>
      <c r="CV29" s="639"/>
      <c r="CW29" s="639"/>
      <c r="CX29" s="639"/>
      <c r="CY29" s="640"/>
      <c r="CZ29" s="623">
        <v>20.2</v>
      </c>
      <c r="DA29" s="641"/>
      <c r="DB29" s="641"/>
      <c r="DC29" s="642"/>
      <c r="DD29" s="626">
        <v>472347</v>
      </c>
      <c r="DE29" s="639"/>
      <c r="DF29" s="639"/>
      <c r="DG29" s="639"/>
      <c r="DH29" s="639"/>
      <c r="DI29" s="639"/>
      <c r="DJ29" s="639"/>
      <c r="DK29" s="640"/>
      <c r="DL29" s="626">
        <v>265852</v>
      </c>
      <c r="DM29" s="639"/>
      <c r="DN29" s="639"/>
      <c r="DO29" s="639"/>
      <c r="DP29" s="639"/>
      <c r="DQ29" s="639"/>
      <c r="DR29" s="639"/>
      <c r="DS29" s="639"/>
      <c r="DT29" s="639"/>
      <c r="DU29" s="639"/>
      <c r="DV29" s="640"/>
      <c r="DW29" s="643">
        <v>20.2</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210785</v>
      </c>
      <c r="S30" s="621"/>
      <c r="T30" s="621"/>
      <c r="U30" s="621"/>
      <c r="V30" s="621"/>
      <c r="W30" s="621"/>
      <c r="X30" s="621"/>
      <c r="Y30" s="622"/>
      <c r="Z30" s="673">
        <v>8.8000000000000007</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98.7</v>
      </c>
      <c r="BH30" s="687"/>
      <c r="BI30" s="687"/>
      <c r="BJ30" s="687"/>
      <c r="BK30" s="687"/>
      <c r="BL30" s="687"/>
      <c r="BM30" s="688">
        <v>96.4</v>
      </c>
      <c r="BN30" s="687"/>
      <c r="BO30" s="687"/>
      <c r="BP30" s="687"/>
      <c r="BQ30" s="689"/>
      <c r="BR30" s="686">
        <v>99.1</v>
      </c>
      <c r="BS30" s="687"/>
      <c r="BT30" s="687"/>
      <c r="BU30" s="687"/>
      <c r="BV30" s="687"/>
      <c r="BW30" s="687"/>
      <c r="BX30" s="688">
        <v>96.5</v>
      </c>
      <c r="BY30" s="687"/>
      <c r="BZ30" s="687"/>
      <c r="CA30" s="687"/>
      <c r="CB30" s="689"/>
      <c r="CD30" s="692"/>
      <c r="CE30" s="693"/>
      <c r="CF30" s="657" t="s">
        <v>295</v>
      </c>
      <c r="CG30" s="654"/>
      <c r="CH30" s="654"/>
      <c r="CI30" s="654"/>
      <c r="CJ30" s="654"/>
      <c r="CK30" s="654"/>
      <c r="CL30" s="654"/>
      <c r="CM30" s="654"/>
      <c r="CN30" s="654"/>
      <c r="CO30" s="654"/>
      <c r="CP30" s="654"/>
      <c r="CQ30" s="655"/>
      <c r="CR30" s="620">
        <v>458109</v>
      </c>
      <c r="CS30" s="621"/>
      <c r="CT30" s="621"/>
      <c r="CU30" s="621"/>
      <c r="CV30" s="621"/>
      <c r="CW30" s="621"/>
      <c r="CX30" s="621"/>
      <c r="CY30" s="622"/>
      <c r="CZ30" s="623">
        <v>19.399999999999999</v>
      </c>
      <c r="DA30" s="641"/>
      <c r="DB30" s="641"/>
      <c r="DC30" s="642"/>
      <c r="DD30" s="626">
        <v>455040</v>
      </c>
      <c r="DE30" s="621"/>
      <c r="DF30" s="621"/>
      <c r="DG30" s="621"/>
      <c r="DH30" s="621"/>
      <c r="DI30" s="621"/>
      <c r="DJ30" s="621"/>
      <c r="DK30" s="622"/>
      <c r="DL30" s="626">
        <v>248555</v>
      </c>
      <c r="DM30" s="621"/>
      <c r="DN30" s="621"/>
      <c r="DO30" s="621"/>
      <c r="DP30" s="621"/>
      <c r="DQ30" s="621"/>
      <c r="DR30" s="621"/>
      <c r="DS30" s="621"/>
      <c r="DT30" s="621"/>
      <c r="DU30" s="621"/>
      <c r="DV30" s="622"/>
      <c r="DW30" s="643">
        <v>18.899999999999999</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27967</v>
      </c>
      <c r="S31" s="621"/>
      <c r="T31" s="621"/>
      <c r="U31" s="621"/>
      <c r="V31" s="621"/>
      <c r="W31" s="621"/>
      <c r="X31" s="621"/>
      <c r="Y31" s="622"/>
      <c r="Z31" s="673">
        <v>1.2</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99.1</v>
      </c>
      <c r="BH31" s="639"/>
      <c r="BI31" s="639"/>
      <c r="BJ31" s="639"/>
      <c r="BK31" s="639"/>
      <c r="BL31" s="639"/>
      <c r="BM31" s="675">
        <v>97.3</v>
      </c>
      <c r="BN31" s="685"/>
      <c r="BO31" s="685"/>
      <c r="BP31" s="685"/>
      <c r="BQ31" s="649"/>
      <c r="BR31" s="684">
        <v>99.6</v>
      </c>
      <c r="BS31" s="639"/>
      <c r="BT31" s="639"/>
      <c r="BU31" s="639"/>
      <c r="BV31" s="639"/>
      <c r="BW31" s="639"/>
      <c r="BX31" s="675">
        <v>97</v>
      </c>
      <c r="BY31" s="685"/>
      <c r="BZ31" s="685"/>
      <c r="CA31" s="685"/>
      <c r="CB31" s="649"/>
      <c r="CD31" s="692"/>
      <c r="CE31" s="693"/>
      <c r="CF31" s="657" t="s">
        <v>299</v>
      </c>
      <c r="CG31" s="654"/>
      <c r="CH31" s="654"/>
      <c r="CI31" s="654"/>
      <c r="CJ31" s="654"/>
      <c r="CK31" s="654"/>
      <c r="CL31" s="654"/>
      <c r="CM31" s="654"/>
      <c r="CN31" s="654"/>
      <c r="CO31" s="654"/>
      <c r="CP31" s="654"/>
      <c r="CQ31" s="655"/>
      <c r="CR31" s="620">
        <v>17486</v>
      </c>
      <c r="CS31" s="639"/>
      <c r="CT31" s="639"/>
      <c r="CU31" s="639"/>
      <c r="CV31" s="639"/>
      <c r="CW31" s="639"/>
      <c r="CX31" s="639"/>
      <c r="CY31" s="640"/>
      <c r="CZ31" s="623">
        <v>0.7</v>
      </c>
      <c r="DA31" s="641"/>
      <c r="DB31" s="641"/>
      <c r="DC31" s="642"/>
      <c r="DD31" s="626">
        <v>17307</v>
      </c>
      <c r="DE31" s="639"/>
      <c r="DF31" s="639"/>
      <c r="DG31" s="639"/>
      <c r="DH31" s="639"/>
      <c r="DI31" s="639"/>
      <c r="DJ31" s="639"/>
      <c r="DK31" s="640"/>
      <c r="DL31" s="626">
        <v>17297</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36077</v>
      </c>
      <c r="S32" s="621"/>
      <c r="T32" s="621"/>
      <c r="U32" s="621"/>
      <c r="V32" s="621"/>
      <c r="W32" s="621"/>
      <c r="X32" s="621"/>
      <c r="Y32" s="622"/>
      <c r="Z32" s="673">
        <v>1.5</v>
      </c>
      <c r="AA32" s="673"/>
      <c r="AB32" s="673"/>
      <c r="AC32" s="673"/>
      <c r="AD32" s="674">
        <v>61</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98.2</v>
      </c>
      <c r="BH32" s="605"/>
      <c r="BI32" s="605"/>
      <c r="BJ32" s="605"/>
      <c r="BK32" s="605"/>
      <c r="BL32" s="605"/>
      <c r="BM32" s="668">
        <v>95.4</v>
      </c>
      <c r="BN32" s="605"/>
      <c r="BO32" s="605"/>
      <c r="BP32" s="605"/>
      <c r="BQ32" s="662"/>
      <c r="BR32" s="683">
        <v>98.8</v>
      </c>
      <c r="BS32" s="605"/>
      <c r="BT32" s="605"/>
      <c r="BU32" s="605"/>
      <c r="BV32" s="605"/>
      <c r="BW32" s="605"/>
      <c r="BX32" s="668">
        <v>95.8</v>
      </c>
      <c r="BY32" s="605"/>
      <c r="BZ32" s="605"/>
      <c r="CA32" s="605"/>
      <c r="CB32" s="662"/>
      <c r="CD32" s="694"/>
      <c r="CE32" s="695"/>
      <c r="CF32" s="657" t="s">
        <v>302</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348971</v>
      </c>
      <c r="S33" s="621"/>
      <c r="T33" s="621"/>
      <c r="U33" s="621"/>
      <c r="V33" s="621"/>
      <c r="W33" s="621"/>
      <c r="X33" s="621"/>
      <c r="Y33" s="622"/>
      <c r="Z33" s="673">
        <v>14.6</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1073105</v>
      </c>
      <c r="CS33" s="639"/>
      <c r="CT33" s="639"/>
      <c r="CU33" s="639"/>
      <c r="CV33" s="639"/>
      <c r="CW33" s="639"/>
      <c r="CX33" s="639"/>
      <c r="CY33" s="640"/>
      <c r="CZ33" s="623">
        <v>45.5</v>
      </c>
      <c r="DA33" s="641"/>
      <c r="DB33" s="641"/>
      <c r="DC33" s="642"/>
      <c r="DD33" s="626">
        <v>801475</v>
      </c>
      <c r="DE33" s="639"/>
      <c r="DF33" s="639"/>
      <c r="DG33" s="639"/>
      <c r="DH33" s="639"/>
      <c r="DI33" s="639"/>
      <c r="DJ33" s="639"/>
      <c r="DK33" s="640"/>
      <c r="DL33" s="626">
        <v>363148</v>
      </c>
      <c r="DM33" s="639"/>
      <c r="DN33" s="639"/>
      <c r="DO33" s="639"/>
      <c r="DP33" s="639"/>
      <c r="DQ33" s="639"/>
      <c r="DR33" s="639"/>
      <c r="DS33" s="639"/>
      <c r="DT33" s="639"/>
      <c r="DU33" s="639"/>
      <c r="DV33" s="640"/>
      <c r="DW33" s="643">
        <v>27.6</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424492</v>
      </c>
      <c r="CS34" s="621"/>
      <c r="CT34" s="621"/>
      <c r="CU34" s="621"/>
      <c r="CV34" s="621"/>
      <c r="CW34" s="621"/>
      <c r="CX34" s="621"/>
      <c r="CY34" s="622"/>
      <c r="CZ34" s="623">
        <v>18</v>
      </c>
      <c r="DA34" s="641"/>
      <c r="DB34" s="641"/>
      <c r="DC34" s="642"/>
      <c r="DD34" s="626">
        <v>288770</v>
      </c>
      <c r="DE34" s="621"/>
      <c r="DF34" s="621"/>
      <c r="DG34" s="621"/>
      <c r="DH34" s="621"/>
      <c r="DI34" s="621"/>
      <c r="DJ34" s="621"/>
      <c r="DK34" s="622"/>
      <c r="DL34" s="626">
        <v>121812</v>
      </c>
      <c r="DM34" s="621"/>
      <c r="DN34" s="621"/>
      <c r="DO34" s="621"/>
      <c r="DP34" s="621"/>
      <c r="DQ34" s="621"/>
      <c r="DR34" s="621"/>
      <c r="DS34" s="621"/>
      <c r="DT34" s="621"/>
      <c r="DU34" s="621"/>
      <c r="DV34" s="622"/>
      <c r="DW34" s="643">
        <v>9.3000000000000007</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48671</v>
      </c>
      <c r="S35" s="621"/>
      <c r="T35" s="621"/>
      <c r="U35" s="621"/>
      <c r="V35" s="621"/>
      <c r="W35" s="621"/>
      <c r="X35" s="621"/>
      <c r="Y35" s="622"/>
      <c r="Z35" s="673">
        <v>2</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193819</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35562</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3377</v>
      </c>
      <c r="CS35" s="639"/>
      <c r="CT35" s="639"/>
      <c r="CU35" s="639"/>
      <c r="CV35" s="639"/>
      <c r="CW35" s="639"/>
      <c r="CX35" s="639"/>
      <c r="CY35" s="640"/>
      <c r="CZ35" s="623">
        <v>0.1</v>
      </c>
      <c r="DA35" s="641"/>
      <c r="DB35" s="641"/>
      <c r="DC35" s="642"/>
      <c r="DD35" s="626">
        <v>1406</v>
      </c>
      <c r="DE35" s="639"/>
      <c r="DF35" s="639"/>
      <c r="DG35" s="639"/>
      <c r="DH35" s="639"/>
      <c r="DI35" s="639"/>
      <c r="DJ35" s="639"/>
      <c r="DK35" s="640"/>
      <c r="DL35" s="626">
        <v>1406</v>
      </c>
      <c r="DM35" s="639"/>
      <c r="DN35" s="639"/>
      <c r="DO35" s="639"/>
      <c r="DP35" s="639"/>
      <c r="DQ35" s="639"/>
      <c r="DR35" s="639"/>
      <c r="DS35" s="639"/>
      <c r="DT35" s="639"/>
      <c r="DU35" s="639"/>
      <c r="DV35" s="640"/>
      <c r="DW35" s="643">
        <v>0.1</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2397358</v>
      </c>
      <c r="S36" s="661"/>
      <c r="T36" s="661"/>
      <c r="U36" s="661"/>
      <c r="V36" s="661"/>
      <c r="W36" s="661"/>
      <c r="X36" s="661"/>
      <c r="Y36" s="664"/>
      <c r="Z36" s="665">
        <v>100</v>
      </c>
      <c r="AA36" s="665"/>
      <c r="AB36" s="665"/>
      <c r="AC36" s="665"/>
      <c r="AD36" s="666">
        <v>1266971</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62000</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35562</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292784</v>
      </c>
      <c r="CS36" s="621"/>
      <c r="CT36" s="621"/>
      <c r="CU36" s="621"/>
      <c r="CV36" s="621"/>
      <c r="CW36" s="621"/>
      <c r="CX36" s="621"/>
      <c r="CY36" s="622"/>
      <c r="CZ36" s="623">
        <v>12.4</v>
      </c>
      <c r="DA36" s="641"/>
      <c r="DB36" s="641"/>
      <c r="DC36" s="642"/>
      <c r="DD36" s="626">
        <v>202272</v>
      </c>
      <c r="DE36" s="621"/>
      <c r="DF36" s="621"/>
      <c r="DG36" s="621"/>
      <c r="DH36" s="621"/>
      <c r="DI36" s="621"/>
      <c r="DJ36" s="621"/>
      <c r="DK36" s="622"/>
      <c r="DL36" s="626">
        <v>81853</v>
      </c>
      <c r="DM36" s="621"/>
      <c r="DN36" s="621"/>
      <c r="DO36" s="621"/>
      <c r="DP36" s="621"/>
      <c r="DQ36" s="621"/>
      <c r="DR36" s="621"/>
      <c r="DS36" s="621"/>
      <c r="DT36" s="621"/>
      <c r="DU36" s="621"/>
      <c r="DV36" s="622"/>
      <c r="DW36" s="643">
        <v>6.2</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16000</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312</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71275</v>
      </c>
      <c r="CS37" s="639"/>
      <c r="CT37" s="639"/>
      <c r="CU37" s="639"/>
      <c r="CV37" s="639"/>
      <c r="CW37" s="639"/>
      <c r="CX37" s="639"/>
      <c r="CY37" s="640"/>
      <c r="CZ37" s="623">
        <v>3</v>
      </c>
      <c r="DA37" s="641"/>
      <c r="DB37" s="641"/>
      <c r="DC37" s="642"/>
      <c r="DD37" s="626">
        <v>71275</v>
      </c>
      <c r="DE37" s="639"/>
      <c r="DF37" s="639"/>
      <c r="DG37" s="639"/>
      <c r="DH37" s="639"/>
      <c r="DI37" s="639"/>
      <c r="DJ37" s="639"/>
      <c r="DK37" s="640"/>
      <c r="DL37" s="626">
        <v>57133</v>
      </c>
      <c r="DM37" s="639"/>
      <c r="DN37" s="639"/>
      <c r="DO37" s="639"/>
      <c r="DP37" s="639"/>
      <c r="DQ37" s="639"/>
      <c r="DR37" s="639"/>
      <c r="DS37" s="639"/>
      <c r="DT37" s="639"/>
      <c r="DU37" s="639"/>
      <c r="DV37" s="640"/>
      <c r="DW37" s="643">
        <v>4.3</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3700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535</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193819</v>
      </c>
      <c r="CS38" s="621"/>
      <c r="CT38" s="621"/>
      <c r="CU38" s="621"/>
      <c r="CV38" s="621"/>
      <c r="CW38" s="621"/>
      <c r="CX38" s="621"/>
      <c r="CY38" s="622"/>
      <c r="CZ38" s="623">
        <v>8.1999999999999993</v>
      </c>
      <c r="DA38" s="641"/>
      <c r="DB38" s="641"/>
      <c r="DC38" s="642"/>
      <c r="DD38" s="626">
        <v>176228</v>
      </c>
      <c r="DE38" s="621"/>
      <c r="DF38" s="621"/>
      <c r="DG38" s="621"/>
      <c r="DH38" s="621"/>
      <c r="DI38" s="621"/>
      <c r="DJ38" s="621"/>
      <c r="DK38" s="622"/>
      <c r="DL38" s="626">
        <v>158077</v>
      </c>
      <c r="DM38" s="621"/>
      <c r="DN38" s="621"/>
      <c r="DO38" s="621"/>
      <c r="DP38" s="621"/>
      <c r="DQ38" s="621"/>
      <c r="DR38" s="621"/>
      <c r="DS38" s="621"/>
      <c r="DT38" s="621"/>
      <c r="DU38" s="621"/>
      <c r="DV38" s="622"/>
      <c r="DW38" s="643">
        <v>12</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82</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144777</v>
      </c>
      <c r="CS39" s="639"/>
      <c r="CT39" s="639"/>
      <c r="CU39" s="639"/>
      <c r="CV39" s="639"/>
      <c r="CW39" s="639"/>
      <c r="CX39" s="639"/>
      <c r="CY39" s="640"/>
      <c r="CZ39" s="623">
        <v>6.1</v>
      </c>
      <c r="DA39" s="641"/>
      <c r="DB39" s="641"/>
      <c r="DC39" s="642"/>
      <c r="DD39" s="626">
        <v>118943</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27283</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110</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13856</v>
      </c>
      <c r="CS40" s="621"/>
      <c r="CT40" s="621"/>
      <c r="CU40" s="621"/>
      <c r="CV40" s="621"/>
      <c r="CW40" s="621"/>
      <c r="CX40" s="621"/>
      <c r="CY40" s="622"/>
      <c r="CZ40" s="623">
        <v>0.6</v>
      </c>
      <c r="DA40" s="641"/>
      <c r="DB40" s="641"/>
      <c r="DC40" s="642"/>
      <c r="DD40" s="626">
        <v>13856</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84836</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312</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401805</v>
      </c>
      <c r="CS42" s="621"/>
      <c r="CT42" s="621"/>
      <c r="CU42" s="621"/>
      <c r="CV42" s="621"/>
      <c r="CW42" s="621"/>
      <c r="CX42" s="621"/>
      <c r="CY42" s="622"/>
      <c r="CZ42" s="623">
        <v>17</v>
      </c>
      <c r="DA42" s="624"/>
      <c r="DB42" s="624"/>
      <c r="DC42" s="625"/>
      <c r="DD42" s="626">
        <v>57636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3575</v>
      </c>
      <c r="CS43" s="639"/>
      <c r="CT43" s="639"/>
      <c r="CU43" s="639"/>
      <c r="CV43" s="639"/>
      <c r="CW43" s="639"/>
      <c r="CX43" s="639"/>
      <c r="CY43" s="640"/>
      <c r="CZ43" s="623">
        <v>0.2</v>
      </c>
      <c r="DA43" s="641"/>
      <c r="DB43" s="641"/>
      <c r="DC43" s="642"/>
      <c r="DD43" s="626">
        <v>3575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401211</v>
      </c>
      <c r="CS44" s="621"/>
      <c r="CT44" s="621"/>
      <c r="CU44" s="621"/>
      <c r="CV44" s="621"/>
      <c r="CW44" s="621"/>
      <c r="CX44" s="621"/>
      <c r="CY44" s="622"/>
      <c r="CZ44" s="623">
        <v>17</v>
      </c>
      <c r="DA44" s="624"/>
      <c r="DB44" s="624"/>
      <c r="DC44" s="625"/>
      <c r="DD44" s="626">
        <v>57542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169936</v>
      </c>
      <c r="CS45" s="639"/>
      <c r="CT45" s="639"/>
      <c r="CU45" s="639"/>
      <c r="CV45" s="639"/>
      <c r="CW45" s="639"/>
      <c r="CX45" s="639"/>
      <c r="CY45" s="640"/>
      <c r="CZ45" s="623">
        <v>7.2</v>
      </c>
      <c r="DA45" s="641"/>
      <c r="DB45" s="641"/>
      <c r="DC45" s="642"/>
      <c r="DD45" s="626">
        <v>10313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169754</v>
      </c>
      <c r="CS46" s="621"/>
      <c r="CT46" s="621"/>
      <c r="CU46" s="621"/>
      <c r="CV46" s="621"/>
      <c r="CW46" s="621"/>
      <c r="CX46" s="621"/>
      <c r="CY46" s="622"/>
      <c r="CZ46" s="623">
        <v>7.2</v>
      </c>
      <c r="DA46" s="624"/>
      <c r="DB46" s="624"/>
      <c r="DC46" s="625"/>
      <c r="DD46" s="626">
        <v>46237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594</v>
      </c>
      <c r="CS47" s="639"/>
      <c r="CT47" s="639"/>
      <c r="CU47" s="639"/>
      <c r="CV47" s="639"/>
      <c r="CW47" s="639"/>
      <c r="CX47" s="639"/>
      <c r="CY47" s="640"/>
      <c r="CZ47" s="623">
        <v>0</v>
      </c>
      <c r="DA47" s="641"/>
      <c r="DB47" s="641"/>
      <c r="DC47" s="642"/>
      <c r="DD47" s="626">
        <v>94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2360266</v>
      </c>
      <c r="CS49" s="605"/>
      <c r="CT49" s="605"/>
      <c r="CU49" s="605"/>
      <c r="CV49" s="605"/>
      <c r="CW49" s="605"/>
      <c r="CX49" s="605"/>
      <c r="CY49" s="606"/>
      <c r="CZ49" s="607">
        <v>100</v>
      </c>
      <c r="DA49" s="608"/>
      <c r="DB49" s="608"/>
      <c r="DC49" s="609"/>
      <c r="DD49" s="610">
        <v>1669349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2388</v>
      </c>
      <c r="R7" s="1134"/>
      <c r="S7" s="1134"/>
      <c r="T7" s="1134"/>
      <c r="U7" s="1134"/>
      <c r="V7" s="1134">
        <v>2352</v>
      </c>
      <c r="W7" s="1134"/>
      <c r="X7" s="1134"/>
      <c r="Y7" s="1134"/>
      <c r="Z7" s="1134"/>
      <c r="AA7" s="1134">
        <v>37</v>
      </c>
      <c r="AB7" s="1134"/>
      <c r="AC7" s="1134"/>
      <c r="AD7" s="1134"/>
      <c r="AE7" s="1135"/>
      <c r="AF7" s="1136">
        <v>31</v>
      </c>
      <c r="AG7" s="1137"/>
      <c r="AH7" s="1137"/>
      <c r="AI7" s="1137"/>
      <c r="AJ7" s="1138"/>
      <c r="AK7" s="1120" t="s">
        <v>548</v>
      </c>
      <c r="AL7" s="1121"/>
      <c r="AM7" s="1121"/>
      <c r="AN7" s="1121"/>
      <c r="AO7" s="1121"/>
      <c r="AP7" s="1121">
        <v>2225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544</v>
      </c>
      <c r="BT7" s="1125"/>
      <c r="BU7" s="1125"/>
      <c r="BV7" s="1125"/>
      <c r="BW7" s="1125"/>
      <c r="BX7" s="1125"/>
      <c r="BY7" s="1125"/>
      <c r="BZ7" s="1125"/>
      <c r="CA7" s="1125"/>
      <c r="CB7" s="1125"/>
      <c r="CC7" s="1125"/>
      <c r="CD7" s="1125"/>
      <c r="CE7" s="1125"/>
      <c r="CF7" s="1125"/>
      <c r="CG7" s="1126"/>
      <c r="CH7" s="1117">
        <v>3</v>
      </c>
      <c r="CI7" s="1118"/>
      <c r="CJ7" s="1118"/>
      <c r="CK7" s="1118"/>
      <c r="CL7" s="1119"/>
      <c r="CM7" s="1117">
        <v>96</v>
      </c>
      <c r="CN7" s="1118"/>
      <c r="CO7" s="1118"/>
      <c r="CP7" s="1118"/>
      <c r="CQ7" s="1119"/>
      <c r="CR7" s="1117">
        <v>30</v>
      </c>
      <c r="CS7" s="1118"/>
      <c r="CT7" s="1118"/>
      <c r="CU7" s="1118"/>
      <c r="CV7" s="1119"/>
      <c r="CW7" s="1117">
        <v>42</v>
      </c>
      <c r="CX7" s="1118"/>
      <c r="CY7" s="1118"/>
      <c r="CZ7" s="1118"/>
      <c r="DA7" s="1119"/>
      <c r="DB7" s="1117" t="s">
        <v>549</v>
      </c>
      <c r="DC7" s="1118"/>
      <c r="DD7" s="1118"/>
      <c r="DE7" s="1118"/>
      <c r="DF7" s="1119"/>
      <c r="DG7" s="1117" t="s">
        <v>549</v>
      </c>
      <c r="DH7" s="1118"/>
      <c r="DI7" s="1118"/>
      <c r="DJ7" s="1118"/>
      <c r="DK7" s="1119"/>
      <c r="DL7" s="1117" t="s">
        <v>549</v>
      </c>
      <c r="DM7" s="1118"/>
      <c r="DN7" s="1118"/>
      <c r="DO7" s="1118"/>
      <c r="DP7" s="1119"/>
      <c r="DQ7" s="1117" t="s">
        <v>549</v>
      </c>
      <c r="DR7" s="1118"/>
      <c r="DS7" s="1118"/>
      <c r="DT7" s="1118"/>
      <c r="DU7" s="1119"/>
      <c r="DV7" s="1144"/>
      <c r="DW7" s="1145"/>
      <c r="DX7" s="1145"/>
      <c r="DY7" s="1145"/>
      <c r="DZ7" s="1146"/>
      <c r="EA7" s="207"/>
    </row>
    <row r="8" spans="1:131" s="208" customFormat="1" ht="26.25" customHeight="1" x14ac:dyDescent="0.15">
      <c r="A8" s="214">
        <v>2</v>
      </c>
      <c r="B8" s="1066" t="s">
        <v>369</v>
      </c>
      <c r="C8" s="1067"/>
      <c r="D8" s="1067"/>
      <c r="E8" s="1067"/>
      <c r="F8" s="1067"/>
      <c r="G8" s="1067"/>
      <c r="H8" s="1067"/>
      <c r="I8" s="1067"/>
      <c r="J8" s="1067"/>
      <c r="K8" s="1067"/>
      <c r="L8" s="1067"/>
      <c r="M8" s="1067"/>
      <c r="N8" s="1067"/>
      <c r="O8" s="1067"/>
      <c r="P8" s="1068"/>
      <c r="Q8" s="1072">
        <v>34</v>
      </c>
      <c r="R8" s="1073"/>
      <c r="S8" s="1073"/>
      <c r="T8" s="1073"/>
      <c r="U8" s="1073"/>
      <c r="V8" s="1073">
        <v>33</v>
      </c>
      <c r="W8" s="1073"/>
      <c r="X8" s="1073"/>
      <c r="Y8" s="1073"/>
      <c r="Z8" s="1073"/>
      <c r="AA8" s="1073">
        <v>1</v>
      </c>
      <c r="AB8" s="1073"/>
      <c r="AC8" s="1073"/>
      <c r="AD8" s="1073"/>
      <c r="AE8" s="1074"/>
      <c r="AF8" s="1048">
        <v>1</v>
      </c>
      <c r="AG8" s="1049"/>
      <c r="AH8" s="1049"/>
      <c r="AI8" s="1049"/>
      <c r="AJ8" s="1050"/>
      <c r="AK8" s="1115" t="s">
        <v>548</v>
      </c>
      <c r="AL8" s="1116"/>
      <c r="AM8" s="1116"/>
      <c r="AN8" s="1116"/>
      <c r="AO8" s="1116"/>
      <c r="AP8" s="1116" t="s">
        <v>549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545</v>
      </c>
      <c r="BT8" s="1044"/>
      <c r="BU8" s="1044"/>
      <c r="BV8" s="1044"/>
      <c r="BW8" s="1044"/>
      <c r="BX8" s="1044"/>
      <c r="BY8" s="1044"/>
      <c r="BZ8" s="1044"/>
      <c r="CA8" s="1044"/>
      <c r="CB8" s="1044"/>
      <c r="CC8" s="1044"/>
      <c r="CD8" s="1044"/>
      <c r="CE8" s="1044"/>
      <c r="CF8" s="1044"/>
      <c r="CG8" s="1045"/>
      <c r="CH8" s="1018">
        <v>1</v>
      </c>
      <c r="CI8" s="1019"/>
      <c r="CJ8" s="1019"/>
      <c r="CK8" s="1019"/>
      <c r="CL8" s="1020"/>
      <c r="CM8" s="1018">
        <v>84</v>
      </c>
      <c r="CN8" s="1019"/>
      <c r="CO8" s="1019"/>
      <c r="CP8" s="1019"/>
      <c r="CQ8" s="1020"/>
      <c r="CR8" s="1018">
        <v>7</v>
      </c>
      <c r="CS8" s="1019"/>
      <c r="CT8" s="1019"/>
      <c r="CU8" s="1019"/>
      <c r="CV8" s="1020"/>
      <c r="CW8" s="1018" t="s">
        <v>549</v>
      </c>
      <c r="CX8" s="1019"/>
      <c r="CY8" s="1019"/>
      <c r="CZ8" s="1019"/>
      <c r="DA8" s="1020"/>
      <c r="DB8" s="1018" t="s">
        <v>550</v>
      </c>
      <c r="DC8" s="1019"/>
      <c r="DD8" s="1019"/>
      <c r="DE8" s="1019"/>
      <c r="DF8" s="1020"/>
      <c r="DG8" s="1018" t="s">
        <v>549</v>
      </c>
      <c r="DH8" s="1019"/>
      <c r="DI8" s="1019"/>
      <c r="DJ8" s="1019"/>
      <c r="DK8" s="1020"/>
      <c r="DL8" s="1018" t="s">
        <v>550</v>
      </c>
      <c r="DM8" s="1019"/>
      <c r="DN8" s="1019"/>
      <c r="DO8" s="1019"/>
      <c r="DP8" s="1020"/>
      <c r="DQ8" s="1018" t="s">
        <v>549</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2397</v>
      </c>
      <c r="R23" s="1098"/>
      <c r="S23" s="1098"/>
      <c r="T23" s="1098"/>
      <c r="U23" s="1098"/>
      <c r="V23" s="1098">
        <v>2360</v>
      </c>
      <c r="W23" s="1098"/>
      <c r="X23" s="1098"/>
      <c r="Y23" s="1098"/>
      <c r="Z23" s="1098"/>
      <c r="AA23" s="1098">
        <v>37</v>
      </c>
      <c r="AB23" s="1098"/>
      <c r="AC23" s="1098"/>
      <c r="AD23" s="1098"/>
      <c r="AE23" s="1099"/>
      <c r="AF23" s="1100">
        <v>32</v>
      </c>
      <c r="AG23" s="1098"/>
      <c r="AH23" s="1098"/>
      <c r="AI23" s="1098"/>
      <c r="AJ23" s="1101"/>
      <c r="AK23" s="1102"/>
      <c r="AL23" s="1103"/>
      <c r="AM23" s="1103"/>
      <c r="AN23" s="1103"/>
      <c r="AO23" s="1103"/>
      <c r="AP23" s="1098">
        <v>2225</v>
      </c>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312</v>
      </c>
      <c r="R28" s="1083"/>
      <c r="S28" s="1083"/>
      <c r="T28" s="1083"/>
      <c r="U28" s="1083"/>
      <c r="V28" s="1083">
        <v>276</v>
      </c>
      <c r="W28" s="1083"/>
      <c r="X28" s="1083"/>
      <c r="Y28" s="1083"/>
      <c r="Z28" s="1083"/>
      <c r="AA28" s="1083">
        <v>36</v>
      </c>
      <c r="AB28" s="1083"/>
      <c r="AC28" s="1083"/>
      <c r="AD28" s="1083"/>
      <c r="AE28" s="1084"/>
      <c r="AF28" s="1085">
        <v>36</v>
      </c>
      <c r="AG28" s="1083"/>
      <c r="AH28" s="1083"/>
      <c r="AI28" s="1083"/>
      <c r="AJ28" s="1086"/>
      <c r="AK28" s="1087">
        <v>20</v>
      </c>
      <c r="AL28" s="1075"/>
      <c r="AM28" s="1075"/>
      <c r="AN28" s="1075"/>
      <c r="AO28" s="1075"/>
      <c r="AP28" s="1075" t="s">
        <v>552</v>
      </c>
      <c r="AQ28" s="1075"/>
      <c r="AR28" s="1075"/>
      <c r="AS28" s="1075"/>
      <c r="AT28" s="1075"/>
      <c r="AU28" s="1075" t="s">
        <v>552</v>
      </c>
      <c r="AV28" s="1075"/>
      <c r="AW28" s="1075"/>
      <c r="AX28" s="1075"/>
      <c r="AY28" s="1075"/>
      <c r="AZ28" s="1076" t="s">
        <v>546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255</v>
      </c>
      <c r="R29" s="1073"/>
      <c r="S29" s="1073"/>
      <c r="T29" s="1073"/>
      <c r="U29" s="1073"/>
      <c r="V29" s="1073">
        <v>247</v>
      </c>
      <c r="W29" s="1073"/>
      <c r="X29" s="1073"/>
      <c r="Y29" s="1073"/>
      <c r="Z29" s="1073"/>
      <c r="AA29" s="1073">
        <v>8</v>
      </c>
      <c r="AB29" s="1073"/>
      <c r="AC29" s="1073"/>
      <c r="AD29" s="1073"/>
      <c r="AE29" s="1074"/>
      <c r="AF29" s="1048">
        <v>8</v>
      </c>
      <c r="AG29" s="1049"/>
      <c r="AH29" s="1049"/>
      <c r="AI29" s="1049"/>
      <c r="AJ29" s="1050"/>
      <c r="AK29" s="1009">
        <v>35</v>
      </c>
      <c r="AL29" s="1000"/>
      <c r="AM29" s="1000"/>
      <c r="AN29" s="1000"/>
      <c r="AO29" s="1000"/>
      <c r="AP29" s="1000" t="s">
        <v>552</v>
      </c>
      <c r="AQ29" s="1000"/>
      <c r="AR29" s="1000"/>
      <c r="AS29" s="1000"/>
      <c r="AT29" s="1000"/>
      <c r="AU29" s="1000" t="s">
        <v>552</v>
      </c>
      <c r="AV29" s="1000"/>
      <c r="AW29" s="1000"/>
      <c r="AX29" s="1000"/>
      <c r="AY29" s="1000"/>
      <c r="AZ29" s="1071" t="s">
        <v>546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28</v>
      </c>
      <c r="R30" s="1073"/>
      <c r="S30" s="1073"/>
      <c r="T30" s="1073"/>
      <c r="U30" s="1073"/>
      <c r="V30" s="1073">
        <v>28</v>
      </c>
      <c r="W30" s="1073"/>
      <c r="X30" s="1073"/>
      <c r="Y30" s="1073"/>
      <c r="Z30" s="1073"/>
      <c r="AA30" s="1073" t="s">
        <v>548</v>
      </c>
      <c r="AB30" s="1073"/>
      <c r="AC30" s="1073"/>
      <c r="AD30" s="1073"/>
      <c r="AE30" s="1074"/>
      <c r="AF30" s="1048" t="s">
        <v>224</v>
      </c>
      <c r="AG30" s="1049"/>
      <c r="AH30" s="1049"/>
      <c r="AI30" s="1049"/>
      <c r="AJ30" s="1050"/>
      <c r="AK30" s="1009">
        <v>11</v>
      </c>
      <c r="AL30" s="1000"/>
      <c r="AM30" s="1000"/>
      <c r="AN30" s="1000"/>
      <c r="AO30" s="1000"/>
      <c r="AP30" s="1000" t="s">
        <v>552</v>
      </c>
      <c r="AQ30" s="1000"/>
      <c r="AR30" s="1000"/>
      <c r="AS30" s="1000"/>
      <c r="AT30" s="1000"/>
      <c r="AU30" s="1000" t="s">
        <v>552</v>
      </c>
      <c r="AV30" s="1000"/>
      <c r="AW30" s="1000"/>
      <c r="AX30" s="1000"/>
      <c r="AY30" s="1000"/>
      <c r="AZ30" s="1071" t="s">
        <v>547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59</v>
      </c>
      <c r="R31" s="1073"/>
      <c r="S31" s="1073"/>
      <c r="T31" s="1073"/>
      <c r="U31" s="1073"/>
      <c r="V31" s="1073">
        <v>58</v>
      </c>
      <c r="W31" s="1073"/>
      <c r="X31" s="1073"/>
      <c r="Y31" s="1073"/>
      <c r="Z31" s="1073"/>
      <c r="AA31" s="1073">
        <v>1</v>
      </c>
      <c r="AB31" s="1073"/>
      <c r="AC31" s="1073"/>
      <c r="AD31" s="1073"/>
      <c r="AE31" s="1074"/>
      <c r="AF31" s="1048">
        <v>1</v>
      </c>
      <c r="AG31" s="1049"/>
      <c r="AH31" s="1049"/>
      <c r="AI31" s="1049"/>
      <c r="AJ31" s="1050"/>
      <c r="AK31" s="1009">
        <v>16</v>
      </c>
      <c r="AL31" s="1000"/>
      <c r="AM31" s="1000"/>
      <c r="AN31" s="1000"/>
      <c r="AO31" s="1000"/>
      <c r="AP31" s="1000">
        <v>115</v>
      </c>
      <c r="AQ31" s="1000"/>
      <c r="AR31" s="1000"/>
      <c r="AS31" s="1000"/>
      <c r="AT31" s="1000"/>
      <c r="AU31" s="1000">
        <v>71</v>
      </c>
      <c r="AV31" s="1000"/>
      <c r="AW31" s="1000"/>
      <c r="AX31" s="1000"/>
      <c r="AY31" s="1000"/>
      <c r="AZ31" s="1071" t="s">
        <v>547</v>
      </c>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388</v>
      </c>
      <c r="C32" s="1067"/>
      <c r="D32" s="1067"/>
      <c r="E32" s="1067"/>
      <c r="F32" s="1067"/>
      <c r="G32" s="1067"/>
      <c r="H32" s="1067"/>
      <c r="I32" s="1067"/>
      <c r="J32" s="1067"/>
      <c r="K32" s="1067"/>
      <c r="L32" s="1067"/>
      <c r="M32" s="1067"/>
      <c r="N32" s="1067"/>
      <c r="O32" s="1067"/>
      <c r="P32" s="1068"/>
      <c r="Q32" s="1072">
        <v>86</v>
      </c>
      <c r="R32" s="1073"/>
      <c r="S32" s="1073"/>
      <c r="T32" s="1073"/>
      <c r="U32" s="1073"/>
      <c r="V32" s="1073">
        <v>86</v>
      </c>
      <c r="W32" s="1073"/>
      <c r="X32" s="1073"/>
      <c r="Y32" s="1073"/>
      <c r="Z32" s="1073"/>
      <c r="AA32" s="1073">
        <v>0</v>
      </c>
      <c r="AB32" s="1073"/>
      <c r="AC32" s="1073"/>
      <c r="AD32" s="1073"/>
      <c r="AE32" s="1074"/>
      <c r="AF32" s="1048">
        <v>0</v>
      </c>
      <c r="AG32" s="1049"/>
      <c r="AH32" s="1049"/>
      <c r="AI32" s="1049"/>
      <c r="AJ32" s="1050"/>
      <c r="AK32" s="1009">
        <v>62</v>
      </c>
      <c r="AL32" s="1000"/>
      <c r="AM32" s="1000"/>
      <c r="AN32" s="1000"/>
      <c r="AO32" s="1000"/>
      <c r="AP32" s="1000">
        <v>621</v>
      </c>
      <c r="AQ32" s="1000"/>
      <c r="AR32" s="1000"/>
      <c r="AS32" s="1000"/>
      <c r="AT32" s="1000"/>
      <c r="AU32" s="1000">
        <v>583</v>
      </c>
      <c r="AV32" s="1000"/>
      <c r="AW32" s="1000"/>
      <c r="AX32" s="1000"/>
      <c r="AY32" s="1000"/>
      <c r="AZ32" s="1071" t="s">
        <v>547</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123</v>
      </c>
      <c r="R33" s="1073"/>
      <c r="S33" s="1073"/>
      <c r="T33" s="1073"/>
      <c r="U33" s="1073"/>
      <c r="V33" s="1073">
        <v>123</v>
      </c>
      <c r="W33" s="1073"/>
      <c r="X33" s="1073"/>
      <c r="Y33" s="1073"/>
      <c r="Z33" s="1073"/>
      <c r="AA33" s="1073">
        <v>0</v>
      </c>
      <c r="AB33" s="1073"/>
      <c r="AC33" s="1073"/>
      <c r="AD33" s="1073"/>
      <c r="AE33" s="1074"/>
      <c r="AF33" s="1048">
        <v>0</v>
      </c>
      <c r="AG33" s="1049"/>
      <c r="AH33" s="1049"/>
      <c r="AI33" s="1049"/>
      <c r="AJ33" s="1050"/>
      <c r="AK33" s="1009">
        <v>4</v>
      </c>
      <c r="AL33" s="1000"/>
      <c r="AM33" s="1000"/>
      <c r="AN33" s="1000"/>
      <c r="AO33" s="1000"/>
      <c r="AP33" s="1000" t="s">
        <v>552</v>
      </c>
      <c r="AQ33" s="1000"/>
      <c r="AR33" s="1000"/>
      <c r="AS33" s="1000"/>
      <c r="AT33" s="1000"/>
      <c r="AU33" s="1000" t="s">
        <v>552</v>
      </c>
      <c r="AV33" s="1000"/>
      <c r="AW33" s="1000"/>
      <c r="AX33" s="1000"/>
      <c r="AY33" s="1000"/>
      <c r="AZ33" s="1071" t="s">
        <v>547</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45</v>
      </c>
      <c r="AG63" s="988"/>
      <c r="AH63" s="988"/>
      <c r="AI63" s="988"/>
      <c r="AJ63" s="1059"/>
      <c r="AK63" s="1060"/>
      <c r="AL63" s="992"/>
      <c r="AM63" s="992"/>
      <c r="AN63" s="992"/>
      <c r="AO63" s="992"/>
      <c r="AP63" s="988">
        <v>736</v>
      </c>
      <c r="AQ63" s="988"/>
      <c r="AR63" s="988"/>
      <c r="AS63" s="988"/>
      <c r="AT63" s="988"/>
      <c r="AU63" s="988">
        <v>654</v>
      </c>
      <c r="AV63" s="988"/>
      <c r="AW63" s="988"/>
      <c r="AX63" s="988"/>
      <c r="AY63" s="988"/>
      <c r="AZ63" s="1054"/>
      <c r="BA63" s="1054"/>
      <c r="BB63" s="1054"/>
      <c r="BC63" s="1054"/>
      <c r="BD63" s="1054"/>
      <c r="BE63" s="989" t="s">
        <v>549</v>
      </c>
      <c r="BF63" s="989"/>
      <c r="BG63" s="989"/>
      <c r="BH63" s="989"/>
      <c r="BI63" s="990"/>
      <c r="BJ63" s="1055" t="s">
        <v>224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394</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566</v>
      </c>
      <c r="C68" s="1015"/>
      <c r="D68" s="1015"/>
      <c r="E68" s="1015"/>
      <c r="F68" s="1015"/>
      <c r="G68" s="1015"/>
      <c r="H68" s="1015"/>
      <c r="I68" s="1015"/>
      <c r="J68" s="1015"/>
      <c r="K68" s="1015"/>
      <c r="L68" s="1015"/>
      <c r="M68" s="1015"/>
      <c r="N68" s="1015"/>
      <c r="O68" s="1015"/>
      <c r="P68" s="1016"/>
      <c r="Q68" s="1017">
        <v>4365</v>
      </c>
      <c r="R68" s="1011"/>
      <c r="S68" s="1011"/>
      <c r="T68" s="1011"/>
      <c r="U68" s="1011"/>
      <c r="V68" s="1011">
        <v>4198</v>
      </c>
      <c r="W68" s="1011"/>
      <c r="X68" s="1011"/>
      <c r="Y68" s="1011"/>
      <c r="Z68" s="1011"/>
      <c r="AA68" s="1011">
        <v>168</v>
      </c>
      <c r="AB68" s="1011"/>
      <c r="AC68" s="1011"/>
      <c r="AD68" s="1011"/>
      <c r="AE68" s="1011"/>
      <c r="AF68" s="1011">
        <v>168</v>
      </c>
      <c r="AG68" s="1011"/>
      <c r="AH68" s="1011"/>
      <c r="AI68" s="1011"/>
      <c r="AJ68" s="1011"/>
      <c r="AK68" s="1011" t="s">
        <v>568</v>
      </c>
      <c r="AL68" s="1011"/>
      <c r="AM68" s="1011"/>
      <c r="AN68" s="1011"/>
      <c r="AO68" s="1011"/>
      <c r="AP68" s="1011">
        <v>492</v>
      </c>
      <c r="AQ68" s="1011"/>
      <c r="AR68" s="1011"/>
      <c r="AS68" s="1011"/>
      <c r="AT68" s="1011"/>
      <c r="AU68" s="1011">
        <v>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569</v>
      </c>
      <c r="C69" s="1004"/>
      <c r="D69" s="1004"/>
      <c r="E69" s="1004"/>
      <c r="F69" s="1004"/>
      <c r="G69" s="1004"/>
      <c r="H69" s="1004"/>
      <c r="I69" s="1004"/>
      <c r="J69" s="1004"/>
      <c r="K69" s="1004"/>
      <c r="L69" s="1004"/>
      <c r="M69" s="1004"/>
      <c r="N69" s="1004"/>
      <c r="O69" s="1004"/>
      <c r="P69" s="1005"/>
      <c r="Q69" s="1006">
        <v>23</v>
      </c>
      <c r="R69" s="1000"/>
      <c r="S69" s="1000"/>
      <c r="T69" s="1000"/>
      <c r="U69" s="1000"/>
      <c r="V69" s="1000">
        <v>15</v>
      </c>
      <c r="W69" s="1000"/>
      <c r="X69" s="1000"/>
      <c r="Y69" s="1000"/>
      <c r="Z69" s="1000"/>
      <c r="AA69" s="1000">
        <v>7</v>
      </c>
      <c r="AB69" s="1000"/>
      <c r="AC69" s="1000"/>
      <c r="AD69" s="1000"/>
      <c r="AE69" s="1000"/>
      <c r="AF69" s="1000">
        <v>7</v>
      </c>
      <c r="AG69" s="1000"/>
      <c r="AH69" s="1000"/>
      <c r="AI69" s="1000"/>
      <c r="AJ69" s="1000"/>
      <c r="AK69" s="1000" t="s">
        <v>570</v>
      </c>
      <c r="AL69" s="1000"/>
      <c r="AM69" s="1000"/>
      <c r="AN69" s="1000"/>
      <c r="AO69" s="1000"/>
      <c r="AP69" s="1000" t="s">
        <v>570</v>
      </c>
      <c r="AQ69" s="1000"/>
      <c r="AR69" s="1000"/>
      <c r="AS69" s="1000"/>
      <c r="AT69" s="1000"/>
      <c r="AU69" s="1000" t="s">
        <v>567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v>1204</v>
      </c>
      <c r="R70" s="1000"/>
      <c r="S70" s="1000"/>
      <c r="T70" s="1000"/>
      <c r="U70" s="1000"/>
      <c r="V70" s="1000">
        <v>1192</v>
      </c>
      <c r="W70" s="1000"/>
      <c r="X70" s="1000"/>
      <c r="Y70" s="1000"/>
      <c r="Z70" s="1000"/>
      <c r="AA70" s="1000">
        <v>12</v>
      </c>
      <c r="AB70" s="1000"/>
      <c r="AC70" s="1000"/>
      <c r="AD70" s="1000"/>
      <c r="AE70" s="1000"/>
      <c r="AF70" s="1000">
        <v>12</v>
      </c>
      <c r="AG70" s="1000"/>
      <c r="AH70" s="1000"/>
      <c r="AI70" s="1000"/>
      <c r="AJ70" s="1000"/>
      <c r="AK70" s="1000" t="s">
        <v>567</v>
      </c>
      <c r="AL70" s="1000"/>
      <c r="AM70" s="1000"/>
      <c r="AN70" s="1000"/>
      <c r="AO70" s="1000"/>
      <c r="AP70" s="1000">
        <v>230</v>
      </c>
      <c r="AQ70" s="1000"/>
      <c r="AR70" s="1000"/>
      <c r="AS70" s="1000"/>
      <c r="AT70" s="1000"/>
      <c r="AU70" s="1000">
        <v>13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571</v>
      </c>
      <c r="C71" s="1004"/>
      <c r="D71" s="1004"/>
      <c r="E71" s="1004"/>
      <c r="F71" s="1004"/>
      <c r="G71" s="1004"/>
      <c r="H71" s="1004"/>
      <c r="I71" s="1004"/>
      <c r="J71" s="1004"/>
      <c r="K71" s="1004"/>
      <c r="L71" s="1004"/>
      <c r="M71" s="1004"/>
      <c r="N71" s="1004"/>
      <c r="O71" s="1004"/>
      <c r="P71" s="1005"/>
      <c r="Q71" s="1006">
        <v>151</v>
      </c>
      <c r="R71" s="1000"/>
      <c r="S71" s="1000"/>
      <c r="T71" s="1000"/>
      <c r="U71" s="1000"/>
      <c r="V71" s="1000">
        <v>140</v>
      </c>
      <c r="W71" s="1000"/>
      <c r="X71" s="1000"/>
      <c r="Y71" s="1000"/>
      <c r="Z71" s="1000"/>
      <c r="AA71" s="1000">
        <v>12</v>
      </c>
      <c r="AB71" s="1000"/>
      <c r="AC71" s="1000"/>
      <c r="AD71" s="1000"/>
      <c r="AE71" s="1000"/>
      <c r="AF71" s="1000">
        <v>12</v>
      </c>
      <c r="AG71" s="1000"/>
      <c r="AH71" s="1000"/>
      <c r="AI71" s="1000"/>
      <c r="AJ71" s="1000"/>
      <c r="AK71" s="1000" t="s">
        <v>570</v>
      </c>
      <c r="AL71" s="1000"/>
      <c r="AM71" s="1000"/>
      <c r="AN71" s="1000"/>
      <c r="AO71" s="1000"/>
      <c r="AP71" s="1000" t="s">
        <v>570</v>
      </c>
      <c r="AQ71" s="1000"/>
      <c r="AR71" s="1000"/>
      <c r="AS71" s="1000"/>
      <c r="AT71" s="1000"/>
      <c r="AU71" s="1000" t="s">
        <v>567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537</v>
      </c>
      <c r="C72" s="1004"/>
      <c r="D72" s="1004"/>
      <c r="E72" s="1004"/>
      <c r="F72" s="1004"/>
      <c r="G72" s="1004"/>
      <c r="H72" s="1004"/>
      <c r="I72" s="1004"/>
      <c r="J72" s="1004"/>
      <c r="K72" s="1004"/>
      <c r="L72" s="1004"/>
      <c r="M72" s="1004"/>
      <c r="N72" s="1004"/>
      <c r="O72" s="1004"/>
      <c r="P72" s="1005"/>
      <c r="Q72" s="1006">
        <v>4729</v>
      </c>
      <c r="R72" s="1000"/>
      <c r="S72" s="1000"/>
      <c r="T72" s="1000"/>
      <c r="U72" s="1000"/>
      <c r="V72" s="1000">
        <v>4677</v>
      </c>
      <c r="W72" s="1000"/>
      <c r="X72" s="1000"/>
      <c r="Y72" s="1000"/>
      <c r="Z72" s="1000"/>
      <c r="AA72" s="1000">
        <v>52</v>
      </c>
      <c r="AB72" s="1000"/>
      <c r="AC72" s="1000"/>
      <c r="AD72" s="1000"/>
      <c r="AE72" s="1000"/>
      <c r="AF72" s="1000">
        <v>52</v>
      </c>
      <c r="AG72" s="1000"/>
      <c r="AH72" s="1000"/>
      <c r="AI72" s="1000"/>
      <c r="AJ72" s="1000"/>
      <c r="AK72" s="1000">
        <v>147</v>
      </c>
      <c r="AL72" s="1000"/>
      <c r="AM72" s="1000"/>
      <c r="AN72" s="1000"/>
      <c r="AO72" s="1000"/>
      <c r="AP72" s="1000" t="s">
        <v>570</v>
      </c>
      <c r="AQ72" s="1000"/>
      <c r="AR72" s="1000"/>
      <c r="AS72" s="1000"/>
      <c r="AT72" s="1000"/>
      <c r="AU72" s="1010" t="s">
        <v>567</v>
      </c>
      <c r="AV72" s="1008"/>
      <c r="AW72" s="1008"/>
      <c r="AX72" s="1008"/>
      <c r="AY72" s="1009"/>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538</v>
      </c>
      <c r="C73" s="1004"/>
      <c r="D73" s="1004"/>
      <c r="E73" s="1004"/>
      <c r="F73" s="1004"/>
      <c r="G73" s="1004"/>
      <c r="H73" s="1004"/>
      <c r="I73" s="1004"/>
      <c r="J73" s="1004"/>
      <c r="K73" s="1004"/>
      <c r="L73" s="1004"/>
      <c r="M73" s="1004"/>
      <c r="N73" s="1004"/>
      <c r="O73" s="1004"/>
      <c r="P73" s="1005"/>
      <c r="Q73" s="1006">
        <v>6977</v>
      </c>
      <c r="R73" s="1000"/>
      <c r="S73" s="1000"/>
      <c r="T73" s="1000"/>
      <c r="U73" s="1000"/>
      <c r="V73" s="1000">
        <v>6240</v>
      </c>
      <c r="W73" s="1000"/>
      <c r="X73" s="1000"/>
      <c r="Y73" s="1000"/>
      <c r="Z73" s="1000"/>
      <c r="AA73" s="1000">
        <v>737</v>
      </c>
      <c r="AB73" s="1000"/>
      <c r="AC73" s="1000"/>
      <c r="AD73" s="1000"/>
      <c r="AE73" s="1000"/>
      <c r="AF73" s="1000">
        <v>737</v>
      </c>
      <c r="AG73" s="1000"/>
      <c r="AH73" s="1000"/>
      <c r="AI73" s="1000"/>
      <c r="AJ73" s="1000"/>
      <c r="AK73" s="1000">
        <v>630</v>
      </c>
      <c r="AL73" s="1000"/>
      <c r="AM73" s="1000"/>
      <c r="AN73" s="1000"/>
      <c r="AO73" s="1000"/>
      <c r="AP73" s="1010" t="s">
        <v>570</v>
      </c>
      <c r="AQ73" s="1008"/>
      <c r="AR73" s="1008"/>
      <c r="AS73" s="1008"/>
      <c r="AT73" s="1009"/>
      <c r="AU73" s="1010" t="s">
        <v>570</v>
      </c>
      <c r="AV73" s="1008"/>
      <c r="AW73" s="1008"/>
      <c r="AX73" s="1008"/>
      <c r="AY73" s="1009"/>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539</v>
      </c>
      <c r="C74" s="1004"/>
      <c r="D74" s="1004"/>
      <c r="E74" s="1004"/>
      <c r="F74" s="1004"/>
      <c r="G74" s="1004"/>
      <c r="H74" s="1004"/>
      <c r="I74" s="1004"/>
      <c r="J74" s="1004"/>
      <c r="K74" s="1004"/>
      <c r="L74" s="1004"/>
      <c r="M74" s="1004"/>
      <c r="N74" s="1004"/>
      <c r="O74" s="1004"/>
      <c r="P74" s="1005"/>
      <c r="Q74" s="1006">
        <v>15</v>
      </c>
      <c r="R74" s="1000"/>
      <c r="S74" s="1000"/>
      <c r="T74" s="1000"/>
      <c r="U74" s="1000"/>
      <c r="V74" s="1000">
        <v>13</v>
      </c>
      <c r="W74" s="1000"/>
      <c r="X74" s="1000"/>
      <c r="Y74" s="1000"/>
      <c r="Z74" s="1000"/>
      <c r="AA74" s="1000">
        <v>2</v>
      </c>
      <c r="AB74" s="1000"/>
      <c r="AC74" s="1000"/>
      <c r="AD74" s="1000"/>
      <c r="AE74" s="1000"/>
      <c r="AF74" s="1000">
        <v>2</v>
      </c>
      <c r="AG74" s="1000"/>
      <c r="AH74" s="1000"/>
      <c r="AI74" s="1000"/>
      <c r="AJ74" s="1000"/>
      <c r="AK74" s="1000">
        <v>9</v>
      </c>
      <c r="AL74" s="1000"/>
      <c r="AM74" s="1000"/>
      <c r="AN74" s="1000"/>
      <c r="AO74" s="1000"/>
      <c r="AP74" s="1010" t="s">
        <v>570</v>
      </c>
      <c r="AQ74" s="1008"/>
      <c r="AR74" s="1008"/>
      <c r="AS74" s="1008"/>
      <c r="AT74" s="1009"/>
      <c r="AU74" s="1010" t="s">
        <v>567</v>
      </c>
      <c r="AV74" s="1008"/>
      <c r="AW74" s="1008"/>
      <c r="AX74" s="1008"/>
      <c r="AY74" s="1009"/>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540</v>
      </c>
      <c r="C75" s="1004"/>
      <c r="D75" s="1004"/>
      <c r="E75" s="1004"/>
      <c r="F75" s="1004"/>
      <c r="G75" s="1004"/>
      <c r="H75" s="1004"/>
      <c r="I75" s="1004"/>
      <c r="J75" s="1004"/>
      <c r="K75" s="1004"/>
      <c r="L75" s="1004"/>
      <c r="M75" s="1004"/>
      <c r="N75" s="1004"/>
      <c r="O75" s="1004"/>
      <c r="P75" s="1005"/>
      <c r="Q75" s="1006">
        <v>56</v>
      </c>
      <c r="R75" s="1000"/>
      <c r="S75" s="1000"/>
      <c r="T75" s="1000"/>
      <c r="U75" s="1000"/>
      <c r="V75" s="1000">
        <v>50</v>
      </c>
      <c r="W75" s="1000"/>
      <c r="X75" s="1000"/>
      <c r="Y75" s="1000"/>
      <c r="Z75" s="1000"/>
      <c r="AA75" s="1000">
        <v>6</v>
      </c>
      <c r="AB75" s="1000"/>
      <c r="AC75" s="1000"/>
      <c r="AD75" s="1000"/>
      <c r="AE75" s="1000"/>
      <c r="AF75" s="1000">
        <v>3</v>
      </c>
      <c r="AG75" s="1000"/>
      <c r="AH75" s="1000"/>
      <c r="AI75" s="1000"/>
      <c r="AJ75" s="1000"/>
      <c r="AK75" s="1000">
        <v>17</v>
      </c>
      <c r="AL75" s="1000"/>
      <c r="AM75" s="1000"/>
      <c r="AN75" s="1000"/>
      <c r="AO75" s="1000"/>
      <c r="AP75" s="1000" t="s">
        <v>567</v>
      </c>
      <c r="AQ75" s="1000"/>
      <c r="AR75" s="1000"/>
      <c r="AS75" s="1000"/>
      <c r="AT75" s="1000"/>
      <c r="AU75" s="1000" t="s">
        <v>570</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572</v>
      </c>
      <c r="C76" s="1004"/>
      <c r="D76" s="1004"/>
      <c r="E76" s="1004"/>
      <c r="F76" s="1004"/>
      <c r="G76" s="1004"/>
      <c r="H76" s="1004"/>
      <c r="I76" s="1004"/>
      <c r="J76" s="1004"/>
      <c r="K76" s="1004"/>
      <c r="L76" s="1004"/>
      <c r="M76" s="1004"/>
      <c r="N76" s="1004"/>
      <c r="O76" s="1004"/>
      <c r="P76" s="1005"/>
      <c r="Q76" s="1007">
        <v>2125</v>
      </c>
      <c r="R76" s="1008"/>
      <c r="S76" s="1008"/>
      <c r="T76" s="1008"/>
      <c r="U76" s="1009"/>
      <c r="V76" s="1010">
        <v>2067</v>
      </c>
      <c r="W76" s="1008"/>
      <c r="X76" s="1008"/>
      <c r="Y76" s="1008"/>
      <c r="Z76" s="1009"/>
      <c r="AA76" s="1010">
        <v>58</v>
      </c>
      <c r="AB76" s="1008"/>
      <c r="AC76" s="1008"/>
      <c r="AD76" s="1008"/>
      <c r="AE76" s="1009"/>
      <c r="AF76" s="1010">
        <v>58</v>
      </c>
      <c r="AG76" s="1008"/>
      <c r="AH76" s="1008"/>
      <c r="AI76" s="1008"/>
      <c r="AJ76" s="1009"/>
      <c r="AK76" s="1010">
        <v>125</v>
      </c>
      <c r="AL76" s="1008"/>
      <c r="AM76" s="1008"/>
      <c r="AN76" s="1008"/>
      <c r="AO76" s="1009"/>
      <c r="AP76" s="1010" t="s">
        <v>567</v>
      </c>
      <c r="AQ76" s="1008"/>
      <c r="AR76" s="1008"/>
      <c r="AS76" s="1008"/>
      <c r="AT76" s="1009"/>
      <c r="AU76" s="1010" t="s">
        <v>567</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541</v>
      </c>
      <c r="C77" s="1004"/>
      <c r="D77" s="1004"/>
      <c r="E77" s="1004"/>
      <c r="F77" s="1004"/>
      <c r="G77" s="1004"/>
      <c r="H77" s="1004"/>
      <c r="I77" s="1004"/>
      <c r="J77" s="1004"/>
      <c r="K77" s="1004"/>
      <c r="L77" s="1004"/>
      <c r="M77" s="1004"/>
      <c r="N77" s="1004"/>
      <c r="O77" s="1004"/>
      <c r="P77" s="1005"/>
      <c r="Q77" s="1007">
        <v>273707</v>
      </c>
      <c r="R77" s="1008"/>
      <c r="S77" s="1008"/>
      <c r="T77" s="1008"/>
      <c r="U77" s="1009"/>
      <c r="V77" s="1010">
        <v>260942</v>
      </c>
      <c r="W77" s="1008"/>
      <c r="X77" s="1008"/>
      <c r="Y77" s="1008"/>
      <c r="Z77" s="1009"/>
      <c r="AA77" s="1010">
        <v>12765</v>
      </c>
      <c r="AB77" s="1008"/>
      <c r="AC77" s="1008"/>
      <c r="AD77" s="1008"/>
      <c r="AE77" s="1009"/>
      <c r="AF77" s="1010">
        <v>12765</v>
      </c>
      <c r="AG77" s="1008"/>
      <c r="AH77" s="1008"/>
      <c r="AI77" s="1008"/>
      <c r="AJ77" s="1009"/>
      <c r="AK77" s="1010">
        <v>1788</v>
      </c>
      <c r="AL77" s="1008"/>
      <c r="AM77" s="1008"/>
      <c r="AN77" s="1008"/>
      <c r="AO77" s="1009"/>
      <c r="AP77" s="1010" t="s">
        <v>567</v>
      </c>
      <c r="AQ77" s="1008"/>
      <c r="AR77" s="1008"/>
      <c r="AS77" s="1008"/>
      <c r="AT77" s="1009"/>
      <c r="AU77" s="1010" t="s">
        <v>570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542</v>
      </c>
      <c r="C78" s="1004"/>
      <c r="D78" s="1004"/>
      <c r="E78" s="1004"/>
      <c r="F78" s="1004"/>
      <c r="G78" s="1004"/>
      <c r="H78" s="1004"/>
      <c r="I78" s="1004"/>
      <c r="J78" s="1004"/>
      <c r="K78" s="1004"/>
      <c r="L78" s="1004"/>
      <c r="M78" s="1004"/>
      <c r="N78" s="1004"/>
      <c r="O78" s="1004"/>
      <c r="P78" s="1005"/>
      <c r="Q78" s="1006">
        <v>373</v>
      </c>
      <c r="R78" s="1000"/>
      <c r="S78" s="1000"/>
      <c r="T78" s="1000"/>
      <c r="U78" s="1000"/>
      <c r="V78" s="1000">
        <v>345</v>
      </c>
      <c r="W78" s="1000"/>
      <c r="X78" s="1000"/>
      <c r="Y78" s="1000"/>
      <c r="Z78" s="1000"/>
      <c r="AA78" s="1000">
        <v>29</v>
      </c>
      <c r="AB78" s="1000"/>
      <c r="AC78" s="1000"/>
      <c r="AD78" s="1000"/>
      <c r="AE78" s="1000"/>
      <c r="AF78" s="1000">
        <v>29</v>
      </c>
      <c r="AG78" s="1000"/>
      <c r="AH78" s="1000"/>
      <c r="AI78" s="1000"/>
      <c r="AJ78" s="1000"/>
      <c r="AK78" s="1000" t="s">
        <v>570</v>
      </c>
      <c r="AL78" s="1000"/>
      <c r="AM78" s="1000"/>
      <c r="AN78" s="1000"/>
      <c r="AO78" s="1000"/>
      <c r="AP78" s="1000">
        <v>548</v>
      </c>
      <c r="AQ78" s="1000"/>
      <c r="AR78" s="1000"/>
      <c r="AS78" s="1000"/>
      <c r="AT78" s="1000"/>
      <c r="AU78" s="1010">
        <v>15</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543</v>
      </c>
      <c r="C79" s="1004"/>
      <c r="D79" s="1004"/>
      <c r="E79" s="1004"/>
      <c r="F79" s="1004"/>
      <c r="G79" s="1004"/>
      <c r="H79" s="1004"/>
      <c r="I79" s="1004"/>
      <c r="J79" s="1004"/>
      <c r="K79" s="1004"/>
      <c r="L79" s="1004"/>
      <c r="M79" s="1004"/>
      <c r="N79" s="1004"/>
      <c r="O79" s="1004"/>
      <c r="P79" s="1005"/>
      <c r="Q79" s="1006">
        <v>193</v>
      </c>
      <c r="R79" s="1000"/>
      <c r="S79" s="1000"/>
      <c r="T79" s="1000"/>
      <c r="U79" s="1000"/>
      <c r="V79" s="1000">
        <v>181</v>
      </c>
      <c r="W79" s="1000"/>
      <c r="X79" s="1000"/>
      <c r="Y79" s="1000"/>
      <c r="Z79" s="1000"/>
      <c r="AA79" s="1000">
        <v>12</v>
      </c>
      <c r="AB79" s="1000"/>
      <c r="AC79" s="1000"/>
      <c r="AD79" s="1000"/>
      <c r="AE79" s="1000"/>
      <c r="AF79" s="1000">
        <v>12</v>
      </c>
      <c r="AG79" s="1000"/>
      <c r="AH79" s="1000"/>
      <c r="AI79" s="1000"/>
      <c r="AJ79" s="1000"/>
      <c r="AK79" s="1000" t="s">
        <v>567</v>
      </c>
      <c r="AL79" s="1000"/>
      <c r="AM79" s="1000"/>
      <c r="AN79" s="1000"/>
      <c r="AO79" s="1000"/>
      <c r="AP79" s="1000" t="s">
        <v>568</v>
      </c>
      <c r="AQ79" s="1000"/>
      <c r="AR79" s="1000"/>
      <c r="AS79" s="1000"/>
      <c r="AT79" s="1000"/>
      <c r="AU79" s="1000" t="s">
        <v>567</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573</v>
      </c>
      <c r="C80" s="1004"/>
      <c r="D80" s="1004"/>
      <c r="E80" s="1004"/>
      <c r="F80" s="1004"/>
      <c r="G80" s="1004"/>
      <c r="H80" s="1004"/>
      <c r="I80" s="1004"/>
      <c r="J80" s="1004"/>
      <c r="K80" s="1004"/>
      <c r="L80" s="1004"/>
      <c r="M80" s="1004"/>
      <c r="N80" s="1004"/>
      <c r="O80" s="1004"/>
      <c r="P80" s="1005"/>
      <c r="Q80" s="1007">
        <v>455</v>
      </c>
      <c r="R80" s="1008"/>
      <c r="S80" s="1008"/>
      <c r="T80" s="1008"/>
      <c r="U80" s="1009"/>
      <c r="V80" s="1010">
        <v>429</v>
      </c>
      <c r="W80" s="1008"/>
      <c r="X80" s="1008"/>
      <c r="Y80" s="1008"/>
      <c r="Z80" s="1009"/>
      <c r="AA80" s="1010">
        <v>26</v>
      </c>
      <c r="AB80" s="1008"/>
      <c r="AC80" s="1008"/>
      <c r="AD80" s="1008"/>
      <c r="AE80" s="1009"/>
      <c r="AF80" s="1010">
        <v>26</v>
      </c>
      <c r="AG80" s="1008"/>
      <c r="AH80" s="1008"/>
      <c r="AI80" s="1008"/>
      <c r="AJ80" s="1009"/>
      <c r="AK80" s="1010" t="s">
        <v>570</v>
      </c>
      <c r="AL80" s="1008"/>
      <c r="AM80" s="1008"/>
      <c r="AN80" s="1008"/>
      <c r="AO80" s="1009"/>
      <c r="AP80" s="1010" t="s">
        <v>567</v>
      </c>
      <c r="AQ80" s="1008"/>
      <c r="AR80" s="1008"/>
      <c r="AS80" s="1008"/>
      <c r="AT80" s="1009"/>
      <c r="AU80" s="1010" t="s">
        <v>570</v>
      </c>
      <c r="AV80" s="1008"/>
      <c r="AW80" s="1008"/>
      <c r="AX80" s="1008"/>
      <c r="AY80" s="1009"/>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37</v>
      </c>
      <c r="CS102" s="980"/>
      <c r="CT102" s="980"/>
      <c r="CU102" s="980"/>
      <c r="CV102" s="981"/>
      <c r="CW102" s="979">
        <v>42</v>
      </c>
      <c r="CX102" s="980"/>
      <c r="CY102" s="980"/>
      <c r="CZ102" s="980"/>
      <c r="DA102" s="981"/>
      <c r="DB102" s="979" t="s">
        <v>551</v>
      </c>
      <c r="DC102" s="980"/>
      <c r="DD102" s="980"/>
      <c r="DE102" s="980"/>
      <c r="DF102" s="981"/>
      <c r="DG102" s="979" t="s">
        <v>551</v>
      </c>
      <c r="DH102" s="980"/>
      <c r="DI102" s="980"/>
      <c r="DJ102" s="980"/>
      <c r="DK102" s="981"/>
      <c r="DL102" s="979" t="s">
        <v>551</v>
      </c>
      <c r="DM102" s="980"/>
      <c r="DN102" s="980"/>
      <c r="DO102" s="980"/>
      <c r="DP102" s="981"/>
      <c r="DQ102" s="979" t="s">
        <v>551</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290</v>
      </c>
      <c r="AG109" s="923"/>
      <c r="AH109" s="923"/>
      <c r="AI109" s="923"/>
      <c r="AJ109" s="924"/>
      <c r="AK109" s="925" t="s">
        <v>289</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290</v>
      </c>
      <c r="BW109" s="923"/>
      <c r="BX109" s="923"/>
      <c r="BY109" s="923"/>
      <c r="BZ109" s="924"/>
      <c r="CA109" s="925" t="s">
        <v>289</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290</v>
      </c>
      <c r="DM109" s="923"/>
      <c r="DN109" s="923"/>
      <c r="DO109" s="923"/>
      <c r="DP109" s="924"/>
      <c r="DQ109" s="925" t="s">
        <v>289</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331367</v>
      </c>
      <c r="AB110" s="916"/>
      <c r="AC110" s="916"/>
      <c r="AD110" s="916"/>
      <c r="AE110" s="917"/>
      <c r="AF110" s="918">
        <v>289161</v>
      </c>
      <c r="AG110" s="916"/>
      <c r="AH110" s="916"/>
      <c r="AI110" s="916"/>
      <c r="AJ110" s="917"/>
      <c r="AK110" s="918">
        <v>269100</v>
      </c>
      <c r="AL110" s="916"/>
      <c r="AM110" s="916"/>
      <c r="AN110" s="916"/>
      <c r="AO110" s="917"/>
      <c r="AP110" s="919">
        <v>25.5</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2333712</v>
      </c>
      <c r="BR110" s="863"/>
      <c r="BS110" s="863"/>
      <c r="BT110" s="863"/>
      <c r="BU110" s="863"/>
      <c r="BV110" s="863">
        <v>2334291</v>
      </c>
      <c r="BW110" s="863"/>
      <c r="BX110" s="863"/>
      <c r="BY110" s="863"/>
      <c r="BZ110" s="863"/>
      <c r="CA110" s="863">
        <v>2225153</v>
      </c>
      <c r="CB110" s="863"/>
      <c r="CC110" s="863"/>
      <c r="CD110" s="863"/>
      <c r="CE110" s="863"/>
      <c r="CF110" s="887">
        <v>211.1</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224</v>
      </c>
      <c r="BR111" s="835"/>
      <c r="BS111" s="835"/>
      <c r="BT111" s="835"/>
      <c r="BU111" s="835"/>
      <c r="BV111" s="835" t="s">
        <v>224</v>
      </c>
      <c r="BW111" s="835"/>
      <c r="BX111" s="835"/>
      <c r="BY111" s="835"/>
      <c r="BZ111" s="835"/>
      <c r="CA111" s="835" t="s">
        <v>224</v>
      </c>
      <c r="CB111" s="835"/>
      <c r="CC111" s="835"/>
      <c r="CD111" s="835"/>
      <c r="CE111" s="835"/>
      <c r="CF111" s="896" t="s">
        <v>224</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768625</v>
      </c>
      <c r="BR112" s="835"/>
      <c r="BS112" s="835"/>
      <c r="BT112" s="835"/>
      <c r="BU112" s="835"/>
      <c r="BV112" s="835">
        <v>721429</v>
      </c>
      <c r="BW112" s="835"/>
      <c r="BX112" s="835"/>
      <c r="BY112" s="835"/>
      <c r="BZ112" s="835"/>
      <c r="CA112" s="835">
        <v>654075</v>
      </c>
      <c r="CB112" s="835"/>
      <c r="CC112" s="835"/>
      <c r="CD112" s="835"/>
      <c r="CE112" s="835"/>
      <c r="CF112" s="896">
        <v>62.1</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71463</v>
      </c>
      <c r="AB113" s="944"/>
      <c r="AC113" s="944"/>
      <c r="AD113" s="944"/>
      <c r="AE113" s="945"/>
      <c r="AF113" s="946">
        <v>73740</v>
      </c>
      <c r="AG113" s="944"/>
      <c r="AH113" s="944"/>
      <c r="AI113" s="944"/>
      <c r="AJ113" s="945"/>
      <c r="AK113" s="946">
        <v>70220</v>
      </c>
      <c r="AL113" s="944"/>
      <c r="AM113" s="944"/>
      <c r="AN113" s="944"/>
      <c r="AO113" s="945"/>
      <c r="AP113" s="947">
        <v>6.7</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55232</v>
      </c>
      <c r="BR113" s="835"/>
      <c r="BS113" s="835"/>
      <c r="BT113" s="835"/>
      <c r="BU113" s="835"/>
      <c r="BV113" s="835">
        <v>43207</v>
      </c>
      <c r="BW113" s="835"/>
      <c r="BX113" s="835"/>
      <c r="BY113" s="835"/>
      <c r="BZ113" s="835"/>
      <c r="CA113" s="835">
        <v>35335</v>
      </c>
      <c r="CB113" s="835"/>
      <c r="CC113" s="835"/>
      <c r="CD113" s="835"/>
      <c r="CE113" s="835"/>
      <c r="CF113" s="896">
        <v>3.4</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7870</v>
      </c>
      <c r="AB114" s="798"/>
      <c r="AC114" s="798"/>
      <c r="AD114" s="798"/>
      <c r="AE114" s="799"/>
      <c r="AF114" s="800">
        <v>7830</v>
      </c>
      <c r="AG114" s="798"/>
      <c r="AH114" s="798"/>
      <c r="AI114" s="798"/>
      <c r="AJ114" s="799"/>
      <c r="AK114" s="800">
        <v>6451</v>
      </c>
      <c r="AL114" s="798"/>
      <c r="AM114" s="798"/>
      <c r="AN114" s="798"/>
      <c r="AO114" s="799"/>
      <c r="AP114" s="845">
        <v>0.6</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436704</v>
      </c>
      <c r="BR114" s="835"/>
      <c r="BS114" s="835"/>
      <c r="BT114" s="835"/>
      <c r="BU114" s="835"/>
      <c r="BV114" s="835">
        <v>414479</v>
      </c>
      <c r="BW114" s="835"/>
      <c r="BX114" s="835"/>
      <c r="BY114" s="835"/>
      <c r="BZ114" s="835"/>
      <c r="CA114" s="835">
        <v>421124</v>
      </c>
      <c r="CB114" s="835"/>
      <c r="CC114" s="835"/>
      <c r="CD114" s="835"/>
      <c r="CE114" s="835"/>
      <c r="CF114" s="896">
        <v>40</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224</v>
      </c>
      <c r="AB115" s="944"/>
      <c r="AC115" s="944"/>
      <c r="AD115" s="944"/>
      <c r="AE115" s="945"/>
      <c r="AF115" s="946" t="s">
        <v>224</v>
      </c>
      <c r="AG115" s="944"/>
      <c r="AH115" s="944"/>
      <c r="AI115" s="944"/>
      <c r="AJ115" s="945"/>
      <c r="AK115" s="946" t="s">
        <v>224</v>
      </c>
      <c r="AL115" s="944"/>
      <c r="AM115" s="944"/>
      <c r="AN115" s="944"/>
      <c r="AO115" s="945"/>
      <c r="AP115" s="947" t="s">
        <v>224</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224</v>
      </c>
      <c r="BR115" s="835"/>
      <c r="BS115" s="835"/>
      <c r="BT115" s="835"/>
      <c r="BU115" s="835"/>
      <c r="BV115" s="835" t="s">
        <v>224</v>
      </c>
      <c r="BW115" s="835"/>
      <c r="BX115" s="835"/>
      <c r="BY115" s="835"/>
      <c r="BZ115" s="835"/>
      <c r="CA115" s="835" t="s">
        <v>224</v>
      </c>
      <c r="CB115" s="835"/>
      <c r="CC115" s="835"/>
      <c r="CD115" s="835"/>
      <c r="CE115" s="835"/>
      <c r="CF115" s="896" t="s">
        <v>224</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224</v>
      </c>
      <c r="DH116" s="798"/>
      <c r="DI116" s="798"/>
      <c r="DJ116" s="798"/>
      <c r="DK116" s="799"/>
      <c r="DL116" s="800" t="s">
        <v>224</v>
      </c>
      <c r="DM116" s="798"/>
      <c r="DN116" s="798"/>
      <c r="DO116" s="798"/>
      <c r="DP116" s="799"/>
      <c r="DQ116" s="800" t="s">
        <v>224</v>
      </c>
      <c r="DR116" s="798"/>
      <c r="DS116" s="798"/>
      <c r="DT116" s="798"/>
      <c r="DU116" s="799"/>
      <c r="DV116" s="845" t="s">
        <v>224</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410700</v>
      </c>
      <c r="AB117" s="930"/>
      <c r="AC117" s="930"/>
      <c r="AD117" s="930"/>
      <c r="AE117" s="931"/>
      <c r="AF117" s="932">
        <v>370731</v>
      </c>
      <c r="AG117" s="930"/>
      <c r="AH117" s="930"/>
      <c r="AI117" s="930"/>
      <c r="AJ117" s="931"/>
      <c r="AK117" s="932">
        <v>345771</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290</v>
      </c>
      <c r="AG118" s="923"/>
      <c r="AH118" s="923"/>
      <c r="AI118" s="923"/>
      <c r="AJ118" s="924"/>
      <c r="AK118" s="925" t="s">
        <v>289</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435</v>
      </c>
      <c r="BP119" s="899"/>
      <c r="BQ119" s="903">
        <v>3594273</v>
      </c>
      <c r="BR119" s="866"/>
      <c r="BS119" s="866"/>
      <c r="BT119" s="866"/>
      <c r="BU119" s="866"/>
      <c r="BV119" s="866">
        <v>3513406</v>
      </c>
      <c r="BW119" s="866"/>
      <c r="BX119" s="866"/>
      <c r="BY119" s="866"/>
      <c r="BZ119" s="866"/>
      <c r="CA119" s="866">
        <v>3335687</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224</v>
      </c>
      <c r="DH119" s="781"/>
      <c r="DI119" s="781"/>
      <c r="DJ119" s="781"/>
      <c r="DK119" s="782"/>
      <c r="DL119" s="783" t="s">
        <v>224</v>
      </c>
      <c r="DM119" s="781"/>
      <c r="DN119" s="781"/>
      <c r="DO119" s="781"/>
      <c r="DP119" s="782"/>
      <c r="DQ119" s="783" t="s">
        <v>224</v>
      </c>
      <c r="DR119" s="781"/>
      <c r="DS119" s="781"/>
      <c r="DT119" s="781"/>
      <c r="DU119" s="782"/>
      <c r="DV119" s="869" t="s">
        <v>224</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1431162</v>
      </c>
      <c r="BR120" s="863"/>
      <c r="BS120" s="863"/>
      <c r="BT120" s="863"/>
      <c r="BU120" s="863"/>
      <c r="BV120" s="863">
        <v>1551876</v>
      </c>
      <c r="BW120" s="863"/>
      <c r="BX120" s="863"/>
      <c r="BY120" s="863"/>
      <c r="BZ120" s="863"/>
      <c r="CA120" s="863">
        <v>1504873</v>
      </c>
      <c r="CB120" s="863"/>
      <c r="CC120" s="863"/>
      <c r="CD120" s="863"/>
      <c r="CE120" s="863"/>
      <c r="CF120" s="887">
        <v>142.80000000000001</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687857</v>
      </c>
      <c r="DH120" s="863"/>
      <c r="DI120" s="863"/>
      <c r="DJ120" s="863"/>
      <c r="DK120" s="863"/>
      <c r="DL120" s="863">
        <v>643700</v>
      </c>
      <c r="DM120" s="863"/>
      <c r="DN120" s="863"/>
      <c r="DO120" s="863"/>
      <c r="DP120" s="863"/>
      <c r="DQ120" s="863">
        <v>582912</v>
      </c>
      <c r="DR120" s="863"/>
      <c r="DS120" s="863"/>
      <c r="DT120" s="863"/>
      <c r="DU120" s="863"/>
      <c r="DV120" s="864">
        <v>55.3</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12747</v>
      </c>
      <c r="BR121" s="835"/>
      <c r="BS121" s="835"/>
      <c r="BT121" s="835"/>
      <c r="BU121" s="835"/>
      <c r="BV121" s="835">
        <v>9736</v>
      </c>
      <c r="BW121" s="835"/>
      <c r="BX121" s="835"/>
      <c r="BY121" s="835"/>
      <c r="BZ121" s="835"/>
      <c r="CA121" s="835">
        <v>6667</v>
      </c>
      <c r="CB121" s="835"/>
      <c r="CC121" s="835"/>
      <c r="CD121" s="835"/>
      <c r="CE121" s="835"/>
      <c r="CF121" s="896">
        <v>0.6</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80768</v>
      </c>
      <c r="DH121" s="835"/>
      <c r="DI121" s="835"/>
      <c r="DJ121" s="835"/>
      <c r="DK121" s="835"/>
      <c r="DL121" s="835">
        <v>77729</v>
      </c>
      <c r="DM121" s="835"/>
      <c r="DN121" s="835"/>
      <c r="DO121" s="835"/>
      <c r="DP121" s="835"/>
      <c r="DQ121" s="835">
        <v>71163</v>
      </c>
      <c r="DR121" s="835"/>
      <c r="DS121" s="835"/>
      <c r="DT121" s="835"/>
      <c r="DU121" s="835"/>
      <c r="DV121" s="812">
        <v>6.8</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2295825</v>
      </c>
      <c r="BR122" s="866"/>
      <c r="BS122" s="866"/>
      <c r="BT122" s="866"/>
      <c r="BU122" s="866"/>
      <c r="BV122" s="866">
        <v>2261268</v>
      </c>
      <c r="BW122" s="866"/>
      <c r="BX122" s="866"/>
      <c r="BY122" s="866"/>
      <c r="BZ122" s="866"/>
      <c r="CA122" s="866">
        <v>2188387</v>
      </c>
      <c r="CB122" s="866"/>
      <c r="CC122" s="866"/>
      <c r="CD122" s="866"/>
      <c r="CE122" s="866"/>
      <c r="CF122" s="867">
        <v>207.6</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224</v>
      </c>
      <c r="DH122" s="835"/>
      <c r="DI122" s="835"/>
      <c r="DJ122" s="835"/>
      <c r="DK122" s="835"/>
      <c r="DL122" s="835" t="s">
        <v>224</v>
      </c>
      <c r="DM122" s="835"/>
      <c r="DN122" s="835"/>
      <c r="DO122" s="835"/>
      <c r="DP122" s="835"/>
      <c r="DQ122" s="835" t="s">
        <v>224</v>
      </c>
      <c r="DR122" s="835"/>
      <c r="DS122" s="835"/>
      <c r="DT122" s="835"/>
      <c r="DU122" s="835"/>
      <c r="DV122" s="812" t="s">
        <v>224</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224</v>
      </c>
      <c r="AB123" s="798"/>
      <c r="AC123" s="798"/>
      <c r="AD123" s="798"/>
      <c r="AE123" s="799"/>
      <c r="AF123" s="800" t="s">
        <v>224</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443</v>
      </c>
      <c r="BP123" s="899"/>
      <c r="BQ123" s="853">
        <v>3739734</v>
      </c>
      <c r="BR123" s="854"/>
      <c r="BS123" s="854"/>
      <c r="BT123" s="854"/>
      <c r="BU123" s="854"/>
      <c r="BV123" s="854">
        <v>3822880</v>
      </c>
      <c r="BW123" s="854"/>
      <c r="BX123" s="854"/>
      <c r="BY123" s="854"/>
      <c r="BZ123" s="854"/>
      <c r="CA123" s="854">
        <v>3699927</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224</v>
      </c>
      <c r="DH123" s="798"/>
      <c r="DI123" s="798"/>
      <c r="DJ123" s="798"/>
      <c r="DK123" s="799"/>
      <c r="DL123" s="800" t="s">
        <v>224</v>
      </c>
      <c r="DM123" s="798"/>
      <c r="DN123" s="798"/>
      <c r="DO123" s="798"/>
      <c r="DP123" s="799"/>
      <c r="DQ123" s="800" t="s">
        <v>224</v>
      </c>
      <c r="DR123" s="798"/>
      <c r="DS123" s="798"/>
      <c r="DT123" s="798"/>
      <c r="DU123" s="799"/>
      <c r="DV123" s="845" t="s">
        <v>224</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224</v>
      </c>
      <c r="BR124" s="852"/>
      <c r="BS124" s="852"/>
      <c r="BT124" s="852"/>
      <c r="BU124" s="852"/>
      <c r="BV124" s="852" t="s">
        <v>224</v>
      </c>
      <c r="BW124" s="852"/>
      <c r="BX124" s="852"/>
      <c r="BY124" s="852"/>
      <c r="BZ124" s="852"/>
      <c r="CA124" s="852" t="s">
        <v>224</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224</v>
      </c>
      <c r="DH124" s="781"/>
      <c r="DI124" s="781"/>
      <c r="DJ124" s="781"/>
      <c r="DK124" s="782"/>
      <c r="DL124" s="783" t="s">
        <v>224</v>
      </c>
      <c r="DM124" s="781"/>
      <c r="DN124" s="781"/>
      <c r="DO124" s="781"/>
      <c r="DP124" s="782"/>
      <c r="DQ124" s="783" t="s">
        <v>224</v>
      </c>
      <c r="DR124" s="781"/>
      <c r="DS124" s="781"/>
      <c r="DT124" s="781"/>
      <c r="DU124" s="782"/>
      <c r="DV124" s="869" t="s">
        <v>224</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224</v>
      </c>
      <c r="AB126" s="798"/>
      <c r="AC126" s="798"/>
      <c r="AD126" s="798"/>
      <c r="AE126" s="799"/>
      <c r="AF126" s="800" t="s">
        <v>224</v>
      </c>
      <c r="AG126" s="798"/>
      <c r="AH126" s="798"/>
      <c r="AI126" s="798"/>
      <c r="AJ126" s="799"/>
      <c r="AK126" s="800" t="s">
        <v>224</v>
      </c>
      <c r="AL126" s="798"/>
      <c r="AM126" s="798"/>
      <c r="AN126" s="798"/>
      <c r="AO126" s="799"/>
      <c r="AP126" s="845" t="s">
        <v>224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224</v>
      </c>
      <c r="AB127" s="798"/>
      <c r="AC127" s="798"/>
      <c r="AD127" s="798"/>
      <c r="AE127" s="799"/>
      <c r="AF127" s="800" t="s">
        <v>224</v>
      </c>
      <c r="AG127" s="798"/>
      <c r="AH127" s="798"/>
      <c r="AI127" s="798"/>
      <c r="AJ127" s="799"/>
      <c r="AK127" s="800" t="s">
        <v>224</v>
      </c>
      <c r="AL127" s="798"/>
      <c r="AM127" s="798"/>
      <c r="AN127" s="798"/>
      <c r="AO127" s="799"/>
      <c r="AP127" s="845" t="s">
        <v>224</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3249</v>
      </c>
      <c r="AB128" s="819"/>
      <c r="AC128" s="819"/>
      <c r="AD128" s="819"/>
      <c r="AE128" s="820"/>
      <c r="AF128" s="821">
        <v>3248</v>
      </c>
      <c r="AG128" s="819"/>
      <c r="AH128" s="819"/>
      <c r="AI128" s="819"/>
      <c r="AJ128" s="820"/>
      <c r="AK128" s="821">
        <v>3248</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224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224</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1293174</v>
      </c>
      <c r="AB129" s="798"/>
      <c r="AC129" s="798"/>
      <c r="AD129" s="798"/>
      <c r="AE129" s="799"/>
      <c r="AF129" s="800">
        <v>1343229</v>
      </c>
      <c r="AG129" s="798"/>
      <c r="AH129" s="798"/>
      <c r="AI129" s="798"/>
      <c r="AJ129" s="799"/>
      <c r="AK129" s="800">
        <v>1310474</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224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298853</v>
      </c>
      <c r="AB130" s="798"/>
      <c r="AC130" s="798"/>
      <c r="AD130" s="798"/>
      <c r="AE130" s="799"/>
      <c r="AF130" s="800">
        <v>272224</v>
      </c>
      <c r="AG130" s="798"/>
      <c r="AH130" s="798"/>
      <c r="AI130" s="798"/>
      <c r="AJ130" s="799"/>
      <c r="AK130" s="800">
        <v>256587</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9.3000000000000007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994321</v>
      </c>
      <c r="AB131" s="781"/>
      <c r="AC131" s="781"/>
      <c r="AD131" s="781"/>
      <c r="AE131" s="782"/>
      <c r="AF131" s="783">
        <v>1071005</v>
      </c>
      <c r="AG131" s="781"/>
      <c r="AH131" s="781"/>
      <c r="AI131" s="781"/>
      <c r="AJ131" s="782"/>
      <c r="AK131" s="783">
        <v>1053887</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224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10.92182504</v>
      </c>
      <c r="AB132" s="761"/>
      <c r="AC132" s="761"/>
      <c r="AD132" s="761"/>
      <c r="AE132" s="762"/>
      <c r="AF132" s="763">
        <v>8.8943562350000001</v>
      </c>
      <c r="AG132" s="761"/>
      <c r="AH132" s="761"/>
      <c r="AI132" s="761"/>
      <c r="AJ132" s="762"/>
      <c r="AK132" s="763">
        <v>8.1541948990000002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11.9</v>
      </c>
      <c r="AB133" s="740"/>
      <c r="AC133" s="740"/>
      <c r="AD133" s="740"/>
      <c r="AE133" s="741"/>
      <c r="AF133" s="739">
        <v>10.6</v>
      </c>
      <c r="AG133" s="740"/>
      <c r="AH133" s="740"/>
      <c r="AI133" s="740"/>
      <c r="AJ133" s="741"/>
      <c r="AK133" s="739">
        <v>9.3000000000000007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320685</v>
      </c>
      <c r="L9" s="266">
        <v>171215</v>
      </c>
      <c r="M9" s="267">
        <v>160295</v>
      </c>
      <c r="N9" s="268">
        <v>6.8</v>
      </c>
    </row>
    <row r="10" spans="1:16" x14ac:dyDescent="0.15">
      <c r="A10" s="250"/>
      <c r="B10" s="246"/>
      <c r="C10" s="246"/>
      <c r="D10" s="246"/>
      <c r="E10" s="246"/>
      <c r="F10" s="246"/>
      <c r="G10" s="1166" t="s">
        <v>477</v>
      </c>
      <c r="H10" s="1167"/>
      <c r="I10" s="1167"/>
      <c r="J10" s="1168"/>
      <c r="K10" s="269">
        <v>108019</v>
      </c>
      <c r="L10" s="270">
        <v>57672</v>
      </c>
      <c r="M10" s="271">
        <v>18795</v>
      </c>
      <c r="N10" s="272">
        <v>206.8</v>
      </c>
    </row>
    <row r="11" spans="1:16" ht="13.5" customHeight="1" x14ac:dyDescent="0.15">
      <c r="A11" s="250"/>
      <c r="B11" s="246"/>
      <c r="C11" s="246"/>
      <c r="D11" s="246"/>
      <c r="E11" s="246"/>
      <c r="F11" s="246"/>
      <c r="G11" s="1166" t="s">
        <v>478</v>
      </c>
      <c r="H11" s="1167"/>
      <c r="I11" s="1167"/>
      <c r="J11" s="1168"/>
      <c r="K11" s="269">
        <v>30112</v>
      </c>
      <c r="L11" s="270">
        <v>16077</v>
      </c>
      <c r="M11" s="271">
        <v>26340</v>
      </c>
      <c r="N11" s="272">
        <v>-39</v>
      </c>
    </row>
    <row r="12" spans="1:16" ht="13.5" customHeight="1" x14ac:dyDescent="0.15">
      <c r="A12" s="250"/>
      <c r="B12" s="246"/>
      <c r="C12" s="246"/>
      <c r="D12" s="246"/>
      <c r="E12" s="246"/>
      <c r="F12" s="246"/>
      <c r="G12" s="1166" t="s">
        <v>479</v>
      </c>
      <c r="H12" s="1167"/>
      <c r="I12" s="1167"/>
      <c r="J12" s="1168"/>
      <c r="K12" s="269" t="s">
        <v>480</v>
      </c>
      <c r="L12" s="270" t="s">
        <v>480</v>
      </c>
      <c r="M12" s="271">
        <v>1514</v>
      </c>
      <c r="N12" s="272" t="s">
        <v>480</v>
      </c>
    </row>
    <row r="13" spans="1:16" ht="13.5" customHeight="1" x14ac:dyDescent="0.15">
      <c r="A13" s="250"/>
      <c r="B13" s="246"/>
      <c r="C13" s="246"/>
      <c r="D13" s="246"/>
      <c r="E13" s="246"/>
      <c r="F13" s="246"/>
      <c r="G13" s="1166" t="s">
        <v>481</v>
      </c>
      <c r="H13" s="1167"/>
      <c r="I13" s="1167"/>
      <c r="J13" s="1168"/>
      <c r="K13" s="269" t="s">
        <v>480</v>
      </c>
      <c r="L13" s="270" t="s">
        <v>480</v>
      </c>
      <c r="M13" s="271" t="s">
        <v>480</v>
      </c>
      <c r="N13" s="272" t="s">
        <v>480</v>
      </c>
    </row>
    <row r="14" spans="1:16" ht="13.5" customHeight="1" x14ac:dyDescent="0.15">
      <c r="A14" s="250"/>
      <c r="B14" s="246"/>
      <c r="C14" s="246"/>
      <c r="D14" s="246"/>
      <c r="E14" s="246"/>
      <c r="F14" s="246"/>
      <c r="G14" s="1166" t="s">
        <v>482</v>
      </c>
      <c r="H14" s="1167"/>
      <c r="I14" s="1167"/>
      <c r="J14" s="1168"/>
      <c r="K14" s="269">
        <v>14234</v>
      </c>
      <c r="L14" s="270">
        <v>7600</v>
      </c>
      <c r="M14" s="271">
        <v>7022</v>
      </c>
      <c r="N14" s="272">
        <v>8.1999999999999993</v>
      </c>
    </row>
    <row r="15" spans="1:16" ht="13.5" customHeight="1" x14ac:dyDescent="0.15">
      <c r="A15" s="250"/>
      <c r="B15" s="246"/>
      <c r="C15" s="246"/>
      <c r="D15" s="246"/>
      <c r="E15" s="246"/>
      <c r="F15" s="246"/>
      <c r="G15" s="1166" t="s">
        <v>483</v>
      </c>
      <c r="H15" s="1167"/>
      <c r="I15" s="1167"/>
      <c r="J15" s="1168"/>
      <c r="K15" s="269">
        <v>3575</v>
      </c>
      <c r="L15" s="270">
        <v>1909</v>
      </c>
      <c r="M15" s="271">
        <v>5072</v>
      </c>
      <c r="N15" s="272">
        <v>-62.4</v>
      </c>
    </row>
    <row r="16" spans="1:16" x14ac:dyDescent="0.15">
      <c r="A16" s="250"/>
      <c r="B16" s="246"/>
      <c r="C16" s="246"/>
      <c r="D16" s="246"/>
      <c r="E16" s="246"/>
      <c r="F16" s="246"/>
      <c r="G16" s="1169" t="s">
        <v>484</v>
      </c>
      <c r="H16" s="1170"/>
      <c r="I16" s="1170"/>
      <c r="J16" s="1171"/>
      <c r="K16" s="270">
        <v>-27563</v>
      </c>
      <c r="L16" s="270">
        <v>-14716</v>
      </c>
      <c r="M16" s="271">
        <v>-16946</v>
      </c>
      <c r="N16" s="272">
        <v>-13.2</v>
      </c>
    </row>
    <row r="17" spans="1:16" x14ac:dyDescent="0.15">
      <c r="A17" s="250"/>
      <c r="B17" s="246"/>
      <c r="C17" s="246"/>
      <c r="D17" s="246"/>
      <c r="E17" s="246"/>
      <c r="F17" s="246"/>
      <c r="G17" s="1169" t="s">
        <v>172</v>
      </c>
      <c r="H17" s="1170"/>
      <c r="I17" s="1170"/>
      <c r="J17" s="1171"/>
      <c r="K17" s="270">
        <v>449062</v>
      </c>
      <c r="L17" s="270">
        <v>239755</v>
      </c>
      <c r="M17" s="271">
        <v>202093</v>
      </c>
      <c r="N17" s="272">
        <v>18.600000000000001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18.149999999999999</v>
      </c>
      <c r="L21" s="283">
        <v>18.46</v>
      </c>
      <c r="M21" s="284">
        <v>-0.31</v>
      </c>
      <c r="N21" s="251"/>
      <c r="O21" s="285"/>
      <c r="P21" s="281"/>
    </row>
    <row r="22" spans="1:16" s="286" customFormat="1" x14ac:dyDescent="0.15">
      <c r="A22" s="281"/>
      <c r="B22" s="251"/>
      <c r="C22" s="251"/>
      <c r="D22" s="251"/>
      <c r="E22" s="251"/>
      <c r="F22" s="251"/>
      <c r="G22" s="1163" t="s">
        <v>490</v>
      </c>
      <c r="H22" s="1164"/>
      <c r="I22" s="1164"/>
      <c r="J22" s="1165"/>
      <c r="K22" s="287">
        <v>96.6</v>
      </c>
      <c r="L22" s="288">
        <v>94.7</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269100</v>
      </c>
      <c r="L32" s="296">
        <v>143673</v>
      </c>
      <c r="M32" s="297">
        <v>103357</v>
      </c>
      <c r="N32" s="298">
        <v>39</v>
      </c>
    </row>
    <row r="33" spans="1:16" ht="13.5" customHeight="1" x14ac:dyDescent="0.15">
      <c r="A33" s="250"/>
      <c r="B33" s="246"/>
      <c r="C33" s="246"/>
      <c r="D33" s="246"/>
      <c r="E33" s="246"/>
      <c r="F33" s="246"/>
      <c r="G33" s="1154" t="s">
        <v>495</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496</v>
      </c>
      <c r="H34" s="1155"/>
      <c r="I34" s="1155"/>
      <c r="J34" s="1156"/>
      <c r="K34" s="296" t="s">
        <v>480</v>
      </c>
      <c r="L34" s="296" t="s">
        <v>480</v>
      </c>
      <c r="M34" s="297" t="s">
        <v>480</v>
      </c>
      <c r="N34" s="298" t="s">
        <v>480</v>
      </c>
    </row>
    <row r="35" spans="1:16" ht="27" customHeight="1" x14ac:dyDescent="0.15">
      <c r="A35" s="250"/>
      <c r="B35" s="246"/>
      <c r="C35" s="246"/>
      <c r="D35" s="246"/>
      <c r="E35" s="246"/>
      <c r="F35" s="246"/>
      <c r="G35" s="1154" t="s">
        <v>497</v>
      </c>
      <c r="H35" s="1155"/>
      <c r="I35" s="1155"/>
      <c r="J35" s="1156"/>
      <c r="K35" s="296">
        <v>70220</v>
      </c>
      <c r="L35" s="296">
        <v>37491</v>
      </c>
      <c r="M35" s="297">
        <v>28799</v>
      </c>
      <c r="N35" s="298">
        <v>30.2</v>
      </c>
    </row>
    <row r="36" spans="1:16" ht="27" customHeight="1" x14ac:dyDescent="0.15">
      <c r="A36" s="250"/>
      <c r="B36" s="246"/>
      <c r="C36" s="246"/>
      <c r="D36" s="246"/>
      <c r="E36" s="246"/>
      <c r="F36" s="246"/>
      <c r="G36" s="1154" t="s">
        <v>498</v>
      </c>
      <c r="H36" s="1155"/>
      <c r="I36" s="1155"/>
      <c r="J36" s="1156"/>
      <c r="K36" s="296">
        <v>6451</v>
      </c>
      <c r="L36" s="296">
        <v>3444</v>
      </c>
      <c r="M36" s="297">
        <v>4510</v>
      </c>
      <c r="N36" s="298">
        <v>-23.6</v>
      </c>
    </row>
    <row r="37" spans="1:16" ht="13.5" customHeight="1" x14ac:dyDescent="0.15">
      <c r="A37" s="250"/>
      <c r="B37" s="246"/>
      <c r="C37" s="246"/>
      <c r="D37" s="246"/>
      <c r="E37" s="246"/>
      <c r="F37" s="246"/>
      <c r="G37" s="1154" t="s">
        <v>499</v>
      </c>
      <c r="H37" s="1155"/>
      <c r="I37" s="1155"/>
      <c r="J37" s="1156"/>
      <c r="K37" s="296" t="s">
        <v>480</v>
      </c>
      <c r="L37" s="296" t="s">
        <v>480</v>
      </c>
      <c r="M37" s="297">
        <v>1276</v>
      </c>
      <c r="N37" s="298" t="s">
        <v>480</v>
      </c>
    </row>
    <row r="38" spans="1:16" ht="27" customHeight="1" x14ac:dyDescent="0.15">
      <c r="A38" s="250"/>
      <c r="B38" s="246"/>
      <c r="C38" s="246"/>
      <c r="D38" s="246"/>
      <c r="E38" s="246"/>
      <c r="F38" s="246"/>
      <c r="G38" s="1157" t="s">
        <v>500</v>
      </c>
      <c r="H38" s="1158"/>
      <c r="I38" s="1158"/>
      <c r="J38" s="1159"/>
      <c r="K38" s="299" t="s">
        <v>480</v>
      </c>
      <c r="L38" s="299" t="s">
        <v>480</v>
      </c>
      <c r="M38" s="300">
        <v>40</v>
      </c>
      <c r="N38" s="301" t="s">
        <v>480</v>
      </c>
      <c r="O38" s="295"/>
    </row>
    <row r="39" spans="1:16" x14ac:dyDescent="0.15">
      <c r="A39" s="250"/>
      <c r="B39" s="246"/>
      <c r="C39" s="246"/>
      <c r="D39" s="246"/>
      <c r="E39" s="246"/>
      <c r="F39" s="246"/>
      <c r="G39" s="1157" t="s">
        <v>501</v>
      </c>
      <c r="H39" s="1158"/>
      <c r="I39" s="1158"/>
      <c r="J39" s="1159"/>
      <c r="K39" s="302">
        <v>-3248</v>
      </c>
      <c r="L39" s="302">
        <v>-1734</v>
      </c>
      <c r="M39" s="303">
        <v>-3340</v>
      </c>
      <c r="N39" s="304">
        <v>-48.1</v>
      </c>
      <c r="O39" s="295"/>
    </row>
    <row r="40" spans="1:16" ht="27" customHeight="1" x14ac:dyDescent="0.15">
      <c r="A40" s="250"/>
      <c r="B40" s="246"/>
      <c r="C40" s="246"/>
      <c r="D40" s="246"/>
      <c r="E40" s="246"/>
      <c r="F40" s="246"/>
      <c r="G40" s="1154" t="s">
        <v>502</v>
      </c>
      <c r="H40" s="1155"/>
      <c r="I40" s="1155"/>
      <c r="J40" s="1156"/>
      <c r="K40" s="302">
        <v>-256587</v>
      </c>
      <c r="L40" s="302">
        <v>-136993</v>
      </c>
      <c r="M40" s="303">
        <v>-104131</v>
      </c>
      <c r="N40" s="304">
        <v>31.6</v>
      </c>
      <c r="O40" s="295"/>
    </row>
    <row r="41" spans="1:16" x14ac:dyDescent="0.15">
      <c r="A41" s="250"/>
      <c r="B41" s="246"/>
      <c r="C41" s="246"/>
      <c r="D41" s="246"/>
      <c r="E41" s="246"/>
      <c r="F41" s="246"/>
      <c r="G41" s="1160" t="s">
        <v>284</v>
      </c>
      <c r="H41" s="1161"/>
      <c r="I41" s="1161"/>
      <c r="J41" s="1162"/>
      <c r="K41" s="296">
        <v>85936</v>
      </c>
      <c r="L41" s="302">
        <v>45881</v>
      </c>
      <c r="M41" s="303">
        <v>30511</v>
      </c>
      <c r="N41" s="304">
        <v>50.4</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349247</v>
      </c>
      <c r="J51" s="322">
        <v>176834</v>
      </c>
      <c r="K51" s="323">
        <v>21.7</v>
      </c>
      <c r="L51" s="324">
        <v>221823</v>
      </c>
      <c r="M51" s="325">
        <v>10.1</v>
      </c>
      <c r="N51" s="326">
        <v>11.6</v>
      </c>
    </row>
    <row r="52" spans="1:14" x14ac:dyDescent="0.15">
      <c r="A52" s="250"/>
      <c r="B52" s="246"/>
      <c r="C52" s="246"/>
      <c r="D52" s="246"/>
      <c r="E52" s="246"/>
      <c r="F52" s="246"/>
      <c r="G52" s="327"/>
      <c r="H52" s="328" t="s">
        <v>513</v>
      </c>
      <c r="I52" s="329">
        <v>163307</v>
      </c>
      <c r="J52" s="330">
        <v>82687</v>
      </c>
      <c r="K52" s="331">
        <v>-30.6</v>
      </c>
      <c r="L52" s="332">
        <v>104431</v>
      </c>
      <c r="M52" s="333">
        <v>-11.8</v>
      </c>
      <c r="N52" s="334">
        <v>-18.8</v>
      </c>
    </row>
    <row r="53" spans="1:14" x14ac:dyDescent="0.15">
      <c r="A53" s="250"/>
      <c r="B53" s="246"/>
      <c r="C53" s="246"/>
      <c r="D53" s="246"/>
      <c r="E53" s="246"/>
      <c r="F53" s="246"/>
      <c r="G53" s="312" t="s">
        <v>514</v>
      </c>
      <c r="H53" s="313"/>
      <c r="I53" s="321">
        <v>391223</v>
      </c>
      <c r="J53" s="322">
        <v>196693</v>
      </c>
      <c r="K53" s="323">
        <v>11.2</v>
      </c>
      <c r="L53" s="324">
        <v>263041</v>
      </c>
      <c r="M53" s="325">
        <v>18.600000000000001</v>
      </c>
      <c r="N53" s="326">
        <v>-7.4</v>
      </c>
    </row>
    <row r="54" spans="1:14" x14ac:dyDescent="0.15">
      <c r="A54" s="250"/>
      <c r="B54" s="246"/>
      <c r="C54" s="246"/>
      <c r="D54" s="246"/>
      <c r="E54" s="246"/>
      <c r="F54" s="246"/>
      <c r="G54" s="327"/>
      <c r="H54" s="328" t="s">
        <v>513</v>
      </c>
      <c r="I54" s="329">
        <v>150685</v>
      </c>
      <c r="J54" s="330">
        <v>75759</v>
      </c>
      <c r="K54" s="331">
        <v>-8.4</v>
      </c>
      <c r="L54" s="332">
        <v>103171</v>
      </c>
      <c r="M54" s="333">
        <v>-1.2</v>
      </c>
      <c r="N54" s="334">
        <v>-7.2</v>
      </c>
    </row>
    <row r="55" spans="1:14" x14ac:dyDescent="0.15">
      <c r="A55" s="250"/>
      <c r="B55" s="246"/>
      <c r="C55" s="246"/>
      <c r="D55" s="246"/>
      <c r="E55" s="246"/>
      <c r="F55" s="246"/>
      <c r="G55" s="312" t="s">
        <v>515</v>
      </c>
      <c r="H55" s="313"/>
      <c r="I55" s="321">
        <v>261954</v>
      </c>
      <c r="J55" s="322">
        <v>133787</v>
      </c>
      <c r="K55" s="323">
        <v>-32</v>
      </c>
      <c r="L55" s="324">
        <v>272886</v>
      </c>
      <c r="M55" s="325">
        <v>3.7</v>
      </c>
      <c r="N55" s="326">
        <v>-35.700000000000003</v>
      </c>
    </row>
    <row r="56" spans="1:14" x14ac:dyDescent="0.15">
      <c r="A56" s="250"/>
      <c r="B56" s="246"/>
      <c r="C56" s="246"/>
      <c r="D56" s="246"/>
      <c r="E56" s="246"/>
      <c r="F56" s="246"/>
      <c r="G56" s="327"/>
      <c r="H56" s="328" t="s">
        <v>513</v>
      </c>
      <c r="I56" s="329">
        <v>162099</v>
      </c>
      <c r="J56" s="330">
        <v>82788</v>
      </c>
      <c r="K56" s="331">
        <v>9.3000000000000007</v>
      </c>
      <c r="L56" s="332">
        <v>125724</v>
      </c>
      <c r="M56" s="333">
        <v>21.9</v>
      </c>
      <c r="N56" s="334">
        <v>-12.6</v>
      </c>
    </row>
    <row r="57" spans="1:14" x14ac:dyDescent="0.15">
      <c r="A57" s="250"/>
      <c r="B57" s="246"/>
      <c r="C57" s="246"/>
      <c r="D57" s="246"/>
      <c r="E57" s="246"/>
      <c r="F57" s="246"/>
      <c r="G57" s="312" t="s">
        <v>516</v>
      </c>
      <c r="H57" s="313"/>
      <c r="I57" s="321">
        <v>345182</v>
      </c>
      <c r="J57" s="322">
        <v>181388</v>
      </c>
      <c r="K57" s="323">
        <v>35.6</v>
      </c>
      <c r="L57" s="324">
        <v>245039</v>
      </c>
      <c r="M57" s="325">
        <v>-10.199999999999999</v>
      </c>
      <c r="N57" s="326">
        <v>45.8</v>
      </c>
    </row>
    <row r="58" spans="1:14" x14ac:dyDescent="0.15">
      <c r="A58" s="250"/>
      <c r="B58" s="246"/>
      <c r="C58" s="246"/>
      <c r="D58" s="246"/>
      <c r="E58" s="246"/>
      <c r="F58" s="246"/>
      <c r="G58" s="327"/>
      <c r="H58" s="328" t="s">
        <v>513</v>
      </c>
      <c r="I58" s="329">
        <v>148796</v>
      </c>
      <c r="J58" s="330">
        <v>78190</v>
      </c>
      <c r="K58" s="331">
        <v>-5.6</v>
      </c>
      <c r="L58" s="332">
        <v>108922</v>
      </c>
      <c r="M58" s="333">
        <v>-13.4</v>
      </c>
      <c r="N58" s="334">
        <v>7.8</v>
      </c>
    </row>
    <row r="59" spans="1:14" x14ac:dyDescent="0.15">
      <c r="A59" s="250"/>
      <c r="B59" s="246"/>
      <c r="C59" s="246"/>
      <c r="D59" s="246"/>
      <c r="E59" s="246"/>
      <c r="F59" s="246"/>
      <c r="G59" s="312" t="s">
        <v>517</v>
      </c>
      <c r="H59" s="313"/>
      <c r="I59" s="321">
        <v>401211</v>
      </c>
      <c r="J59" s="322">
        <v>214208</v>
      </c>
      <c r="K59" s="323">
        <v>18.100000000000001</v>
      </c>
      <c r="L59" s="324">
        <v>237994</v>
      </c>
      <c r="M59" s="325">
        <v>-2.9</v>
      </c>
      <c r="N59" s="326">
        <v>21</v>
      </c>
    </row>
    <row r="60" spans="1:14" x14ac:dyDescent="0.15">
      <c r="A60" s="250"/>
      <c r="B60" s="246"/>
      <c r="C60" s="246"/>
      <c r="D60" s="246"/>
      <c r="E60" s="246"/>
      <c r="F60" s="246"/>
      <c r="G60" s="327"/>
      <c r="H60" s="328" t="s">
        <v>513</v>
      </c>
      <c r="I60" s="335">
        <v>169754</v>
      </c>
      <c r="J60" s="330">
        <v>90632</v>
      </c>
      <c r="K60" s="331">
        <v>15.9</v>
      </c>
      <c r="L60" s="332">
        <v>110361</v>
      </c>
      <c r="M60" s="333">
        <v>1.3</v>
      </c>
      <c r="N60" s="334">
        <v>14.6</v>
      </c>
    </row>
    <row r="61" spans="1:14" x14ac:dyDescent="0.15">
      <c r="A61" s="250"/>
      <c r="B61" s="246"/>
      <c r="C61" s="246"/>
      <c r="D61" s="246"/>
      <c r="E61" s="246"/>
      <c r="F61" s="246"/>
      <c r="G61" s="312" t="s">
        <v>518</v>
      </c>
      <c r="H61" s="336"/>
      <c r="I61" s="337">
        <v>349763</v>
      </c>
      <c r="J61" s="338">
        <v>180582</v>
      </c>
      <c r="K61" s="339">
        <v>10.9</v>
      </c>
      <c r="L61" s="340">
        <v>248157</v>
      </c>
      <c r="M61" s="341">
        <v>3.9</v>
      </c>
      <c r="N61" s="326">
        <v>7</v>
      </c>
    </row>
    <row r="62" spans="1:14" x14ac:dyDescent="0.15">
      <c r="A62" s="250"/>
      <c r="B62" s="246"/>
      <c r="C62" s="246"/>
      <c r="D62" s="246"/>
      <c r="E62" s="246"/>
      <c r="F62" s="246"/>
      <c r="G62" s="327"/>
      <c r="H62" s="328" t="s">
        <v>513</v>
      </c>
      <c r="I62" s="329">
        <v>158928</v>
      </c>
      <c r="J62" s="330">
        <v>82011</v>
      </c>
      <c r="K62" s="331">
        <v>-3.9</v>
      </c>
      <c r="L62" s="332">
        <v>110522</v>
      </c>
      <c r="M62" s="333">
        <v>-0.6</v>
      </c>
      <c r="N62" s="334">
        <v>-3.3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99FF"/>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39.24</v>
      </c>
      <c r="G47" s="12">
        <v>39.01</v>
      </c>
      <c r="H47" s="12">
        <v>40.11</v>
      </c>
      <c r="I47" s="12">
        <v>38.71</v>
      </c>
      <c r="J47" s="13">
        <v>39.78</v>
      </c>
    </row>
    <row r="48" spans="2:10" ht="57.75" customHeight="1" x14ac:dyDescent="0.15">
      <c r="B48" s="14"/>
      <c r="C48" s="1174" t="s">
        <v>4</v>
      </c>
      <c r="D48" s="1174"/>
      <c r="E48" s="1175"/>
      <c r="F48" s="15">
        <v>1.3</v>
      </c>
      <c r="G48" s="16">
        <v>1</v>
      </c>
      <c r="H48" s="16">
        <v>1.8</v>
      </c>
      <c r="I48" s="16">
        <v>2.14</v>
      </c>
      <c r="J48" s="17">
        <v>2.42</v>
      </c>
    </row>
    <row r="49" spans="2:10" ht="57.75" customHeight="1" thickBot="1" x14ac:dyDescent="0.2">
      <c r="B49" s="18"/>
      <c r="C49" s="1176" t="s">
        <v>5</v>
      </c>
      <c r="D49" s="1176"/>
      <c r="E49" s="1177"/>
      <c r="F49" s="19">
        <v>2.59</v>
      </c>
      <c r="G49" s="20" t="s">
        <v>525</v>
      </c>
      <c r="H49" s="20">
        <v>0.87</v>
      </c>
      <c r="I49" s="20">
        <v>0.49</v>
      </c>
      <c r="J49" s="21">
        <v>16.09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2018-10-31T07:54:11Z</cp:lastPrinted>
  <dcterms:created xsi:type="dcterms:W3CDTF">2018-01-24T05:00:57Z</dcterms:created>
  <dcterms:modified xsi:type="dcterms:W3CDTF">2018-11-05T06:21:02Z</dcterms:modified>
</cp:coreProperties>
</file>