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dMax\Attachment\20181109_082333_gsx2x9\"/>
    </mc:Choice>
  </mc:AlternateContent>
  <bookViews>
    <workbookView xWindow="5520" yWindow="-195" windowWidth="9585" windowHeight="91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3" r:id="rId14"/>
    <sheet name="施設類型別ストック情報分析表② (2)" sheetId="25" r:id="rId15"/>
    <sheet name="データシート" sheetId="8" state="hidden" r:id="rId16"/>
  </sheets>
  <calcPr calcId="162913"/>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<sst xmlns="http://schemas.openxmlformats.org/spreadsheetml/2006/main" count="1097" uniqueCount="579">
  <si>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</si>
  <si>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</si>
  <si>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</si>
  <si>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</si>
  <si>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</si>
  <si>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</si>
  <si>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</si>
  <si>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</si>
  <si>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</si>
  <si>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</si>
  <si>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</si>
  <si>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</si>
  <si>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</si>
  <si>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</si>
  <si>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</si>
  <si>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</si>
  <si>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</si>
  <si>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</si>
  <si>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</si>
  <si>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</si>
  <si>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</si>
  <si>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</si>
  <si>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</si>
  <si>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</si>
  <si>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</si>
  <si>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</si>
  <si>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</si>
  <si>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</si>
  <si>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</si>
  <si>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</si>
  <si>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</si>
  <si>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</si>
  <si>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</si>
  <si>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</si>
  <si>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</si>
  <si>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</si>
  <si>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</si>
  <si>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</si>
  <si>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</si>
  <si>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</si>
  <si>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</si>
  <si>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</si>
  <si>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</si>
  <si>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</si>
  <si>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</si>
  <si>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</si>
  <si>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</si>
  <si>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</si>
  <si>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</si>
  <si>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</si>
  <si>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</si>
  <si>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</si>
  <si>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</si>
  <si>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</si>
  <si>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</si>
  <si>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</si>
  <si>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</si>
  <si>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</si>
  <si>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</si>
  <si>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</si>
  <si>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</si>
  <si>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</si>
  <si>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</si>
  <si>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</si>
  <si>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</si>
  <si>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</si>
  <si>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</si>
  <si>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</si>
  <si>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</si>
  <si>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</si>
  <si>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</si>
  <si>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</si>
  <si>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</si>
  <si>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</si>
  <si>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</si>
  <si>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</si>
  <si>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</si>
  <si>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</si>
  <si>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</si>
  <si>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</si>
  <si>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</si>
  <si>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</si>
  <si>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</si>
  <si>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</si>
  <si>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</si>
  <si>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</si>
  <si>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</si>
  <si>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</si>
  <si>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</si>
  <si>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</si>
  <si>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</si>
  <si>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</si>
  <si>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</si>
  <si>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</si>
  <si>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</si>
  <si>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</si>
  <si>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</si>
  <si>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</si>
  <si>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</si>
  <si>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</si>
  <si>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</si>
  <si>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</si>
  <si>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</si>
  <si>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</si>
  <si>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</si>
  <si>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</si>
  <si>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</si>
  <si>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</si>
  <si>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</si>
  <si>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</si>
  <si>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</si>
  <si>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</si>
  <si>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</si>
  <si>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</si>
  <si>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</si>
  <si>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</si>
  <si>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</si>
  <si>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</si>
  <si>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</si>
  <si>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</si>
  <si>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</si>
  <si>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</si>
  <si>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</si>
  <si>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</si>
  <si>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</si>
  <si>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</si>
  <si>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</si>
  <si>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</si>
  <si>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</si>
  <si>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</si>
  <si>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</si>
  <si>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</si>
  <si>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</si>
  <si>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</si>
  <si>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</si>
  <si>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</si>
  <si>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</si>
  <si>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</si>
  <si>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</si>
  <si>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</si>
  <si>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</si>
  <si>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</si>
  <si>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</si>
  <si>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</si>
  <si>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</si>
  <si>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</si>
  <si>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</si>
  <si>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</si>
  <si>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</si>
  <si>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</si>
  <si>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</si>
  <si>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</si>
  <si>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</si>
  <si>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</si>
  <si>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</si>
  <si>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</si>
  <si>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</si>
  <si>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</si>
  <si>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</si>
  <si>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</si>
  <si>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</si>
  <si>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</si>
  <si>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</si>
  <si>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</si>
  <si>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</si>
  <si>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</si>
  <si>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</si>
  <si>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</si>
  <si>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</si>
  <si>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</si>
  <si>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</si>
  <si>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</si>
  <si>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</si>
  <si>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</si>
  <si>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</si>
  <si>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</si>
  <si>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</si>
  <si>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</si>
  <si>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</si>
  <si>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</si>
  <si>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</si>
  <si>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</si>
  <si>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</si>
  <si>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</si>
  <si>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</si>
  <si>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</si>
  <si>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</si>
  <si>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</si>
  <si>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</si>
  <si>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</si>
  <si>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</si>
  <si>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</si>
  <si>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</si>
  <si>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</si>
  <si>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</si>
  <si>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</si>
  <si>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</si>
  <si>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</si>
  <si>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</si>
  <si>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</si>
  <si>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</si>
  <si>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</si>
  <si>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</si>
  <si>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</si>
  <si>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</si>
  <si>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</si>
  <si>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</si>
  <si>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</si>
  <si>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</si>
  <si>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</si>
  <si>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</si>
  <si>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</si>
  <si>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</si>
  <si>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</si>
  <si>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</si>
  <si>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</si>
  <si>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</si>
  <si>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</si>
  <si>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</si>
  <si>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</si>
  <si>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</si>
  <si>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</si>
  <si>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</si>
  <si>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</si>
  <si>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</si>
  <si>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</si>
  <si>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</si>
  <si>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</si>
  <si>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</si>
  <si>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</si>
  <si>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</si>
  <si>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</si>
  <si>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</si>
  <si>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</si>
  <si>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</si>
  <si>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</si>
  <si>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</si>
  <si>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</si>
  <si>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</si>
  <si>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</si>
  <si>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</si>
  <si>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</si>
  <si>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</si>
  <si>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</si>
  <si>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</si>
  <si>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</si>
  <si>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</si>
  <si>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</si>
  <si>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</si>
  <si>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</si>
  <si>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</si>
  <si>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</si>
  <si>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</si>
  <si>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</si>
  <si>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</si>
  <si>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</si>
  <si>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</si>
  <si>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</si>
  <si>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</si>
  <si>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</si>
  <si>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</si>
  <si>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</si>
  <si>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</si>
  <si>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</si>
  <si>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</si>
  <si>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</si>
  <si>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</si>
  <si>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</si>
  <si>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</si>
  <si>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</si>
  <si>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</si>
  <si>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</si>
  <si>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</si>
  <si>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</si>
  <si>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</si>
  <si>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</si>
  <si>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</si>
  <si>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</si>
  <si>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</si>
  <si>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</si>
  <si>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</si>
  <si>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</si>
  <si>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</si>
  <si>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</si>
  <si>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</si>
  <si>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</si>
  <si>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</si>
  <si>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</si>
  <si>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</si>
  <si>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</si>
  <si>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</si>
  <si>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</si>
  <si>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</si>
  <si>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</si>
  <si>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</si>
  <si>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</si>
  <si>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</si>
  <si>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</si>
  <si>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</si>
  <si>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</si>
  <si>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</si>
  <si>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</si>
  <si>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</si>
  <si>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</si>
  <si>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</si>
  <si>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</si>
  <si>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</si>
  <si>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</si>
  <si>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</si>
  <si>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</si>
  <si>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</si>
  <si>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</si>
  <si>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</si>
  <si>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</si>
  <si>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</si>
  <si>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</si>
  <si>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</si>
  <si>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</si>
  <si>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</si>
  <si>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</si>
  <si>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</si>
  <si>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</si>
  <si>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</si>
  <si>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</si>
  <si>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</si>
  <si>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</si>
  <si>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</si>
  <si>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</si>
  <si>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</si>
  <si>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</si>
  <si>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</si>
  <si>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</si>
  <si>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</si>
  <si>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</si>
  <si>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</si>
  <si>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</si>
  <si>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</si>
  <si>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</si>
  <si>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</si>
  <si>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</si>
  <si>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</si>
  <si>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</si>
  <si>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</si>
  <si>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</si>
  <si>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</si>
  <si>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</si>
  <si>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</si>
  <si>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</si>
  <si>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</si>
  <si>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</si>
  <si>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</si>
  <si>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</si>
  <si>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</si>
  <si>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</si>
  <si>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</si>
  <si>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</si>
  <si>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</si>
  <si>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</si>
  <si>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</si>
  <si>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</si>
  <si>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</si>
  <si>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</si>
  <si>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</si>
  <si>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</si>
  <si>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</si>
  <si>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</si>
  <si>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</si>
  <si>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</si>
  <si>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</si>
  <si>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</si>
  <si>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</si>
  <si>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</si>
  <si>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</si>
  <si>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</si>
  <si>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</si>
  <si>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</si>
  <si>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</si>
  <si>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</si>
  <si>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</si>
  <si>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</si>
  <si>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</si>
  <si>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</si>
  <si>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</si>
  <si>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</si>
  <si>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</si>
  <si>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</si>
  <si>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</si>
  <si>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</si>
  <si>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</si>
  <si>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</si>
  <si>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</si>
  <si>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</si>
  <si>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</si>
  <si>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</si>
  <si>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</si>
  <si>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</si>
  <si>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</si>
  <si>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</si>
  <si>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</si>
  <si>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</si>
  <si>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</si>
  <si>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</si>
  <si>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</si>
  <si>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</si>
  <si>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</si>
  <si>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</si>
  <si>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</si>
  <si>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</si>
  <si>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</si>
  <si>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</si>
  <si>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</si>
  <si>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</si>
  <si>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</si>
  <si>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</si>
  <si>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</si>
  <si>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</si>
  <si>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</si>
  <si>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</si>
  <si>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</si>
  <si>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</si>
  <si>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</si>
  <si>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</si>
  <si>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</si>
  <si>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</si>
  <si>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</si>
  <si>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</si>
  <si>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</si>
  <si>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</si>
  <si>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</si>
  <si>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</si>
  <si>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</si>
  <si>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</si>
  <si>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</si>
  <si>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</si>
  <si>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</si>
  <si>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</si>
  <si>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</si>
  <si>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</si>
  <si>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</si>
  <si>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</si>
  <si>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</si>
  <si>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</si>
  <si>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</si>
  <si>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</si>
  <si>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</si>
  <si>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</si>
  <si>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</si>
  <si>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</si>
  <si>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</si>
  <si>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</si>
  <si>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</si>
  <si>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</si>
  <si>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</si>
  <si>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</si>
  <si>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</si>
  <si>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</si>
  <si>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</si>
  <si>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</si>
  <si>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</si>
  <si>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</si>
  <si>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</si>
  <si>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</si>
  <si>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</si>
  <si>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</si>
  <si>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</si>
  <si>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</si>
  <si>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</si>
  <si>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</si>
  <si>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</si>
  <si>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</si>
  <si>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</si>
  <si>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</si>
  <si>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</si>
  <si>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</si>
  <si>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</si>
  <si>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</si>
  <si>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</si>
  <si>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</si>
  <si>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</si>
  <si>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</si>
  <si>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</si>
  <si>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</si>
  <si>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</si>
  <si>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</si>
  <si>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</si>
  <si>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</si>
  <si>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</si>
  <si>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</si>
  <si>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</si>
  <si>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</si>
  <si>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</si>
  <si>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</si>
  <si>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</si>
  <si>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</si>
  <si>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</si>
  <si>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</si>
  <si>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</si>
  <si>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</si>
  <si>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</si>
  <si>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</si>
  <si>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</si>
  <si>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</si>
  <si>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</si>
  <si>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</si>
  <si>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</si>
  <si>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</si>
  <si>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</si>
  <si>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</si>
  <si>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</si>
  <si>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</si>
  <si>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</si>
  <si>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</si>
  <si>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</si>
  <si>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</si>
  <si>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</si>
  <si>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</si>
  <si>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</si>
  <si>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</si>
  <si>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</si>
  <si>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</si>
  <si>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</si>
  <si>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</si>
  <si>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</si>
  <si>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</si>
  <si>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</si>
  <si>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</si>
  <si>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</si>
  <si>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</si>
  <si>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1.28</t>
  </si>
  <si>
    <t>水道事業会計</t>
  </si>
  <si>
    <t>国民健康保険特別会計</t>
  </si>
  <si>
    <t>工場誘致等特別会計</t>
  </si>
  <si>
    <t>後期高齢者医療特別会計</t>
  </si>
  <si>
    <t>下水道事業特別会計</t>
  </si>
  <si>
    <t>一般会計</t>
  </si>
  <si>
    <t>簡易水道事業特別会計</t>
  </si>
  <si>
    <t>その他会計（赤字）</t>
  </si>
  <si>
    <t>その他会計（黒字）</t>
  </si>
  <si>
    <t>-</t>
    <phoneticPr fontId="2"/>
  </si>
  <si>
    <t>-</t>
    <phoneticPr fontId="2"/>
  </si>
  <si>
    <t>-</t>
    <phoneticPr fontId="2"/>
  </si>
  <si>
    <t>-</t>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</si>
  <si>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</si>
  <si>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</si>
  <si>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</si>
  <si>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</si>
  <si>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</si>
  <si>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</si>
  <si>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</si>
  <si>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</si>
  <si>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</si>
  <si>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</si>
  <si>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</si>
  <si>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</si>
  <si>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</si>
  <si>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</si>
  <si>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</si>
  <si>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</si>
  <si>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池田町土地開発公社</t>
    <rPh sb="0" eb="3">
      <t>イケダマチ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</si>
  <si>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</si>
  <si>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</si>
  <si>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</si>
  <si>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</si>
  <si>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</si>
  <si>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</si>
  <si>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</si>
  <si>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</si>
  <si>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</si>
  <si>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</si>
  <si>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</si>
  <si>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</si>
  <si>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</si>
  <si>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</si>
  <si>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</si>
  <si>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</si>
  <si>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</si>
  <si>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</si>
  <si>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当該団体の将来負担比率については、一般会計等の地方債残高、地方公社、第三セクターに係る債務保証・損失補償などの将来支払っていく可能性のある負担等で、将来財政を圧迫する可能性が低い為、平成23年度以降算出はされていない。</t>
    <rPh sb="0" eb="2">
      <t>トウガイ</t>
    </rPh>
    <rPh sb="2" eb="4">
      <t>ダンタイ</t>
    </rPh>
    <rPh sb="17" eb="19">
      <t>イッパン</t>
    </rPh>
    <rPh sb="19" eb="21">
      <t>カイケイ</t>
    </rPh>
    <rPh sb="21" eb="22">
      <t>トウ</t>
    </rPh>
    <rPh sb="23" eb="25">
      <t>チホウ</t>
    </rPh>
    <rPh sb="25" eb="26">
      <t>サイ</t>
    </rPh>
    <rPh sb="26" eb="28">
      <t>ザンダカ</t>
    </rPh>
    <rPh sb="29" eb="31">
      <t>チホウ</t>
    </rPh>
    <rPh sb="31" eb="33">
      <t>コウシャ</t>
    </rPh>
    <rPh sb="34" eb="35">
      <t>ダイ</t>
    </rPh>
    <rPh sb="35" eb="36">
      <t>サン</t>
    </rPh>
    <rPh sb="41" eb="42">
      <t>カカ</t>
    </rPh>
    <rPh sb="43" eb="45">
      <t>サイム</t>
    </rPh>
    <rPh sb="45" eb="47">
      <t>ホショウ</t>
    </rPh>
    <rPh sb="48" eb="50">
      <t>ソンシツ</t>
    </rPh>
    <rPh sb="50" eb="52">
      <t>ホショウ</t>
    </rPh>
    <rPh sb="55" eb="57">
      <t>ショウライ</t>
    </rPh>
    <rPh sb="57" eb="59">
      <t>シハラ</t>
    </rPh>
    <rPh sb="63" eb="66">
      <t>カノウセイ</t>
    </rPh>
    <rPh sb="69" eb="71">
      <t>フタン</t>
    </rPh>
    <rPh sb="71" eb="72">
      <t>トウ</t>
    </rPh>
    <rPh sb="74" eb="76">
      <t>ショウライ</t>
    </rPh>
    <rPh sb="76" eb="78">
      <t>ザイセイ</t>
    </rPh>
    <rPh sb="79" eb="81">
      <t>アッパク</t>
    </rPh>
    <rPh sb="83" eb="86">
      <t>カノウセイ</t>
    </rPh>
    <rPh sb="87" eb="88">
      <t>ヒク</t>
    </rPh>
    <rPh sb="89" eb="90">
      <t>タメ</t>
    </rPh>
    <phoneticPr fontId="5"/>
  </si>
  <si>
    <t>実質公債比率について年々減少の一途を続けていたが、社会資本整備総合交付金事業等の大型事業による公共施設の借入金の元利償還が本格に始まり、公債費率の上昇が見込まれる。また、Ｈ29年度以降は農地耕作条件改善事業等の大型事業の展開が予定されおり、更なる公債費比率の上昇が見込まれる。早期健全化基準を超えないよう、今後の事業計画を進めていく必要がある。</t>
    <rPh sb="31" eb="33">
      <t>ソウゴウ</t>
    </rPh>
    <rPh sb="33" eb="36">
      <t>コウフキン</t>
    </rPh>
    <rPh sb="88" eb="89">
      <t>ネン</t>
    </rPh>
    <rPh sb="89" eb="90">
      <t>ド</t>
    </rPh>
    <rPh sb="90" eb="92">
      <t>イコウ</t>
    </rPh>
    <rPh sb="93" eb="95">
      <t>ノウチ</t>
    </rPh>
    <rPh sb="95" eb="97">
      <t>コウサク</t>
    </rPh>
    <rPh sb="97" eb="99">
      <t>ジョウケン</t>
    </rPh>
    <rPh sb="99" eb="101">
      <t>カイゼン</t>
    </rPh>
    <rPh sb="101" eb="103">
      <t>ジギョウ</t>
    </rPh>
    <rPh sb="103" eb="104">
      <t>トウ</t>
    </rPh>
    <rPh sb="105" eb="107">
      <t>オオガタ</t>
    </rPh>
    <rPh sb="107" eb="109">
      <t>ジギョウ</t>
    </rPh>
    <rPh sb="110" eb="112">
      <t>テンカイ</t>
    </rPh>
    <rPh sb="113" eb="115">
      <t>ヨテイ</t>
    </rPh>
    <rPh sb="120" eb="121">
      <t>サラ</t>
    </rPh>
    <rPh sb="123" eb="126">
      <t>コウサイヒ</t>
    </rPh>
    <rPh sb="126" eb="128">
      <t>ヒリツ</t>
    </rPh>
    <rPh sb="129" eb="131">
      <t>ジョウショウ</t>
    </rPh>
    <rPh sb="132" eb="134">
      <t>ミコ</t>
    </rPh>
    <rPh sb="138" eb="140">
      <t>ソウキ</t>
    </rPh>
    <rPh sb="140" eb="143">
      <t>ケンゼンカ</t>
    </rPh>
    <rPh sb="143" eb="145">
      <t>キジュン</t>
    </rPh>
    <rPh sb="146" eb="147">
      <t>コ</t>
    </rPh>
    <rPh sb="153" eb="155">
      <t>コンゴ</t>
    </rPh>
    <rPh sb="156" eb="158">
      <t>ジギョウ</t>
    </rPh>
    <rPh sb="158" eb="160">
      <t>ケイカク</t>
    </rPh>
    <rPh sb="161" eb="162">
      <t>スス</t>
    </rPh>
    <rPh sb="166" eb="1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</si>
</sst>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extLst>
            <c:ext xmlns:c16="http://schemas.microsoft.com/office/drawing/2014/chart" uri="{C3380CC4-5D6E-409C-BE32-E72D297353CC}">
              <c16:uniqueId val="{00000000-D1BF-4F53-AB7A-EE0E573CA7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95115</c:v>
                </c:pt>
                <c:pt idx="1">
                  <c:v>101216</c:v>
                </c:pt>
                <c:pt idx="2">
                  <c:v>74153</c:v>
                </c:pt>
                <c:pt idx="3">
                  <c:v>78068</c:v>
                </c:pt>
                <c:pt idx="4">
                  <c:v>93145</c:v>
                </c:pt>
              </c:numCache>
            </c:numRef>
          </c:val>
          <c:smooth val="0"/>
          <c:extLst>
            <c:ext xmlns:c16="http://schemas.microsoft.com/office/drawing/2014/chart" uri="{C3380CC4-5D6E-409C-BE32-E72D297353CC}">
              <c16:uniqueId val="{00000001-D1BF-4F53-AB7A-EE0E573CA7B3}"/>
            </c:ext>
          </c:extLst>
        </c:ser>
        <c:dLbls>
          <c:showLegendKey val="0"/>
          <c:showVal val="0"/>
          <c:showCatName val="0"/>
          <c:showSerName val="0"/>
          <c:showPercent val="0"/>
          <c:showBubbleSize val="0"/>
        </c:dLbls>
        <c:marker val="1"/>
        <c:smooth val="0"/>
        <c:axId val="96373376"/>
        <c:axId val="96375552"/>
      </c:lineChart>
      <c:catAx>
        <c:axId val="9637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75552"/>
        <c:crosses val="autoZero"/>
        <c:auto val="1"/>
        <c:lblAlgn val="ctr"/>
        <c:lblOffset val="100"/>
        <c:tickLblSkip val="1"/>
        <c:tickMarkSkip val="1"/>
        <c:noMultiLvlLbl val="0"/>
      </c:catAx>
      <c:valAx>
        <c:axId val="96375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7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1.85</c:v>
                </c:pt>
                <c:pt idx="1">
                  <c:v>1.89</c:v>
                </c:pt>
                <c:pt idx="2">
                  <c:v>1.71</c:v>
                </c:pt>
                <c:pt idx="3">
                  <c:v>3.2</c:v>
                </c:pt>
                <c:pt idx="4">
                  <c:v>0.24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25.43</c:v>
                </c:pt>
                <c:pt idx="1">
                  <c:v>26</c:v>
                </c:pt>
                <c:pt idx="2">
                  <c:v>27.11</c:v>
                </c:pt>
                <c:pt idx="3">
                  <c:v>27.43</c:v>
                </c:pt>
                <c:pt idx="4">
                  <c:v>27.34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368704"/>
        <c:axId val="2937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2.82</c:v>
                </c:pt>
                <c:pt idx="2">
                  <c:v>0.34</c:v>
                </c:pt>
                <c:pt idx="3">
                  <c:v>1.55</c:v>
                </c:pt>
                <c:pt idx="4">
                  <c:v>-1.28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368704"/>
        <c:axId val="29370624"/>
      </c:lineChart>
      <c:catAx>
        <c:axId val="293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70624"/>
        <c:crosses val="autoZero"/>
        <c:auto val="1"/>
        <c:lblAlgn val="ctr"/>
        <c:lblOffset val="100"/>
        <c:tickLblSkip val="1"/>
        <c:tickMarkSkip val="1"/>
        <c:noMultiLvlLbl val="0"/>
      </c:catAx>
      <c:valAx>
        <c:axId val="2937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1.65</c:v>
                </c:pt>
                <c:pt idx="2">
                  <c:v>#N/A</c:v>
                </c:pt>
                <c:pt idx="3">
                  <c:v>1.7</c:v>
                </c:pt>
                <c:pt idx="4">
                  <c:v>#N/A</c:v>
                </c:pt>
                <c:pt idx="5">
                  <c:v>1.51</c:v>
                </c:pt>
                <c:pt idx="6">
                  <c:v>#N/A</c:v>
                </c:pt>
                <c:pt idx="7">
                  <c:v>3</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0.01</c:v>
                </c:pt>
                <c:pt idx="4">
                  <c:v>#N/A</c:v>
                </c:pt>
                <c:pt idx="5">
                  <c:v>0.04</c:v>
                </c:pt>
                <c:pt idx="6">
                  <c:v>#N/A</c:v>
                </c:pt>
                <c:pt idx="7">
                  <c:v>0.03</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0.19</c:v>
                </c:pt>
                <c:pt idx="4">
                  <c:v>#N/A</c:v>
                </c:pt>
                <c:pt idx="5">
                  <c:v>0.17</c:v>
                </c:pt>
                <c:pt idx="6">
                  <c:v>#N/A</c:v>
                </c:pt>
                <c:pt idx="7">
                  <c:v>0.15</c:v>
                </c:pt>
                <c:pt idx="8">
                  <c:v>#N/A</c:v>
                </c:pt>
                <c:pt idx="9">
                  <c:v>0.18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工場誘致等特別会計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0.19</c:v>
                </c:pt>
                <c:pt idx="4">
                  <c:v>#N/A</c:v>
                </c:pt>
                <c:pt idx="5">
                  <c:v>0.19</c:v>
                </c:pt>
                <c:pt idx="6">
                  <c:v>#N/A</c:v>
                </c:pt>
                <c:pt idx="7">
                  <c:v>0.19</c:v>
                </c:pt>
                <c:pt idx="8">
                  <c:v>#N/A</c:v>
                </c:pt>
                <c:pt idx="9">
                  <c:v>0.19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1.98</c:v>
                </c:pt>
                <c:pt idx="2">
                  <c:v>#N/A</c:v>
                </c:pt>
                <c:pt idx="3">
                  <c:v>0.87</c:v>
                </c:pt>
                <c:pt idx="4">
                  <c:v>#N/A</c:v>
                </c:pt>
                <c:pt idx="5">
                  <c:v>1.93</c:v>
                </c:pt>
                <c:pt idx="6">
                  <c:v>#N/A</c:v>
                </c:pt>
                <c:pt idx="7">
                  <c:v>4.09</c:v>
                </c:pt>
                <c:pt idx="8">
                  <c:v>#N/A</c:v>
                </c:pt>
                <c:pt idx="9">
                  <c:v>2.4300000000000002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22.7</c:v>
                </c:pt>
                <c:pt idx="2">
                  <c:v>#N/A</c:v>
                </c:pt>
                <c:pt idx="3">
                  <c:v>22.8</c:v>
                </c:pt>
                <c:pt idx="4">
                  <c:v>#N/A</c:v>
                </c:pt>
                <c:pt idx="5">
                  <c:v>23.94</c:v>
                </c:pt>
                <c:pt idx="6">
                  <c:v>#N/A</c:v>
                </c:pt>
                <c:pt idx="7">
                  <c:v>24.45</c:v>
                </c:pt>
                <c:pt idx="8">
                  <c:v>#N/A</c:v>
                </c:pt>
                <c:pt idx="9">
                  <c:v>25.92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841280"/>
        <c:axId val="29842816"/>
      </c:barChart>
      <c:catAx>
        <c:axId val="298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42816"/>
        <c:crosses val="autoZero"/>
        <c:auto val="1"/>
        <c:lblAlgn val="ctr"/>
        <c:lblOffset val="100"/>
        <c:tickLblSkip val="1"/>
        <c:tickMarkSkip val="1"/>
        <c:noMultiLvlLbl val="0"/>
      </c:catAx>
      <c:valAx>
        <c:axId val="2984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4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591</c:v>
                </c:pt>
                <c:pt idx="5">
                  <c:v>593</c:v>
                </c:pt>
                <c:pt idx="8">
                  <c:v>595</c:v>
                </c:pt>
                <c:pt idx="11">
                  <c:v>546</c:v>
                </c:pt>
                <c:pt idx="14">
                  <c:v>499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30</c:v>
                </c:pt>
                <c:pt idx="6">
                  <c:v>24</c:v>
                </c:pt>
                <c:pt idx="9">
                  <c:v>24</c:v>
                </c:pt>
                <c:pt idx="12">
                  <c:v>23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14</c:v>
                </c:pt>
                <c:pt idx="6">
                  <c:v>26</c:v>
                </c:pt>
                <c:pt idx="9">
                  <c:v>26</c:v>
                </c:pt>
                <c:pt idx="12">
                  <c:v>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196</c:v>
                </c:pt>
                <c:pt idx="3">
                  <c:v>196</c:v>
                </c:pt>
                <c:pt idx="6">
                  <c:v>198</c:v>
                </c:pt>
                <c:pt idx="9">
                  <c:v>197</c:v>
                </c:pt>
                <c:pt idx="12">
                  <c:v>199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517</c:v>
                </c:pt>
                <c:pt idx="3">
                  <c:v>492</c:v>
                </c:pt>
                <c:pt idx="6">
                  <c:v>472</c:v>
                </c:pt>
                <c:pt idx="9">
                  <c:v>438</c:v>
                </c:pt>
                <c:pt idx="12">
                  <c:v>493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708480"/>
        <c:axId val="30710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157</c:v>
                </c:pt>
                <c:pt idx="2">
                  <c:v>#N/A</c:v>
                </c:pt>
                <c:pt idx="3">
                  <c:v>#N/A</c:v>
                </c:pt>
                <c:pt idx="4">
                  <c:v>139</c:v>
                </c:pt>
                <c:pt idx="5">
                  <c:v>#N/A</c:v>
                </c:pt>
                <c:pt idx="6">
                  <c:v>#N/A</c:v>
                </c:pt>
                <c:pt idx="7">
                  <c:v>125</c:v>
                </c:pt>
                <c:pt idx="8">
                  <c:v>#N/A</c:v>
                </c:pt>
                <c:pt idx="9">
                  <c:v>#N/A</c:v>
                </c:pt>
                <c:pt idx="10">
                  <c:v>139</c:v>
                </c:pt>
                <c:pt idx="11">
                  <c:v>#N/A</c:v>
                </c:pt>
                <c:pt idx="12">
                  <c:v>#N/A</c:v>
                </c:pt>
                <c:pt idx="13">
                  <c:v>256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708480"/>
        <c:axId val="30710400"/>
      </c:lineChart>
      <c:catAx>
        <c:axId val="307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10400"/>
        <c:crosses val="autoZero"/>
        <c:auto val="1"/>
        <c:lblAlgn val="ctr"/>
        <c:lblOffset val="100"/>
        <c:tickLblSkip val="1"/>
        <c:tickMarkSkip val="1"/>
        <c:noMultiLvlLbl val="0"/>
      </c:catAx>
      <c:valAx>
        <c:axId val="3071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7103</c:v>
                </c:pt>
                <c:pt idx="5">
                  <c:v>7159</c:v>
                </c:pt>
                <c:pt idx="8">
                  <c:v>6955</c:v>
                </c:pt>
                <c:pt idx="11">
                  <c:v>6868</c:v>
                </c:pt>
                <c:pt idx="14">
                  <c:v>7049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c:v>
                </c:pt>
                <c:pt idx="5">
                  <c:v>27</c:v>
                </c:pt>
                <c:pt idx="8">
                  <c:v>18</c:v>
                </c:pt>
                <c:pt idx="11">
                  <c:v>11</c:v>
                </c:pt>
                <c:pt idx="14">
                  <c:v>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1739</c:v>
                </c:pt>
                <c:pt idx="5">
                  <c:v>1894</c:v>
                </c:pt>
                <c:pt idx="8">
                  <c:v>2008</c:v>
                </c:pt>
                <c:pt idx="11">
                  <c:v>2199</c:v>
                </c:pt>
                <c:pt idx="14">
                  <c:v>2257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793</c:v>
                </c:pt>
                <c:pt idx="3">
                  <c:v>794</c:v>
                </c:pt>
                <c:pt idx="6">
                  <c:v>802</c:v>
                </c:pt>
                <c:pt idx="9">
                  <c:v>766</c:v>
                </c:pt>
                <c:pt idx="12">
                  <c:v>730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452</c:v>
                </c:pt>
                <c:pt idx="3">
                  <c:v>426</c:v>
                </c:pt>
                <c:pt idx="6">
                  <c:v>398</c:v>
                </c:pt>
                <c:pt idx="9">
                  <c:v>379</c:v>
                </c:pt>
                <c:pt idx="12">
                  <c:v>346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2117</c:v>
                </c:pt>
                <c:pt idx="3">
                  <c:v>1482</c:v>
                </c:pt>
                <c:pt idx="6">
                  <c:v>979</c:v>
                </c:pt>
                <c:pt idx="9">
                  <c:v>941</c:v>
                </c:pt>
                <c:pt idx="12">
                  <c:v>871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228</c:v>
                </c:pt>
                <c:pt idx="3">
                  <c:v>198</c:v>
                </c:pt>
                <c:pt idx="6">
                  <c:v>468</c:v>
                </c:pt>
                <c:pt idx="9">
                  <c:v>438</c:v>
                </c:pt>
                <c:pt idx="12">
                  <c:v>850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4317</c:v>
                </c:pt>
                <c:pt idx="3">
                  <c:v>4372</c:v>
                </c:pt>
                <c:pt idx="6">
                  <c:v>4591</c:v>
                </c:pt>
                <c:pt idx="9">
                  <c:v>4739</c:v>
                </c:pt>
                <c:pt idx="12">
                  <c:v>4773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436736"/>
        <c:axId val="3054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436736"/>
        <c:axId val="30545408"/>
      </c:lineChart>
      <c:catAx>
        <c:axId val="304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545408"/>
        <c:crosses val="autoZero"/>
        <c:auto val="1"/>
        <c:lblAlgn val="ctr"/>
        <c:lblOffset val="100"/>
        <c:tickLblSkip val="1"/>
        <c:tickMarkSkip val="1"/>
        <c:noMultiLvlLbl val="0"/>
      </c:catAx>
      <c:valAx>
        <c:axId val="3054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{C852F09B-B718-468D-84CD-290C0E1D92E7}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{8CC33D5D-CB67-47F9-8DA7-93D4D33DAE4F}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{63D3CC95-29F5-4BED-B1DE-99961F679AFF}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{35AD6C92-D21E-4B1C-A9E8-390289D9706B}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{864ECAFB-2D68-4F69-AE02-F268FAB866FD}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{58964EC6-EDF5-48E4-9095-36E9BCE69480}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{CF40D4FF-7DA4-453F-85B3-DD20EB3B9940}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{F2CCBB7E-1857-4125-9F08-9CB4EAAD185D}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{7FD69318-4037-4D9C-881E-B42E49BA9E00}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{86CAD2A8-FF73-4910-A7EE-73DBDA7145AD}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797824"/>
        <c:axId val="30799744"/>
      </c:scatterChart>
      <c:valAx>
        <c:axId val="30797824"/>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99744"/>
        <c:crosses val="autoZero"/>
        <c:crossBetween val="midCat"/>
      </c:valAx>
      <c:valAx>
        <c:axId val="30799744"/>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97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{B71C70F3-678F-498E-B399-7EEDD74CC33B}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{9C789219-A6DF-4EE6-94F3-3F39B83E0AF1}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{F5FF643E-E712-400C-BE12-5C2DE59B21B3}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{3C5C468C-D624-4393-B91D-227C044E019F}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{0ED03956-87A2-4CF0-8F3F-E6679415910D}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6.3</c:v>
                </c:pt>
                <c:pt idx="2">
                  <c:v>5.5</c:v>
                </c:pt>
                <c:pt idx="3">
                  <c:v>5.2</c:v>
                </c:pt>
                <c:pt idx="4">
                  <c:v>6.6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{8FC4F961-8711-4CF7-821B-A740D1B2E564}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{8EF75E26-12E5-4B53-9F31-A08EAD43300E}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{73ACB30B-5076-412F-900E-50820C8C2F2A}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{3BC8B424-9D21-453E-9F5B-566780F9B641}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{9403B907-BF76-474D-8E7F-BEAFE08DE07F}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8.6999999999999993</c:v>
                </c:pt>
                <c:pt idx="4">
                  <c:v>8.6</c:v>
                </c:pt>
              </c:numCache>
            </c:numRef>
          </c:xVal>
          <c:yVal>
            <c:numRef>
              <c:f>公会計指標分析・財政指標組合せ分析表!$K$77:$O$77</c:f>
              <c:numCache>
                <c:formatCode>#,##0.0;"▲ "#,##0.0</c:formatCode>
                <c:ptCount val="5"/>
                <c:pt idx="0">
                  <c:v>29.4</c:v>
                </c:pt>
                <c:pt idx="1">
                  <c:v>18.899999999999999</c:v>
                </c:pt>
                <c:pt idx="2">
                  <c:v>10.199999999999999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224384"/>
        <c:axId val="30226304"/>
      </c:scatterChart>
      <c:valAx>
        <c:axId val="30224384"/>
        <c:scaling>
          <c:orientation val="minMax"/>
          <c:max val="11.1"/>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26304"/>
        <c:crosses val="autoZero"/>
        <c:crossBetween val="midCat"/>
      </c:valAx>
      <c:valAx>
        <c:axId val="30226304"/>
        <c:scaling>
          <c:orientation val="minMax"/>
          <c:max val="3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24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年度をピークに連続して減少していたが、平成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年度は増加に転じた。よって分子についても同様である。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当年度の構成比は、元利償還金が</a:t>
          </a:r>
          <a:r>
            <a:rPr kumimoji="1" lang="en-US" altLang="ja-JP" sz="1400">
              <a:latin typeface="ＭＳ ゴシック" pitchFamily="49" charset="-128"/>
              <a:ea typeface="ＭＳ ゴシック" pitchFamily="49" charset="-128"/>
            </a:rPr>
            <a:t>65.3</a:t>
          </a:r>
          <a:r>
            <a:rPr kumimoji="1" lang="ja-JP" altLang="en-US" sz="1400">
              <a:latin typeface="ＭＳ ゴシック" pitchFamily="49" charset="-128"/>
              <a:ea typeface="ＭＳ ゴシック" pitchFamily="49" charset="-128"/>
            </a:rPr>
            <a:t>％、公営企業債の元利償還金に対する繰入金が</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今後も、消防・防災施設建設事業や社会資本整備総合交付金事業等大型建設事業の起債償還額の増加に伴い実質公債比率の上昇が見込まれている。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年度をピークに連続して減少し、平成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年度は、将来負担額を充当可能財源等が上回り、数値なしとなった。</a:t>
          </a:r>
        </a:p>
        <a:p>
          <a:r>
            <a:rPr kumimoji="1" lang="ja-JP" altLang="en-US" sz="1400">
              <a:latin typeface="ＭＳ ゴシック" pitchFamily="49" charset="-128"/>
              <a:ea typeface="ＭＳ ゴシック" pitchFamily="49" charset="-128"/>
            </a:rPr>
            <a:t>　また、将来負担額から充当可能財源等を控除したものが将来負担比率の分子であるが、将来負担額の構成は、一般会計等に係る地方債の現在高が</a:t>
          </a:r>
          <a:r>
            <a:rPr kumimoji="1" lang="en-US" altLang="ja-JP" sz="1400">
              <a:latin typeface="ＭＳ ゴシック" pitchFamily="49" charset="-128"/>
              <a:ea typeface="ＭＳ ゴシック" pitchFamily="49" charset="-128"/>
            </a:rPr>
            <a:t>63.1</a:t>
          </a:r>
          <a:r>
            <a:rPr kumimoji="1" lang="ja-JP" altLang="en-US" sz="1400">
              <a:latin typeface="ＭＳ ゴシック" pitchFamily="49" charset="-128"/>
              <a:ea typeface="ＭＳ ゴシック" pitchFamily="49" charset="-128"/>
            </a:rPr>
            <a:t>％、公営企業債等繰入見込額が</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％となっており、充当可能財源等の構成は、基準財政需要額算入見込額</a:t>
          </a:r>
          <a:r>
            <a:rPr kumimoji="1" lang="en-US" altLang="ja-JP" sz="1400">
              <a:latin typeface="ＭＳ ゴシック" pitchFamily="49" charset="-128"/>
              <a:ea typeface="ＭＳ ゴシック" pitchFamily="49" charset="-128"/>
            </a:rPr>
            <a:t>75.7</a:t>
          </a:r>
          <a:r>
            <a:rPr kumimoji="1" lang="ja-JP" altLang="en-US" sz="1400">
              <a:latin typeface="ＭＳ ゴシック" pitchFamily="49" charset="-128"/>
              <a:ea typeface="ＭＳ ゴシック" pitchFamily="49" charset="-128"/>
            </a:rPr>
            <a:t>％、充当可能基金が</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10,152
10,073
40.16
4,870,889
4,799,702
7,502
3,131,543
4,773,140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当該団体の有形固定資産減価償却率は、類似団体と比べ低い推移となっているが、</a:t>
          </a:r>
          <a:r>
            <a:rPr kumimoji="1" lang="ja-JP" altLang="ja-JP" sz="1100">
              <a:solidFill>
                <a:schemeClr val="dk1"/>
              </a:solidFill>
              <a:effectLst/>
              <a:latin typeface="+mn-lt"/>
              <a:ea typeface="+mn-ea"/>
              <a:cs typeface="+mn-cs"/>
            </a:rPr>
            <a:t>今後において、有形固定資産減価償却率が更に高くなっていくことが予想できる</a:t>
          </a:r>
          <a:r>
            <a:rPr kumimoji="1" lang="ja-JP" altLang="en-US" sz="1100">
              <a:solidFill>
                <a:schemeClr val="dk1"/>
              </a:solidFill>
              <a:effectLst/>
              <a:latin typeface="+mn-lt"/>
              <a:ea typeface="+mn-ea"/>
              <a:cs typeface="+mn-cs"/>
            </a:rPr>
            <a:t>。資産が古くなってくると効率性の低下や修繕コストの増加等により設備投資の増加及び設備の更新も必要となってくるため、</a:t>
          </a:r>
          <a:r>
            <a:rPr kumimoji="1" lang="ja-JP" altLang="ja-JP" sz="1100">
              <a:solidFill>
                <a:schemeClr val="dk1"/>
              </a:solidFill>
              <a:effectLst/>
              <a:latin typeface="+mn-lt"/>
              <a:ea typeface="+mn-ea"/>
              <a:cs typeface="+mn-cs"/>
            </a:rPr>
            <a:t>計画的な事業の策定が必要である。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0" name="テキスト ボックス 69"/>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2" name="直線コネクタ 71"/>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3"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4" name="直線コネクタ 73"/>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5"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6" name="直線コネクタ 75"/>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7" name="有形固定資産減価償却率平均値テキスト"/>
        <xdr:cNvSpPr txBox="1"/>
      </xdr:nvSpPr>
      <xdr:spPr>
        <a:xfrm>
          <a:off x="4813300" y="5484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8" name="フローチャート : 判断 77"/>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9" name="フローチャート : 判断 78"/>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164556</xdr:rowOff>
    </xdr:from>
    <xdr:to>
      <xdr:col>3</xdr:col>
      <xdr:colOff>511175</xdr:colOff>
      <xdr:row>33</xdr:row>
      <xdr:rowOff>94706</xdr:rowOff>
    </xdr:to>
    <xdr:sp macro="" textlink="">
      <xdr:nvSpPr>
        <xdr:cNvPr id="85" name="円/楕円 84"/>
        <xdr:cNvSpPr/>
      </xdr:nvSpPr>
      <xdr:spPr>
        <a:xfrm>
          <a:off x="4000500" y="56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6" name="n_1aveValue有形固定資産減価償却率"/>
        <xdr:cNvSpPr txBox="1"/>
      </xdr:nvSpPr>
      <xdr:spPr>
        <a:xfrm>
          <a:off x="3836043" y="52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85833</xdr:rowOff>
    </xdr:from>
    <xdr:ext cx="405111" cy="259045"/>
    <xdr:sp macro="" textlink="">
      <xdr:nvSpPr>
        <xdr:cNvPr id="87" name="n_1mainValue有形固定資産減価償却率"/>
        <xdr:cNvSpPr txBox="1"/>
      </xdr:nvSpPr>
      <xdr:spPr>
        <a:xfrm>
          <a:off x="3836043"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10,152
10,073
40.16
4,870,889
4,799,702
7,502
3,131,543
4,773,140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160274</xdr:rowOff>
    </xdr:from>
    <xdr:to>
      <xdr:col>5</xdr:col>
      <xdr:colOff>409575</xdr:colOff>
      <xdr:row>39</xdr:row>
      <xdr:rowOff>90424</xdr:rowOff>
    </xdr:to>
    <xdr:sp macro="" textlink="">
      <xdr:nvSpPr>
        <xdr:cNvPr id="68" name="円/楕円 67"/>
        <xdr:cNvSpPr/>
      </xdr:nvSpPr>
      <xdr:spPr>
        <a:xfrm>
          <a:off x="3746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81551</xdr:rowOff>
    </xdr:from>
    <xdr:ext cx="405111" cy="259045"/>
    <xdr:sp macro="" textlink="">
      <xdr:nvSpPr>
        <xdr:cNvPr id="70" name="n_1mainValue【道路】&#10;有形固定資産減価償却率"/>
        <xdr:cNvSpPr txBox="1"/>
      </xdr:nvSpPr>
      <xdr:spPr>
        <a:xfrm>
          <a:off x="3582043"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109658</xdr:rowOff>
    </xdr:from>
    <xdr:to>
      <xdr:col>14</xdr:col>
      <xdr:colOff>79375</xdr:colOff>
      <xdr:row>39</xdr:row>
      <xdr:rowOff>39808</xdr:rowOff>
    </xdr:to>
    <xdr:sp macro="" textlink="">
      <xdr:nvSpPr>
        <xdr:cNvPr id="107" name="円/楕円 106"/>
        <xdr:cNvSpPr/>
      </xdr:nvSpPr>
      <xdr:spPr>
        <a:xfrm>
          <a:off x="9588500" y="66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56335</xdr:rowOff>
    </xdr:from>
    <xdr:ext cx="534377" cy="259045"/>
    <xdr:sp macro="" textlink="">
      <xdr:nvSpPr>
        <xdr:cNvPr id="109" name="n_1mainValue【道路】&#10;一人当たり延長"/>
        <xdr:cNvSpPr txBox="1"/>
      </xdr:nvSpPr>
      <xdr:spPr>
        <a:xfrm>
          <a:off x="9359410"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132080</xdr:rowOff>
    </xdr:from>
    <xdr:to>
      <xdr:col>5</xdr:col>
      <xdr:colOff>409575</xdr:colOff>
      <xdr:row>63</xdr:row>
      <xdr:rowOff>62230</xdr:rowOff>
    </xdr:to>
    <xdr:sp macro="" textlink="">
      <xdr:nvSpPr>
        <xdr:cNvPr id="149" name="円/楕円 148"/>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126110</xdr:rowOff>
    </xdr:from>
    <xdr:ext cx="405111" cy="259045"/>
    <xdr:sp macro="" textlink="">
      <xdr:nvSpPr>
        <xdr:cNvPr id="150"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53357</xdr:rowOff>
    </xdr:from>
    <xdr:ext cx="405111" cy="259045"/>
    <xdr:sp macro="" textlink="">
      <xdr:nvSpPr>
        <xdr:cNvPr id="151" name="n_1mainValue【橋りょう・トンネル】&#10;有形固定資産減価償却率"/>
        <xdr:cNvSpPr txBox="1"/>
      </xdr:nvSpPr>
      <xdr:spPr>
        <a:xfrm>
          <a:off x="3582043"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2714</xdr:rowOff>
    </xdr:from>
    <xdr:to>
      <xdr:col>14</xdr:col>
      <xdr:colOff>79375</xdr:colOff>
      <xdr:row>64</xdr:row>
      <xdr:rowOff>104314</xdr:rowOff>
    </xdr:to>
    <xdr:sp macro="" textlink="">
      <xdr:nvSpPr>
        <xdr:cNvPr id="188" name="円/楕円 187"/>
        <xdr:cNvSpPr/>
      </xdr:nvSpPr>
      <xdr:spPr>
        <a:xfrm>
          <a:off x="9588500" y="109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95441</xdr:rowOff>
    </xdr:from>
    <xdr:ext cx="534377" cy="259045"/>
    <xdr:sp macro="" textlink="">
      <xdr:nvSpPr>
        <xdr:cNvPr id="190" name="n_1mainValue【橋りょう・トンネル】&#10;一人当たり有形固定資産（償却資産）額"/>
        <xdr:cNvSpPr txBox="1"/>
      </xdr:nvSpPr>
      <xdr:spPr>
        <a:xfrm>
          <a:off x="9359411" y="110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65024</xdr:rowOff>
    </xdr:from>
    <xdr:to>
      <xdr:col>5</xdr:col>
      <xdr:colOff>409575</xdr:colOff>
      <xdr:row>79</xdr:row>
      <xdr:rowOff>166624</xdr:rowOff>
    </xdr:to>
    <xdr:sp macro="" textlink="">
      <xdr:nvSpPr>
        <xdr:cNvPr id="226" name="円/楕円 225"/>
        <xdr:cNvSpPr/>
      </xdr:nvSpPr>
      <xdr:spPr>
        <a:xfrm>
          <a:off x="3746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11701</xdr:rowOff>
    </xdr:from>
    <xdr:ext cx="405111" cy="259045"/>
    <xdr:sp macro="" textlink="">
      <xdr:nvSpPr>
        <xdr:cNvPr id="228" name="n_1mainValue【公営住宅】&#10;有形固定資産減価償却率"/>
        <xdr:cNvSpPr txBox="1"/>
      </xdr:nvSpPr>
      <xdr:spPr>
        <a:xfrm>
          <a:off x="3582043"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9834</xdr:rowOff>
    </xdr:from>
    <xdr:to>
      <xdr:col>14</xdr:col>
      <xdr:colOff>79375</xdr:colOff>
      <xdr:row>86</xdr:row>
      <xdr:rowOff>111434</xdr:rowOff>
    </xdr:to>
    <xdr:sp macro="" textlink="">
      <xdr:nvSpPr>
        <xdr:cNvPr id="267" name="円/楕円 266"/>
        <xdr:cNvSpPr/>
      </xdr:nvSpPr>
      <xdr:spPr>
        <a:xfrm>
          <a:off x="9588500" y="147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68"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102561</xdr:rowOff>
    </xdr:from>
    <xdr:ext cx="469744" cy="259045"/>
    <xdr:sp macro="" textlink="">
      <xdr:nvSpPr>
        <xdr:cNvPr id="269" name="n_1mainValue【公営住宅】&#10;一人当たり面積"/>
        <xdr:cNvSpPr txBox="1"/>
      </xdr:nvSpPr>
      <xdr:spPr>
        <a:xfrm>
          <a:off x="9391727" y="148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113030</xdr:rowOff>
    </xdr:from>
    <xdr:to>
      <xdr:col>22</xdr:col>
      <xdr:colOff>415925</xdr:colOff>
      <xdr:row>41</xdr:row>
      <xdr:rowOff>43180</xdr:rowOff>
    </xdr:to>
    <xdr:sp macro="" textlink="">
      <xdr:nvSpPr>
        <xdr:cNvPr id="323" name="円/楕円 322"/>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24"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34307</xdr:rowOff>
    </xdr:from>
    <xdr:ext cx="405111" cy="259045"/>
    <xdr:sp macro="" textlink="">
      <xdr:nvSpPr>
        <xdr:cNvPr id="325" name="n_1mainValue【認定こども園・幼稚園・保育所】&#10;有形固定資産減価償却率"/>
        <xdr:cNvSpPr txBox="1"/>
      </xdr:nvSpPr>
      <xdr:spPr>
        <a:xfrm>
          <a:off x="15266043"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142966</xdr:rowOff>
    </xdr:from>
    <xdr:to>
      <xdr:col>31</xdr:col>
      <xdr:colOff>85725</xdr:colOff>
      <xdr:row>37</xdr:row>
      <xdr:rowOff>73116</xdr:rowOff>
    </xdr:to>
    <xdr:sp macro="" textlink="">
      <xdr:nvSpPr>
        <xdr:cNvPr id="364" name="円/楕円 363"/>
        <xdr:cNvSpPr/>
      </xdr:nvSpPr>
      <xdr:spPr>
        <a:xfrm>
          <a:off x="21272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106697</xdr:rowOff>
    </xdr:from>
    <xdr:ext cx="469744" cy="259045"/>
    <xdr:sp macro="" textlink="">
      <xdr:nvSpPr>
        <xdr:cNvPr id="365"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89643</xdr:rowOff>
    </xdr:from>
    <xdr:ext cx="469744" cy="259045"/>
    <xdr:sp macro="" textlink="">
      <xdr:nvSpPr>
        <xdr:cNvPr id="366" name="n_1mainValue【認定こども園・幼稚園・保育所】&#10;一人当たり面積"/>
        <xdr:cNvSpPr txBox="1"/>
      </xdr:nvSpPr>
      <xdr:spPr>
        <a:xfrm>
          <a:off x="210757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24312</xdr:rowOff>
    </xdr:from>
    <xdr:to>
      <xdr:col>22</xdr:col>
      <xdr:colOff>415925</xdr:colOff>
      <xdr:row>59</xdr:row>
      <xdr:rowOff>125912</xdr:rowOff>
    </xdr:to>
    <xdr:sp macro="" textlink="">
      <xdr:nvSpPr>
        <xdr:cNvPr id="405" name="円/楕円 404"/>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6"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142439</xdr:rowOff>
    </xdr:from>
    <xdr:ext cx="405111" cy="259045"/>
    <xdr:sp macro="" textlink="">
      <xdr:nvSpPr>
        <xdr:cNvPr id="407" name="n_1mainValue【学校施設】&#10;有形固定資産減価償却率"/>
        <xdr:cNvSpPr txBox="1"/>
      </xdr:nvSpPr>
      <xdr:spPr>
        <a:xfrm>
          <a:off x="15266043"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128422</xdr:rowOff>
    </xdr:from>
    <xdr:to>
      <xdr:col>31</xdr:col>
      <xdr:colOff>85725</xdr:colOff>
      <xdr:row>61</xdr:row>
      <xdr:rowOff>58572</xdr:rowOff>
    </xdr:to>
    <xdr:sp macro="" textlink="">
      <xdr:nvSpPr>
        <xdr:cNvPr id="443" name="円/楕円 442"/>
        <xdr:cNvSpPr/>
      </xdr:nvSpPr>
      <xdr:spPr>
        <a:xfrm>
          <a:off x="21272500" y="104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4"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49699</xdr:rowOff>
    </xdr:from>
    <xdr:ext cx="469744" cy="259045"/>
    <xdr:sp macro="" textlink="">
      <xdr:nvSpPr>
        <xdr:cNvPr id="445" name="n_1mainValue【学校施設】&#10;一人当たり面積"/>
        <xdr:cNvSpPr txBox="1"/>
      </xdr:nvSpPr>
      <xdr:spPr>
        <a:xfrm>
          <a:off x="21075727" y="1050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476" name="フローチャート : 判断 47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132080</xdr:rowOff>
    </xdr:from>
    <xdr:to>
      <xdr:col>22</xdr:col>
      <xdr:colOff>415925</xdr:colOff>
      <xdr:row>82</xdr:row>
      <xdr:rowOff>62230</xdr:rowOff>
    </xdr:to>
    <xdr:sp macro="" textlink="">
      <xdr:nvSpPr>
        <xdr:cNvPr id="482" name="円/楕円 481"/>
        <xdr:cNvSpPr/>
      </xdr:nvSpPr>
      <xdr:spPr>
        <a:xfrm>
          <a:off x="15430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132097</xdr:rowOff>
    </xdr:from>
    <xdr:ext cx="405111" cy="259045"/>
    <xdr:sp macro="" textlink="">
      <xdr:nvSpPr>
        <xdr:cNvPr id="483" name="n_1aveValue【児童館】&#10;有形固定資産減価償却率"/>
        <xdr:cNvSpPr txBox="1"/>
      </xdr:nvSpPr>
      <xdr:spPr>
        <a:xfrm>
          <a:off x="15266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53357</xdr:rowOff>
    </xdr:from>
    <xdr:ext cx="405111" cy="259045"/>
    <xdr:sp macro="" textlink="">
      <xdr:nvSpPr>
        <xdr:cNvPr id="484" name="n_1mainValue【児童館】&#10;有形固定資産減価償却率"/>
        <xdr:cNvSpPr txBox="1"/>
      </xdr:nvSpPr>
      <xdr:spPr>
        <a:xfrm>
          <a:off x="15266043"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9" name="直線コネクタ 508"/>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10"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11" name="直線コネクタ 510"/>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2"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3" name="直線コネクタ 51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4"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5" name="フローチャート : 判断 514"/>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6" name="フローチャート : 判断 515"/>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101600</xdr:rowOff>
    </xdr:from>
    <xdr:to>
      <xdr:col>31</xdr:col>
      <xdr:colOff>85725</xdr:colOff>
      <xdr:row>82</xdr:row>
      <xdr:rowOff>31750</xdr:rowOff>
    </xdr:to>
    <xdr:sp macro="" textlink="">
      <xdr:nvSpPr>
        <xdr:cNvPr id="522" name="円/楕円 521"/>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41927</xdr:rowOff>
    </xdr:from>
    <xdr:ext cx="469744" cy="259045"/>
    <xdr:sp macro="" textlink="">
      <xdr:nvSpPr>
        <xdr:cNvPr id="523" name="n_1aveValue【児童館】&#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48277</xdr:rowOff>
    </xdr:from>
    <xdr:ext cx="469744" cy="259045"/>
    <xdr:sp macro="" textlink="">
      <xdr:nvSpPr>
        <xdr:cNvPr id="524" name="n_1main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5" name="テキスト ボックス 5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5" name="テキスト ボックス 54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17145</xdr:rowOff>
    </xdr:from>
    <xdr:to>
      <xdr:col>23</xdr:col>
      <xdr:colOff>516889</xdr:colOff>
      <xdr:row>106</xdr:row>
      <xdr:rowOff>11430</xdr:rowOff>
    </xdr:to>
    <xdr:cxnSp macro="">
      <xdr:nvCxnSpPr>
        <xdr:cNvPr id="549" name="直線コネクタ 548"/>
        <xdr:cNvCxnSpPr/>
      </xdr:nvCxnSpPr>
      <xdr:spPr>
        <a:xfrm flipV="1">
          <a:off x="16318864" y="17333595"/>
          <a:ext cx="0" cy="85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15257</xdr:rowOff>
    </xdr:from>
    <xdr:ext cx="405111" cy="259045"/>
    <xdr:sp macro="" textlink="">
      <xdr:nvSpPr>
        <xdr:cNvPr id="550" name="【公民館】&#10;有形固定資産減価償却率最小値テキスト"/>
        <xdr:cNvSpPr txBox="1"/>
      </xdr:nvSpPr>
      <xdr:spPr>
        <a:xfrm>
          <a:off x="164084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106</xdr:row>
      <xdr:rowOff>11430</xdr:rowOff>
    </xdr:from>
    <xdr:to>
      <xdr:col>23</xdr:col>
      <xdr:colOff>606425</xdr:colOff>
      <xdr:row>106</xdr:row>
      <xdr:rowOff>11430</xdr:rowOff>
    </xdr:to>
    <xdr:cxnSp macro="">
      <xdr:nvCxnSpPr>
        <xdr:cNvPr id="551" name="直線コネクタ 550"/>
        <xdr:cNvCxnSpPr/>
      </xdr:nvCxnSpPr>
      <xdr:spPr>
        <a:xfrm>
          <a:off x="16230600" y="1818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135272</xdr:rowOff>
    </xdr:from>
    <xdr:ext cx="405111" cy="259045"/>
    <xdr:sp macro="" textlink="">
      <xdr:nvSpPr>
        <xdr:cNvPr id="552" name="【公民館】&#10;有形固定資産減価償却率最大値テキスト"/>
        <xdr:cNvSpPr txBox="1"/>
      </xdr:nvSpPr>
      <xdr:spPr>
        <a:xfrm>
          <a:off x="16408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101</xdr:row>
      <xdr:rowOff>17145</xdr:rowOff>
    </xdr:from>
    <xdr:to>
      <xdr:col>23</xdr:col>
      <xdr:colOff>606425</xdr:colOff>
      <xdr:row>101</xdr:row>
      <xdr:rowOff>17145</xdr:rowOff>
    </xdr:to>
    <xdr:cxnSp macro="">
      <xdr:nvCxnSpPr>
        <xdr:cNvPr id="553" name="直線コネクタ 552"/>
        <xdr:cNvCxnSpPr/>
      </xdr:nvCxnSpPr>
      <xdr:spPr>
        <a:xfrm>
          <a:off x="16230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167657</xdr:rowOff>
    </xdr:from>
    <xdr:ext cx="405111" cy="259045"/>
    <xdr:sp macro="" textlink="">
      <xdr:nvSpPr>
        <xdr:cNvPr id="554" name="【公民館】&#10;有形固定資産減価償却率平均値テキスト"/>
        <xdr:cNvSpPr txBox="1"/>
      </xdr:nvSpPr>
      <xdr:spPr>
        <a:xfrm>
          <a:off x="16408400" y="1765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17780</xdr:rowOff>
    </xdr:from>
    <xdr:to>
      <xdr:col>23</xdr:col>
      <xdr:colOff>568325</xdr:colOff>
      <xdr:row>103</xdr:row>
      <xdr:rowOff>119380</xdr:rowOff>
    </xdr:to>
    <xdr:sp macro="" textlink="">
      <xdr:nvSpPr>
        <xdr:cNvPr id="555" name="フローチャート : 判断 554"/>
        <xdr:cNvSpPr/>
      </xdr:nvSpPr>
      <xdr:spPr>
        <a:xfrm>
          <a:off x="16268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97789</xdr:rowOff>
    </xdr:from>
    <xdr:to>
      <xdr:col>22</xdr:col>
      <xdr:colOff>415925</xdr:colOff>
      <xdr:row>104</xdr:row>
      <xdr:rowOff>27939</xdr:rowOff>
    </xdr:to>
    <xdr:sp macro="" textlink="">
      <xdr:nvSpPr>
        <xdr:cNvPr id="556" name="フローチャート : 判断 555"/>
        <xdr:cNvSpPr/>
      </xdr:nvSpPr>
      <xdr:spPr>
        <a:xfrm>
          <a:off x="15430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109</xdr:row>
      <xdr:rowOff>4445</xdr:rowOff>
    </xdr:from>
    <xdr:to>
      <xdr:col>22</xdr:col>
      <xdr:colOff>415925</xdr:colOff>
      <xdr:row>109</xdr:row>
      <xdr:rowOff>106045</xdr:rowOff>
    </xdr:to>
    <xdr:sp macro="" textlink="">
      <xdr:nvSpPr>
        <xdr:cNvPr id="562" name="円/楕円 561"/>
        <xdr:cNvSpPr/>
      </xdr:nvSpPr>
      <xdr:spPr>
        <a:xfrm>
          <a:off x="15430500" y="186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44466</xdr:rowOff>
    </xdr:from>
    <xdr:ext cx="405111" cy="259045"/>
    <xdr:sp macro="" textlink="">
      <xdr:nvSpPr>
        <xdr:cNvPr id="563" name="n_1aveValue【公民館】&#10;有形固定資産減価償却率"/>
        <xdr:cNvSpPr txBox="1"/>
      </xdr:nvSpPr>
      <xdr:spPr>
        <a:xfrm>
          <a:off x="15266043"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97172</xdr:rowOff>
    </xdr:from>
    <xdr:ext cx="405111" cy="259045"/>
    <xdr:sp macro="" textlink="">
      <xdr:nvSpPr>
        <xdr:cNvPr id="564" name="n_1mainValue【公民館】&#10;有形固定資産減価償却率"/>
        <xdr:cNvSpPr txBox="1"/>
      </xdr:nvSpPr>
      <xdr:spPr>
        <a:xfrm>
          <a:off x="15266043" y="187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0" name="直線コネクタ 589"/>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1"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2" name="直線コネクタ 591"/>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3"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4" name="直線コネクタ 593"/>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5"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6" name="フローチャート : 判断 595"/>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7" name="フローチャート : 判断 596"/>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49893</xdr:rowOff>
    </xdr:from>
    <xdr:to>
      <xdr:col>31</xdr:col>
      <xdr:colOff>85725</xdr:colOff>
      <xdr:row>105</xdr:row>
      <xdr:rowOff>151493</xdr:rowOff>
    </xdr:to>
    <xdr:sp macro="" textlink="">
      <xdr:nvSpPr>
        <xdr:cNvPr id="603" name="円/楕円 602"/>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26143</xdr:rowOff>
    </xdr:from>
    <xdr:ext cx="469744" cy="259045"/>
    <xdr:sp macro="" textlink="">
      <xdr:nvSpPr>
        <xdr:cNvPr id="604"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168020</xdr:rowOff>
    </xdr:from>
    <xdr:ext cx="469744" cy="259045"/>
    <xdr:sp macro="" textlink="">
      <xdr:nvSpPr>
        <xdr:cNvPr id="605" name="n_1mainValue【公民館】&#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橋梁・トンネル、認定こども園関係については、計画的に更新や事業実施をしているため、類似団体と比べ有形固定資産減価償却率が低い推移となっている。逆に公営住宅については類似団体と比較して</a:t>
          </a:r>
          <a:r>
            <a:rPr kumimoji="1" lang="ja-JP" altLang="ja-JP" sz="1100">
              <a:solidFill>
                <a:schemeClr val="dk1"/>
              </a:solidFill>
              <a:effectLst/>
              <a:latin typeface="+mn-lt"/>
              <a:ea typeface="+mn-ea"/>
              <a:cs typeface="+mn-cs"/>
            </a:rPr>
            <a:t>老朽化が進んで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効率性の低下や修繕コストの増加等</a:t>
          </a:r>
          <a:r>
            <a:rPr kumimoji="1" lang="ja-JP" altLang="en-US" sz="1100">
              <a:solidFill>
                <a:schemeClr val="dk1"/>
              </a:solidFill>
              <a:effectLst/>
              <a:latin typeface="+mn-lt"/>
              <a:ea typeface="+mn-ea"/>
              <a:cs typeface="+mn-cs"/>
            </a:rPr>
            <a:t>から施設の</a:t>
          </a:r>
          <a:r>
            <a:rPr kumimoji="1" lang="ja-JP" altLang="ja-JP" sz="1100">
              <a:solidFill>
                <a:schemeClr val="dk1"/>
              </a:solidFill>
              <a:effectLst/>
              <a:latin typeface="+mn-lt"/>
              <a:ea typeface="+mn-ea"/>
              <a:cs typeface="+mn-cs"/>
            </a:rPr>
            <a:t>更新も必要となってくるため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計画的に策定、対策が必要である。</a:t>
          </a:r>
          <a:r>
            <a:rPr kumimoji="1" lang="ja-JP" altLang="en-US" sz="1100">
              <a:solidFill>
                <a:schemeClr val="dk1"/>
              </a:solidFill>
              <a:effectLst/>
              <a:latin typeface="+mn-lt"/>
              <a:ea typeface="+mn-ea"/>
              <a:cs typeface="+mn-cs"/>
            </a:rPr>
            <a:t>また、社会資本整備総合交付金事業の一環として、公民館、図書館機能を有した複合施設（仮称：地域交流センター）の建設を予定している。公民館については、現段階での当該団体の有形固定資産減価償却率は類似団体と比べ低い推移とはなっているが、新設するためさらに低い推移となることが想定さ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10,152
10,073
40.16
4,870,889
4,799,702
7,502
3,131,543
4,773,140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146702</xdr:rowOff>
    </xdr:from>
    <xdr:ext cx="405111" cy="259045"/>
    <xdr:sp macro="" textlink="">
      <xdr:nvSpPr>
        <xdr:cNvPr id="64" name="n_1aveValue【図書館】&#10;有形固定資産減価償却率"/>
        <xdr:cNvSpPr txBox="1"/>
      </xdr:nvSpPr>
      <xdr:spPr>
        <a:xfrm>
          <a:off x="3582043"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2540</xdr:rowOff>
    </xdr:from>
    <xdr:to>
      <xdr:col>5</xdr:col>
      <xdr:colOff>409575</xdr:colOff>
      <xdr:row>35</xdr:row>
      <xdr:rowOff>104140</xdr:rowOff>
    </xdr:to>
    <xdr:sp macro="" textlink="">
      <xdr:nvSpPr>
        <xdr:cNvPr id="70" name="円/楕円 69"/>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120667</xdr:rowOff>
    </xdr:from>
    <xdr:ext cx="405111" cy="259045"/>
    <xdr:sp macro="" textlink="">
      <xdr:nvSpPr>
        <xdr:cNvPr id="71" name="n_1mainValue【図書館】&#10;有形固定資産減価償却率"/>
        <xdr:cNvSpPr txBox="1"/>
      </xdr:nvSpPr>
      <xdr:spPr>
        <a:xfrm>
          <a:off x="3582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158750</xdr:rowOff>
    </xdr:from>
    <xdr:to>
      <xdr:col>14</xdr:col>
      <xdr:colOff>79375</xdr:colOff>
      <xdr:row>41</xdr:row>
      <xdr:rowOff>88900</xdr:rowOff>
    </xdr:to>
    <xdr:sp macro="" textlink="">
      <xdr:nvSpPr>
        <xdr:cNvPr id="109" name="円/楕円 108"/>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80027</xdr:rowOff>
    </xdr:from>
    <xdr:ext cx="469744" cy="259045"/>
    <xdr:sp macro="" textlink="">
      <xdr:nvSpPr>
        <xdr:cNvPr id="110"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145"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9616</xdr:rowOff>
    </xdr:from>
    <xdr:to>
      <xdr:col>5</xdr:col>
      <xdr:colOff>409575</xdr:colOff>
      <xdr:row>57</xdr:row>
      <xdr:rowOff>111216</xdr:rowOff>
    </xdr:to>
    <xdr:sp macro="" textlink="">
      <xdr:nvSpPr>
        <xdr:cNvPr id="151" name="円/楕円 150"/>
        <xdr:cNvSpPr/>
      </xdr:nvSpPr>
      <xdr:spPr>
        <a:xfrm>
          <a:off x="3746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127743</xdr:rowOff>
    </xdr:from>
    <xdr:ext cx="405111" cy="259045"/>
    <xdr:sp macro="" textlink="">
      <xdr:nvSpPr>
        <xdr:cNvPr id="152" name="n_1mainValue【体育館・プール】&#10;有形固定資産減価償却率"/>
        <xdr:cNvSpPr txBox="1"/>
      </xdr:nvSpPr>
      <xdr:spPr>
        <a:xfrm>
          <a:off x="3582043"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4"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73660</xdr:rowOff>
    </xdr:from>
    <xdr:to>
      <xdr:col>14</xdr:col>
      <xdr:colOff>79375</xdr:colOff>
      <xdr:row>62</xdr:row>
      <xdr:rowOff>3810</xdr:rowOff>
    </xdr:to>
    <xdr:sp macro="" textlink="">
      <xdr:nvSpPr>
        <xdr:cNvPr id="190" name="円/楕円 189"/>
        <xdr:cNvSpPr/>
      </xdr:nvSpPr>
      <xdr:spPr>
        <a:xfrm>
          <a:off x="95885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166387</xdr:rowOff>
    </xdr:from>
    <xdr:ext cx="469744" cy="259045"/>
    <xdr:sp macro="" textlink="">
      <xdr:nvSpPr>
        <xdr:cNvPr id="191" name="n_1mainValue【体育館・プール】&#10;一人当たり面積"/>
        <xdr:cNvSpPr txBox="1"/>
      </xdr:nvSpPr>
      <xdr:spPr>
        <a:xfrm>
          <a:off x="93917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9" name="直線コネクタ 21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0" name="テキスト ボックス 21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1" name="直線コネクタ 22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2" name="テキスト ボックス 22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3" name="直線コネクタ 22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4" name="テキスト ボックス 22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5" name="直線コネクタ 22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26" name="テキスト ボックス 22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96774</xdr:rowOff>
    </xdr:from>
    <xdr:to>
      <xdr:col>6</xdr:col>
      <xdr:colOff>510540</xdr:colOff>
      <xdr:row>108</xdr:row>
      <xdr:rowOff>30480</xdr:rowOff>
    </xdr:to>
    <xdr:cxnSp macro="">
      <xdr:nvCxnSpPr>
        <xdr:cNvPr id="230" name="直線コネクタ 229"/>
        <xdr:cNvCxnSpPr/>
      </xdr:nvCxnSpPr>
      <xdr:spPr>
        <a:xfrm flipV="1">
          <a:off x="4634865" y="17927574"/>
          <a:ext cx="0" cy="61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405111" cy="259045"/>
    <xdr:sp macro="" textlink="">
      <xdr:nvSpPr>
        <xdr:cNvPr id="231" name="【市民会館】&#10;有形固定資産減価償却率最小値テキスト"/>
        <xdr:cNvSpPr txBox="1"/>
      </xdr:nvSpPr>
      <xdr:spPr>
        <a:xfrm>
          <a:off x="4724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32" name="直線コネクタ 231"/>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43451</xdr:rowOff>
    </xdr:from>
    <xdr:ext cx="405111" cy="259045"/>
    <xdr:sp macro="" textlink="">
      <xdr:nvSpPr>
        <xdr:cNvPr id="233" name="【市民会館】&#10;有形固定資産減価償却率最大値テキスト"/>
        <xdr:cNvSpPr txBox="1"/>
      </xdr:nvSpPr>
      <xdr:spPr>
        <a:xfrm>
          <a:off x="4724400" y="177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104</xdr:row>
      <xdr:rowOff>96774</xdr:rowOff>
    </xdr:from>
    <xdr:to>
      <xdr:col>6</xdr:col>
      <xdr:colOff>600075</xdr:colOff>
      <xdr:row>104</xdr:row>
      <xdr:rowOff>96774</xdr:rowOff>
    </xdr:to>
    <xdr:cxnSp macro="">
      <xdr:nvCxnSpPr>
        <xdr:cNvPr id="234" name="直線コネクタ 233"/>
        <xdr:cNvCxnSpPr/>
      </xdr:nvCxnSpPr>
      <xdr:spPr>
        <a:xfrm>
          <a:off x="4546600" y="179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49547</xdr:rowOff>
    </xdr:from>
    <xdr:ext cx="405111" cy="259045"/>
    <xdr:sp macro="" textlink="">
      <xdr:nvSpPr>
        <xdr:cNvPr id="235" name="【市民会館】&#10;有形固定資産減価償却率平均値テキスト"/>
        <xdr:cNvSpPr txBox="1"/>
      </xdr:nvSpPr>
      <xdr:spPr>
        <a:xfrm>
          <a:off x="4724400" y="1822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71120</xdr:rowOff>
    </xdr:from>
    <xdr:to>
      <xdr:col>6</xdr:col>
      <xdr:colOff>561975</xdr:colOff>
      <xdr:row>107</xdr:row>
      <xdr:rowOff>1270</xdr:rowOff>
    </xdr:to>
    <xdr:sp macro="" textlink="">
      <xdr:nvSpPr>
        <xdr:cNvPr id="236" name="フローチャート : 判断 235"/>
        <xdr:cNvSpPr/>
      </xdr:nvSpPr>
      <xdr:spPr>
        <a:xfrm>
          <a:off x="4584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144272</xdr:rowOff>
    </xdr:from>
    <xdr:to>
      <xdr:col>5</xdr:col>
      <xdr:colOff>409575</xdr:colOff>
      <xdr:row>108</xdr:row>
      <xdr:rowOff>74422</xdr:rowOff>
    </xdr:to>
    <xdr:sp macro="" textlink="">
      <xdr:nvSpPr>
        <xdr:cNvPr id="237" name="フローチャート : 判断 236"/>
        <xdr:cNvSpPr/>
      </xdr:nvSpPr>
      <xdr:spPr>
        <a:xfrm>
          <a:off x="3746500" y="184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65549</xdr:rowOff>
    </xdr:from>
    <xdr:ext cx="405111" cy="259045"/>
    <xdr:sp macro="" textlink="">
      <xdr:nvSpPr>
        <xdr:cNvPr id="238" name="n_1aveValue【市民会館】&#10;有形固定資産減価償却率"/>
        <xdr:cNvSpPr txBox="1"/>
      </xdr:nvSpPr>
      <xdr:spPr>
        <a:xfrm>
          <a:off x="3582043" y="185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25400</xdr:rowOff>
    </xdr:from>
    <xdr:to>
      <xdr:col>5</xdr:col>
      <xdr:colOff>409575</xdr:colOff>
      <xdr:row>101</xdr:row>
      <xdr:rowOff>127000</xdr:rowOff>
    </xdr:to>
    <xdr:sp macro="" textlink="">
      <xdr:nvSpPr>
        <xdr:cNvPr id="244" name="円/楕円 243"/>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143527</xdr:rowOff>
    </xdr:from>
    <xdr:ext cx="405111" cy="259045"/>
    <xdr:sp macro="" textlink="">
      <xdr:nvSpPr>
        <xdr:cNvPr id="245" name="n_1mainValue【市民会館】&#10;有形固定資産減価償却率"/>
        <xdr:cNvSpPr txBox="1"/>
      </xdr:nvSpPr>
      <xdr:spPr>
        <a:xfrm>
          <a:off x="3582043"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6" name="直線コネクタ 2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7" name="テキスト ボックス 2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8" name="直線コネクタ 2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9" name="テキスト ボックス 2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0" name="直線コネクタ 2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1" name="テキスト ボックス 2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2" name="直線コネクタ 2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3" name="テキスト ボックス 2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4" name="直線コネクタ 2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5" name="テキスト ボックス 2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95250</xdr:rowOff>
    </xdr:from>
    <xdr:to>
      <xdr:col>15</xdr:col>
      <xdr:colOff>180340</xdr:colOff>
      <xdr:row>107</xdr:row>
      <xdr:rowOff>5714</xdr:rowOff>
    </xdr:to>
    <xdr:cxnSp macro="">
      <xdr:nvCxnSpPr>
        <xdr:cNvPr id="269" name="直線コネクタ 268"/>
        <xdr:cNvCxnSpPr/>
      </xdr:nvCxnSpPr>
      <xdr:spPr>
        <a:xfrm flipV="1">
          <a:off x="10476865" y="17240250"/>
          <a:ext cx="0" cy="111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9541</xdr:rowOff>
    </xdr:from>
    <xdr:ext cx="469744" cy="259045"/>
    <xdr:sp macro="" textlink="">
      <xdr:nvSpPr>
        <xdr:cNvPr id="270" name="【市民会館】&#10;一人当たり面積最小値テキスト"/>
        <xdr:cNvSpPr txBox="1"/>
      </xdr:nvSpPr>
      <xdr:spPr>
        <a:xfrm>
          <a:off x="10566400"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107</xdr:row>
      <xdr:rowOff>5714</xdr:rowOff>
    </xdr:from>
    <xdr:to>
      <xdr:col>15</xdr:col>
      <xdr:colOff>269875</xdr:colOff>
      <xdr:row>107</xdr:row>
      <xdr:rowOff>5714</xdr:rowOff>
    </xdr:to>
    <xdr:cxnSp macro="">
      <xdr:nvCxnSpPr>
        <xdr:cNvPr id="271" name="直線コネクタ 270"/>
        <xdr:cNvCxnSpPr/>
      </xdr:nvCxnSpPr>
      <xdr:spPr>
        <a:xfrm>
          <a:off x="10388600" y="1835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41927</xdr:rowOff>
    </xdr:from>
    <xdr:ext cx="469744" cy="259045"/>
    <xdr:sp macro="" textlink="">
      <xdr:nvSpPr>
        <xdr:cNvPr id="272" name="【市民会館】&#10;一人当たり面積最大値テキスト"/>
        <xdr:cNvSpPr txBox="1"/>
      </xdr:nvSpPr>
      <xdr:spPr>
        <a:xfrm>
          <a:off x="105664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100</xdr:row>
      <xdr:rowOff>95250</xdr:rowOff>
    </xdr:from>
    <xdr:to>
      <xdr:col>15</xdr:col>
      <xdr:colOff>269875</xdr:colOff>
      <xdr:row>100</xdr:row>
      <xdr:rowOff>95250</xdr:rowOff>
    </xdr:to>
    <xdr:cxnSp macro="">
      <xdr:nvCxnSpPr>
        <xdr:cNvPr id="273" name="直線コネクタ 272"/>
        <xdr:cNvCxnSpPr/>
      </xdr:nvCxnSpPr>
      <xdr:spPr>
        <a:xfrm>
          <a:off x="10388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49547</xdr:rowOff>
    </xdr:from>
    <xdr:ext cx="469744" cy="259045"/>
    <xdr:sp macro="" textlink="">
      <xdr:nvSpPr>
        <xdr:cNvPr id="274" name="【市民会館】&#10;一人当たり面積平均値テキスト"/>
        <xdr:cNvSpPr txBox="1"/>
      </xdr:nvSpPr>
      <xdr:spPr>
        <a:xfrm>
          <a:off x="10566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71120</xdr:rowOff>
    </xdr:from>
    <xdr:to>
      <xdr:col>15</xdr:col>
      <xdr:colOff>231775</xdr:colOff>
      <xdr:row>104</xdr:row>
      <xdr:rowOff>1270</xdr:rowOff>
    </xdr:to>
    <xdr:sp macro="" textlink="">
      <xdr:nvSpPr>
        <xdr:cNvPr id="275" name="フローチャート : 判断 274"/>
        <xdr:cNvSpPr/>
      </xdr:nvSpPr>
      <xdr:spPr>
        <a:xfrm>
          <a:off x="10426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46355</xdr:rowOff>
    </xdr:from>
    <xdr:to>
      <xdr:col>14</xdr:col>
      <xdr:colOff>79375</xdr:colOff>
      <xdr:row>104</xdr:row>
      <xdr:rowOff>147955</xdr:rowOff>
    </xdr:to>
    <xdr:sp macro="" textlink="">
      <xdr:nvSpPr>
        <xdr:cNvPr id="276" name="フローチャート : 判断 275"/>
        <xdr:cNvSpPr/>
      </xdr:nvSpPr>
      <xdr:spPr>
        <a:xfrm>
          <a:off x="9588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164482</xdr:rowOff>
    </xdr:from>
    <xdr:ext cx="469744" cy="259045"/>
    <xdr:sp macro="" textlink="">
      <xdr:nvSpPr>
        <xdr:cNvPr id="277" name="n_1aveValue【市民会館】&#10;一人当たり面積"/>
        <xdr:cNvSpPr txBox="1"/>
      </xdr:nvSpPr>
      <xdr:spPr>
        <a:xfrm>
          <a:off x="93917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73025</xdr:rowOff>
    </xdr:from>
    <xdr:to>
      <xdr:col>14</xdr:col>
      <xdr:colOff>79375</xdr:colOff>
      <xdr:row>108</xdr:row>
      <xdr:rowOff>3175</xdr:rowOff>
    </xdr:to>
    <xdr:sp macro="" textlink="">
      <xdr:nvSpPr>
        <xdr:cNvPr id="283" name="円/楕円 282"/>
        <xdr:cNvSpPr/>
      </xdr:nvSpPr>
      <xdr:spPr>
        <a:xfrm>
          <a:off x="9588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165752</xdr:rowOff>
    </xdr:from>
    <xdr:ext cx="469744" cy="259045"/>
    <xdr:sp macro="" textlink="">
      <xdr:nvSpPr>
        <xdr:cNvPr id="284" name="n_1mainValue【市民会館】&#10;一人当たり面積"/>
        <xdr:cNvSpPr txBox="1"/>
      </xdr:nvSpPr>
      <xdr:spPr>
        <a:xfrm>
          <a:off x="93917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3" name="テキスト ボックス 3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3" name="テキスト ボックス 3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5" name="テキスト ボックス 3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27" name="直線コネクタ 326"/>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28"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29" name="直線コネクタ 328"/>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30"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31" name="直線コネクタ 330"/>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32"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33" name="フローチャート : 判断 332"/>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34" name="フローチャート : 判断 333"/>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16708</xdr:rowOff>
    </xdr:from>
    <xdr:ext cx="405111" cy="259045"/>
    <xdr:sp macro="" textlink="">
      <xdr:nvSpPr>
        <xdr:cNvPr id="335"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122283</xdr:rowOff>
    </xdr:from>
    <xdr:to>
      <xdr:col>22</xdr:col>
      <xdr:colOff>415925</xdr:colOff>
      <xdr:row>65</xdr:row>
      <xdr:rowOff>52433</xdr:rowOff>
    </xdr:to>
    <xdr:sp macro="" textlink="">
      <xdr:nvSpPr>
        <xdr:cNvPr id="341" name="円/楕円 340"/>
        <xdr:cNvSpPr/>
      </xdr:nvSpPr>
      <xdr:spPr>
        <a:xfrm>
          <a:off x="15430500" y="110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43560</xdr:rowOff>
    </xdr:from>
    <xdr:ext cx="405111" cy="259045"/>
    <xdr:sp macro="" textlink="">
      <xdr:nvSpPr>
        <xdr:cNvPr id="342" name="n_1mainValue【保健センター・保健所】&#10;有形固定資産減価償却率"/>
        <xdr:cNvSpPr txBox="1"/>
      </xdr:nvSpPr>
      <xdr:spPr>
        <a:xfrm>
          <a:off x="15266043" y="1118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3" name="直線コネクタ 3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4" name="テキスト ボックス 3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5" name="直線コネクタ 3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6" name="テキスト ボックス 3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7" name="直線コネクタ 3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8" name="テキスト ボックス 3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9" name="直線コネクタ 3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0" name="テキスト ボックス 3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1" name="直線コネクタ 3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2" name="テキスト ボックス 3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3" name="直線コネクタ 3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4" name="テキスト ボックス 3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68" name="直線コネクタ 367"/>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69"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70" name="直線コネクタ 369"/>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71"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72" name="直線コネクタ 371"/>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373"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74" name="フローチャート : 判断 373"/>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75" name="フローチャート : 判断 374"/>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171286</xdr:rowOff>
    </xdr:from>
    <xdr:ext cx="469744" cy="259045"/>
    <xdr:sp macro="" textlink="">
      <xdr:nvSpPr>
        <xdr:cNvPr id="376"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9072</xdr:rowOff>
    </xdr:from>
    <xdr:to>
      <xdr:col>31</xdr:col>
      <xdr:colOff>85725</xdr:colOff>
      <xdr:row>64</xdr:row>
      <xdr:rowOff>110672</xdr:rowOff>
    </xdr:to>
    <xdr:sp macro="" textlink="">
      <xdr:nvSpPr>
        <xdr:cNvPr id="382" name="円/楕円 381"/>
        <xdr:cNvSpPr/>
      </xdr:nvSpPr>
      <xdr:spPr>
        <a:xfrm>
          <a:off x="21272500" y="109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101799</xdr:rowOff>
    </xdr:from>
    <xdr:ext cx="469744" cy="259045"/>
    <xdr:sp macro="" textlink="">
      <xdr:nvSpPr>
        <xdr:cNvPr id="383" name="n_1mainValue【保健センター・保健所】&#10;一人当たり面積"/>
        <xdr:cNvSpPr txBox="1"/>
      </xdr:nvSpPr>
      <xdr:spPr>
        <a:xfrm>
          <a:off x="21075727"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4" name="直線コネクタ 3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5" name="テキスト ボックス 3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6" name="直線コネクタ 3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7" name="テキスト ボックス 3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8" name="直線コネクタ 3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9" name="テキスト ボックス 3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0" name="直線コネクタ 3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1" name="テキスト ボックス 4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2" name="直線コネクタ 4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3" name="テキスト ボックス 4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4" name="直線コネクタ 4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5" name="テキスト ボックス 4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7" name="テキスト ボックス 4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147501</xdr:rowOff>
    </xdr:from>
    <xdr:to>
      <xdr:col>23</xdr:col>
      <xdr:colOff>516889</xdr:colOff>
      <xdr:row>83</xdr:row>
      <xdr:rowOff>103414</xdr:rowOff>
    </xdr:to>
    <xdr:cxnSp macro="">
      <xdr:nvCxnSpPr>
        <xdr:cNvPr id="409" name="直線コネクタ 408"/>
        <xdr:cNvCxnSpPr/>
      </xdr:nvCxnSpPr>
      <xdr:spPr>
        <a:xfrm flipV="1">
          <a:off x="16318864" y="13349151"/>
          <a:ext cx="0" cy="984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107241</xdr:rowOff>
    </xdr:from>
    <xdr:ext cx="405111" cy="259045"/>
    <xdr:sp macro="" textlink="">
      <xdr:nvSpPr>
        <xdr:cNvPr id="410" name="【消防施設】&#10;有形固定資産減価償却率最小値テキスト"/>
        <xdr:cNvSpPr txBox="1"/>
      </xdr:nvSpPr>
      <xdr:spPr>
        <a:xfrm>
          <a:off x="16408400" y="1433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83</xdr:row>
      <xdr:rowOff>103414</xdr:rowOff>
    </xdr:from>
    <xdr:to>
      <xdr:col>23</xdr:col>
      <xdr:colOff>606425</xdr:colOff>
      <xdr:row>83</xdr:row>
      <xdr:rowOff>103414</xdr:rowOff>
    </xdr:to>
    <xdr:cxnSp macro="">
      <xdr:nvCxnSpPr>
        <xdr:cNvPr id="411" name="直線コネクタ 410"/>
        <xdr:cNvCxnSpPr/>
      </xdr:nvCxnSpPr>
      <xdr:spPr>
        <a:xfrm>
          <a:off x="16230600" y="1433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94178</xdr:rowOff>
    </xdr:from>
    <xdr:ext cx="405111" cy="259045"/>
    <xdr:sp macro="" textlink="">
      <xdr:nvSpPr>
        <xdr:cNvPr id="412" name="【消防施設】&#10;有形固定資産減価償却率最大値テキスト"/>
        <xdr:cNvSpPr txBox="1"/>
      </xdr:nvSpPr>
      <xdr:spPr>
        <a:xfrm>
          <a:off x="164084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77</xdr:row>
      <xdr:rowOff>147501</xdr:rowOff>
    </xdr:from>
    <xdr:to>
      <xdr:col>23</xdr:col>
      <xdr:colOff>606425</xdr:colOff>
      <xdr:row>77</xdr:row>
      <xdr:rowOff>147501</xdr:rowOff>
    </xdr:to>
    <xdr:cxnSp macro="">
      <xdr:nvCxnSpPr>
        <xdr:cNvPr id="413" name="直線コネクタ 412"/>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37572</xdr:rowOff>
    </xdr:from>
    <xdr:ext cx="405111" cy="259045"/>
    <xdr:sp macro="" textlink="">
      <xdr:nvSpPr>
        <xdr:cNvPr id="414" name="【消防施設】&#10;有形固定資産減価償却率平均値テキスト"/>
        <xdr:cNvSpPr txBox="1"/>
      </xdr:nvSpPr>
      <xdr:spPr>
        <a:xfrm>
          <a:off x="16408400" y="1375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59145</xdr:rowOff>
    </xdr:from>
    <xdr:to>
      <xdr:col>23</xdr:col>
      <xdr:colOff>568325</xdr:colOff>
      <xdr:row>80</xdr:row>
      <xdr:rowOff>160745</xdr:rowOff>
    </xdr:to>
    <xdr:sp macro="" textlink="">
      <xdr:nvSpPr>
        <xdr:cNvPr id="415" name="フローチャート : 判断 414"/>
        <xdr:cNvSpPr/>
      </xdr:nvSpPr>
      <xdr:spPr>
        <a:xfrm>
          <a:off x="16268700" y="1377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3629</xdr:rowOff>
    </xdr:from>
    <xdr:to>
      <xdr:col>22</xdr:col>
      <xdr:colOff>415925</xdr:colOff>
      <xdr:row>81</xdr:row>
      <xdr:rowOff>105229</xdr:rowOff>
    </xdr:to>
    <xdr:sp macro="" textlink="">
      <xdr:nvSpPr>
        <xdr:cNvPr id="416" name="フローチャート : 判断 415"/>
        <xdr:cNvSpPr/>
      </xdr:nvSpPr>
      <xdr:spPr>
        <a:xfrm>
          <a:off x="15430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121756</xdr:rowOff>
    </xdr:from>
    <xdr:ext cx="405111" cy="259045"/>
    <xdr:sp macro="" textlink="">
      <xdr:nvSpPr>
        <xdr:cNvPr id="417" name="n_1aveValue【消防施設】&#10;有形固定資産減価償却率"/>
        <xdr:cNvSpPr txBox="1"/>
      </xdr:nvSpPr>
      <xdr:spPr>
        <a:xfrm>
          <a:off x="15266043"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16692</xdr:rowOff>
    </xdr:from>
    <xdr:to>
      <xdr:col>22</xdr:col>
      <xdr:colOff>415925</xdr:colOff>
      <xdr:row>86</xdr:row>
      <xdr:rowOff>118292</xdr:rowOff>
    </xdr:to>
    <xdr:sp macro="" textlink="">
      <xdr:nvSpPr>
        <xdr:cNvPr id="423" name="円/楕円 422"/>
        <xdr:cNvSpPr/>
      </xdr:nvSpPr>
      <xdr:spPr>
        <a:xfrm>
          <a:off x="1543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86</xdr:row>
      <xdr:rowOff>109419</xdr:rowOff>
    </xdr:from>
    <xdr:ext cx="340478" cy="259045"/>
    <xdr:sp macro="" textlink="">
      <xdr:nvSpPr>
        <xdr:cNvPr id="424" name="n_1mainValue【消防施設】&#10;有形固定資産減価償却率"/>
        <xdr:cNvSpPr txBox="1"/>
      </xdr:nvSpPr>
      <xdr:spPr>
        <a:xfrm>
          <a:off x="15298360" y="14854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5" name="直線コネクタ 4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6" name="テキスト ボックス 4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7" name="直線コネクタ 4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8" name="テキスト ボックス 4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9" name="直線コネクタ 4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40" name="テキスト ボックス 4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41" name="直線コネクタ 4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2" name="テキスト ボックス 4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46" name="直線コネクタ 445"/>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47"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48" name="直線コネクタ 447"/>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9"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50" name="直線コネクタ 44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51"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52" name="フローチャート : 判断 451"/>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53" name="フローチャート : 判断 452"/>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454"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26163</xdr:rowOff>
    </xdr:from>
    <xdr:to>
      <xdr:col>31</xdr:col>
      <xdr:colOff>85725</xdr:colOff>
      <xdr:row>83</xdr:row>
      <xdr:rowOff>127763</xdr:rowOff>
    </xdr:to>
    <xdr:sp macro="" textlink="">
      <xdr:nvSpPr>
        <xdr:cNvPr id="460" name="円/楕円 459"/>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118890</xdr:rowOff>
    </xdr:from>
    <xdr:ext cx="469744" cy="259045"/>
    <xdr:sp macro="" textlink="">
      <xdr:nvSpPr>
        <xdr:cNvPr id="461" name="n_1main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3" name="直線コネクタ 4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4" name="テキスト ボックス 4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5" name="直線コネクタ 4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6" name="テキスト ボックス 4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7" name="直線コネクタ 4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8" name="テキスト ボックス 4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9" name="直線コネクタ 4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80" name="テキスト ボックス 47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84" name="直線コネクタ 483"/>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85"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86" name="直線コネクタ 48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7"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8" name="直線コネクタ 48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89"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90" name="フローチャート : 判断 489"/>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91" name="フローチャート : 判断 490"/>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92"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112268</xdr:rowOff>
    </xdr:from>
    <xdr:to>
      <xdr:col>22</xdr:col>
      <xdr:colOff>415925</xdr:colOff>
      <xdr:row>104</xdr:row>
      <xdr:rowOff>42418</xdr:rowOff>
    </xdr:to>
    <xdr:sp macro="" textlink="">
      <xdr:nvSpPr>
        <xdr:cNvPr id="498" name="円/楕円 497"/>
        <xdr:cNvSpPr/>
      </xdr:nvSpPr>
      <xdr:spPr>
        <a:xfrm>
          <a:off x="15430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58945</xdr:rowOff>
    </xdr:from>
    <xdr:ext cx="405111" cy="259045"/>
    <xdr:sp macro="" textlink="">
      <xdr:nvSpPr>
        <xdr:cNvPr id="499" name="n_1mainValue【庁舎】&#10;有形固定資産減価償却率"/>
        <xdr:cNvSpPr txBox="1"/>
      </xdr:nvSpPr>
      <xdr:spPr>
        <a:xfrm>
          <a:off x="15266043"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24" name="直線コネクタ 523"/>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25"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26" name="直線コネクタ 525"/>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27"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28" name="直線コネクタ 527"/>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9"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30" name="フローチャート : 判断 529"/>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31" name="フローチャート : 判断 530"/>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532"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29211</xdr:rowOff>
    </xdr:from>
    <xdr:to>
      <xdr:col>31</xdr:col>
      <xdr:colOff>85725</xdr:colOff>
      <xdr:row>107</xdr:row>
      <xdr:rowOff>130811</xdr:rowOff>
    </xdr:to>
    <xdr:sp macro="" textlink="">
      <xdr:nvSpPr>
        <xdr:cNvPr id="538" name="円/楕円 537"/>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121938</xdr:rowOff>
    </xdr:from>
    <xdr:ext cx="469744" cy="259045"/>
    <xdr:sp macro="" textlink="">
      <xdr:nvSpPr>
        <xdr:cNvPr id="539" name="n_1mainValue【庁舎】&#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消防施設、保健センターについては、建替えを行ったため、類似団体と比べ有形減価償却率は低い推移となっている。図書館においては、公民館との複合施設（仮称：地域交流センター）を建設予定のため、今後発生するであろう効率性の低下化び修繕費の増加等の問題は解消される見込みである。また、市民会館についても改修予定のため有形固定資産減価償却率の上昇を抑えることが見込まれる。体育館、庁舎については類似団体と比べ</a:t>
          </a:r>
          <a:r>
            <a:rPr kumimoji="1" lang="ja-JP" altLang="ja-JP" sz="1100">
              <a:solidFill>
                <a:schemeClr val="dk1"/>
              </a:solidFill>
              <a:effectLst/>
              <a:latin typeface="+mn-lt"/>
              <a:ea typeface="+mn-ea"/>
              <a:cs typeface="+mn-cs"/>
            </a:rPr>
            <a:t>老朽化が進んでいる</a:t>
          </a:r>
          <a:r>
            <a:rPr kumimoji="1" lang="ja-JP" altLang="en-US" sz="1100">
              <a:solidFill>
                <a:schemeClr val="dk1"/>
              </a:solidFill>
              <a:effectLst/>
              <a:latin typeface="+mn-lt"/>
              <a:ea typeface="+mn-ea"/>
              <a:cs typeface="+mn-cs"/>
            </a:rPr>
            <a:t>が、現時点で対策・</a:t>
          </a:r>
          <a:r>
            <a:rPr kumimoji="1" lang="ja-JP" altLang="ja-JP" sz="1100">
              <a:solidFill>
                <a:schemeClr val="dk1"/>
              </a:solidFill>
              <a:effectLst/>
              <a:latin typeface="+mn-lt"/>
              <a:ea typeface="+mn-ea"/>
              <a:cs typeface="+mn-cs"/>
            </a:rPr>
            <a:t>計画策定</a:t>
          </a:r>
          <a:r>
            <a:rPr kumimoji="1" lang="ja-JP" altLang="en-US" sz="1100">
              <a:solidFill>
                <a:schemeClr val="dk1"/>
              </a:solidFill>
              <a:effectLst/>
              <a:latin typeface="+mn-lt"/>
              <a:ea typeface="+mn-ea"/>
              <a:cs typeface="+mn-cs"/>
            </a:rPr>
            <a:t>がされていない。今後計画をたてる際は、一人あたりの面積を減らす等の策定をしていきたい。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10,152
10,073
40.16
4,870,889
4,799,702
7,502
3,131,543
4,773,140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人口の微減、高齢化に加え、町内に中心となる産業がないことや大規模な法人が少ないことなどから、財政基盤が弱く、財政力指数は横ばい傾向であり平成</a:t>
          </a:r>
          <a:r>
            <a:rPr kumimoji="1" lang="en-US" altLang="ja-JP" sz="1200">
              <a:latin typeface="ＭＳ Ｐゴシック"/>
            </a:rPr>
            <a:t>28</a:t>
          </a:r>
          <a:r>
            <a:rPr kumimoji="1" lang="ja-JP" altLang="en-US" sz="1200">
              <a:latin typeface="ＭＳ Ｐゴシック"/>
            </a:rPr>
            <a:t>年度も</a:t>
          </a:r>
          <a:r>
            <a:rPr kumimoji="1" lang="en-US" altLang="ja-JP" sz="1200">
              <a:latin typeface="ＭＳ Ｐゴシック"/>
            </a:rPr>
            <a:t>0.33</a:t>
          </a:r>
          <a:r>
            <a:rPr kumimoji="1" lang="ja-JP" altLang="en-US" sz="1200">
              <a:latin typeface="ＭＳ Ｐゴシック"/>
            </a:rPr>
            <a:t>で類似団体平均を下回っている。長引く景気低迷により個人・法人関係の税収が落ち込んでおり、徴収率も僅かに下がっているため、基準財政収入額は減少している。</a:t>
          </a:r>
        </a:p>
        <a:p>
          <a:r>
            <a:rPr kumimoji="1" lang="ja-JP" altLang="en-US" sz="1200">
              <a:latin typeface="ＭＳ Ｐゴシック"/>
            </a:rPr>
            <a:t>　今後は、滞納額の圧縮など徴収業務を強化して歳入確保に努めるとともに、事務事業評価による歳出の見直し、経費削減に努め、町の総合計画・実施計画に沿って地域振興、産業力再興、企業誘致等を推進して活性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106741</xdr:rowOff>
    </xdr:to>
    <xdr:cxnSp macro="">
      <xdr:nvCxnSpPr>
        <xdr:cNvPr id="75" name="直線コネクタ 74"/>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106741</xdr:rowOff>
    </xdr:to>
    <xdr:cxnSp macro="">
      <xdr:nvCxnSpPr>
        <xdr:cNvPr id="78" name="直線コネクタ 77"/>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83.4</a:t>
          </a:r>
          <a:r>
            <a:rPr kumimoji="1" lang="ja-JP" altLang="en-US" sz="1300">
              <a:latin typeface="ＭＳ Ｐゴシック"/>
            </a:rPr>
            <a:t>％となり、</a:t>
          </a:r>
          <a:r>
            <a:rPr kumimoji="1" lang="en-US" altLang="ja-JP" sz="1300">
              <a:latin typeface="ＭＳ Ｐゴシック"/>
            </a:rPr>
            <a:t>7</a:t>
          </a:r>
          <a:r>
            <a:rPr kumimoji="1" lang="ja-JP" altLang="en-US" sz="1300">
              <a:latin typeface="ＭＳ Ｐゴシック"/>
            </a:rPr>
            <a:t>年連続で類似団体平均を下回った。しかし昨年度の</a:t>
          </a:r>
          <a:r>
            <a:rPr kumimoji="1" lang="en-US" altLang="ja-JP" sz="1300">
              <a:latin typeface="ＭＳ Ｐゴシック"/>
            </a:rPr>
            <a:t>77.8%</a:t>
          </a:r>
          <a:r>
            <a:rPr kumimoji="1" lang="ja-JP" altLang="en-US" sz="1300">
              <a:latin typeface="ＭＳ Ｐゴシック"/>
            </a:rPr>
            <a:t>から数字を下げている。また依然として除雪費、バス運行事業等を含む委託料・負担金の増、また維持補修費等の支出の増加が今後も見込まれる。そのため引き続き、下水道事業への繰出金の増加を抑えるため使用料の改定や資本費平準化債を発行して公債費の平準化を図るなど、経常収支比率の増加を抑え弾力性のある財政構造の確立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63</xdr:row>
      <xdr:rowOff>130387</xdr:rowOff>
    </xdr:to>
    <xdr:cxnSp macro="">
      <xdr:nvCxnSpPr>
        <xdr:cNvPr id="132" name="直線コネクタ 131"/>
        <xdr:cNvCxnSpPr/>
      </xdr:nvCxnSpPr>
      <xdr:spPr>
        <a:xfrm>
          <a:off x="4114800" y="10706523"/>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63</xdr:row>
      <xdr:rowOff>102235</xdr:rowOff>
    </xdr:to>
    <xdr:cxnSp macro="">
      <xdr:nvCxnSpPr>
        <xdr:cNvPr id="135" name="直線コネクタ 134"/>
        <xdr:cNvCxnSpPr/>
      </xdr:nvCxnSpPr>
      <xdr:spPr>
        <a:xfrm flipV="1">
          <a:off x="3225800" y="1070652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13758</xdr:rowOff>
    </xdr:from>
    <xdr:to>
      <xdr:col>4</xdr:col>
      <xdr:colOff>482600</xdr:colOff>
      <xdr:row>63</xdr:row>
      <xdr:rowOff>102235</xdr:rowOff>
    </xdr:to>
    <xdr:cxnSp macro="">
      <xdr:nvCxnSpPr>
        <xdr:cNvPr id="138" name="直線コネクタ 137"/>
        <xdr:cNvCxnSpPr/>
      </xdr:nvCxnSpPr>
      <xdr:spPr>
        <a:xfrm>
          <a:off x="2336800" y="1081510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135272</xdr:rowOff>
    </xdr:from>
    <xdr:ext cx="762000" cy="259045"/>
    <xdr:sp macro="" textlink="">
      <xdr:nvSpPr>
        <xdr:cNvPr id="140" name="テキスト ボックス 139"/>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63</xdr:row>
      <xdr:rowOff>13758</xdr:rowOff>
    </xdr:to>
    <xdr:cxnSp macro="">
      <xdr:nvCxnSpPr>
        <xdr:cNvPr id="141" name="直線コネクタ 140"/>
        <xdr:cNvCxnSpPr/>
      </xdr:nvCxnSpPr>
      <xdr:spPr>
        <a:xfrm>
          <a:off x="1447800" y="10610004"/>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95056</xdr:rowOff>
    </xdr:from>
    <xdr:ext cx="762000" cy="259045"/>
    <xdr:sp macro="" textlink="">
      <xdr:nvSpPr>
        <xdr:cNvPr id="143" name="テキスト ボックス 142"/>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5" name="テキスト ボックス 144"/>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1" name="円/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96114</xdr:rowOff>
    </xdr:from>
    <xdr:ext cx="762000" cy="259045"/>
    <xdr:sp macro="" textlink="">
      <xdr:nvSpPr>
        <xdr:cNvPr id="152"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3" name="円/楕円 152"/>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4" name="テキスト ボックス 153"/>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51435</xdr:rowOff>
    </xdr:from>
    <xdr:to>
      <xdr:col>4</xdr:col>
      <xdr:colOff>533400</xdr:colOff>
      <xdr:row>63</xdr:row>
      <xdr:rowOff>153035</xdr:rowOff>
    </xdr:to>
    <xdr:sp macro="" textlink="">
      <xdr:nvSpPr>
        <xdr:cNvPr id="155" name="円/楕円 154"/>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163212</xdr:rowOff>
    </xdr:from>
    <xdr:ext cx="762000" cy="259045"/>
    <xdr:sp macro="" textlink="">
      <xdr:nvSpPr>
        <xdr:cNvPr id="156" name="テキスト ボックス 15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134408</xdr:rowOff>
    </xdr:from>
    <xdr:to>
      <xdr:col>3</xdr:col>
      <xdr:colOff>330200</xdr:colOff>
      <xdr:row>63</xdr:row>
      <xdr:rowOff>64558</xdr:rowOff>
    </xdr:to>
    <xdr:sp macro="" textlink="">
      <xdr:nvSpPr>
        <xdr:cNvPr id="157" name="円/楕円 156"/>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74735</xdr:rowOff>
    </xdr:from>
    <xdr:ext cx="762000" cy="259045"/>
    <xdr:sp macro="" textlink="">
      <xdr:nvSpPr>
        <xdr:cNvPr id="158" name="テキスト ボックス 157"/>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100754</xdr:rowOff>
    </xdr:from>
    <xdr:to>
      <xdr:col>2</xdr:col>
      <xdr:colOff>127000</xdr:colOff>
      <xdr:row>62</xdr:row>
      <xdr:rowOff>30904</xdr:rowOff>
    </xdr:to>
    <xdr:sp macro="" textlink="">
      <xdr:nvSpPr>
        <xdr:cNvPr id="159" name="円/楕円 158"/>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41081</xdr:rowOff>
    </xdr:from>
    <xdr:ext cx="762000" cy="259045"/>
    <xdr:sp macro="" textlink="">
      <xdr:nvSpPr>
        <xdr:cNvPr id="160" name="テキスト ボックス 159"/>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[156,761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a:t>
          </a:r>
          <a:r>
            <a:rPr kumimoji="1" lang="en-US" altLang="ja-JP" sz="1300">
              <a:latin typeface="ＭＳ Ｐゴシック"/>
            </a:rPr>
            <a:t>156,761</a:t>
          </a:r>
          <a:r>
            <a:rPr kumimoji="1" lang="ja-JP" altLang="en-US" sz="1300">
              <a:latin typeface="ＭＳ Ｐゴシック"/>
            </a:rPr>
            <a:t>円で類似団体平均を下回っているが、これは職員の減少等により人件費が類似団体平均より低いことが要因となっている。</a:t>
          </a:r>
        </a:p>
        <a:p>
          <a:r>
            <a:rPr kumimoji="1" lang="ja-JP" altLang="en-US" sz="1300">
              <a:latin typeface="ＭＳ Ｐゴシック"/>
            </a:rPr>
            <a:t>　物件費は施設の老朽化もあり維持管理的経費の負担が大きいので、今後は指定管理者制度の導入など委託化によるコストの低減を図り、事務事業評価を実施して費用対効果の検証、経費の削減に努める。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130918</xdr:rowOff>
    </xdr:from>
    <xdr:to>
      <xdr:col>7</xdr:col>
      <xdr:colOff>152400</xdr:colOff>
      <xdr:row>81</xdr:row>
      <xdr:rowOff>141491</xdr:rowOff>
    </xdr:to>
    <xdr:cxnSp macro="">
      <xdr:nvCxnSpPr>
        <xdr:cNvPr id="195" name="直線コネクタ 194"/>
        <xdr:cNvCxnSpPr/>
      </xdr:nvCxnSpPr>
      <xdr:spPr>
        <a:xfrm>
          <a:off x="4114800" y="14018368"/>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130918</xdr:rowOff>
    </xdr:from>
    <xdr:to>
      <xdr:col>6</xdr:col>
      <xdr:colOff>0</xdr:colOff>
      <xdr:row>81</xdr:row>
      <xdr:rowOff>139826</xdr:rowOff>
    </xdr:to>
    <xdr:cxnSp macro="">
      <xdr:nvCxnSpPr>
        <xdr:cNvPr id="198" name="直線コネクタ 197"/>
        <xdr:cNvCxnSpPr/>
      </xdr:nvCxnSpPr>
      <xdr:spPr>
        <a:xfrm flipV="1">
          <a:off x="3225800" y="14018368"/>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99223</xdr:rowOff>
    </xdr:from>
    <xdr:to>
      <xdr:col>4</xdr:col>
      <xdr:colOff>482600</xdr:colOff>
      <xdr:row>81</xdr:row>
      <xdr:rowOff>139826</xdr:rowOff>
    </xdr:to>
    <xdr:cxnSp macro="">
      <xdr:nvCxnSpPr>
        <xdr:cNvPr id="201" name="直線コネクタ 200"/>
        <xdr:cNvCxnSpPr/>
      </xdr:nvCxnSpPr>
      <xdr:spPr>
        <a:xfrm>
          <a:off x="2336800" y="13986673"/>
          <a:ext cx="889000" cy="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31232</xdr:rowOff>
    </xdr:from>
    <xdr:ext cx="762000" cy="259045"/>
    <xdr:sp macro="" textlink="">
      <xdr:nvSpPr>
        <xdr:cNvPr id="203" name="テキスト ボックス 202"/>
        <xdr:cNvSpPr txBox="1"/>
      </xdr:nvSpPr>
      <xdr:spPr>
        <a:xfrm>
          <a:off x="2844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99203</xdr:rowOff>
    </xdr:from>
    <xdr:to>
      <xdr:col>3</xdr:col>
      <xdr:colOff>279400</xdr:colOff>
      <xdr:row>81</xdr:row>
      <xdr:rowOff>99223</xdr:rowOff>
    </xdr:to>
    <xdr:cxnSp macro="">
      <xdr:nvCxnSpPr>
        <xdr:cNvPr id="204" name="直線コネクタ 203"/>
        <xdr:cNvCxnSpPr/>
      </xdr:nvCxnSpPr>
      <xdr:spPr>
        <a:xfrm>
          <a:off x="1447800" y="13986653"/>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1302</xdr:rowOff>
    </xdr:from>
    <xdr:ext cx="762000" cy="259045"/>
    <xdr:sp macro="" textlink="">
      <xdr:nvSpPr>
        <xdr:cNvPr id="206" name="テキスト ボックス 205"/>
        <xdr:cNvSpPr txBox="1"/>
      </xdr:nvSpPr>
      <xdr:spPr>
        <a:xfrm>
          <a:off x="1955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167758</xdr:rowOff>
    </xdr:from>
    <xdr:ext cx="762000" cy="259045"/>
    <xdr:sp macro="" textlink="">
      <xdr:nvSpPr>
        <xdr:cNvPr id="208" name="テキスト ボックス 207"/>
        <xdr:cNvSpPr txBox="1"/>
      </xdr:nvSpPr>
      <xdr:spPr>
        <a:xfrm>
          <a:off x="1066800" y="1405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90691</xdr:rowOff>
    </xdr:from>
    <xdr:to>
      <xdr:col>7</xdr:col>
      <xdr:colOff>203200</xdr:colOff>
      <xdr:row>82</xdr:row>
      <xdr:rowOff>20841</xdr:rowOff>
    </xdr:to>
    <xdr:sp macro="" textlink="">
      <xdr:nvSpPr>
        <xdr:cNvPr id="214" name="円/楕円 213"/>
        <xdr:cNvSpPr/>
      </xdr:nvSpPr>
      <xdr:spPr>
        <a:xfrm>
          <a:off x="4902200" y="13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11968</xdr:rowOff>
    </xdr:from>
    <xdr:ext cx="762000" cy="259045"/>
    <xdr:sp macro="" textlink="">
      <xdr:nvSpPr>
        <xdr:cNvPr id="215" name="人件費・物件費等の状況該当値テキスト"/>
        <xdr:cNvSpPr txBox="1"/>
      </xdr:nvSpPr>
      <xdr:spPr>
        <a:xfrm>
          <a:off x="5041900" y="1389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156,761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80118</xdr:rowOff>
    </xdr:from>
    <xdr:to>
      <xdr:col>6</xdr:col>
      <xdr:colOff>50800</xdr:colOff>
      <xdr:row>82</xdr:row>
      <xdr:rowOff>10268</xdr:rowOff>
    </xdr:to>
    <xdr:sp macro="" textlink="">
      <xdr:nvSpPr>
        <xdr:cNvPr id="216" name="円/楕円 215"/>
        <xdr:cNvSpPr/>
      </xdr:nvSpPr>
      <xdr:spPr>
        <a:xfrm>
          <a:off x="4064000" y="139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20445</xdr:rowOff>
    </xdr:from>
    <xdr:ext cx="736600" cy="259045"/>
    <xdr:sp macro="" textlink="">
      <xdr:nvSpPr>
        <xdr:cNvPr id="217" name="テキスト ボックス 216"/>
        <xdr:cNvSpPr txBox="1"/>
      </xdr:nvSpPr>
      <xdr:spPr>
        <a:xfrm>
          <a:off x="3733800" y="1373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89026</xdr:rowOff>
    </xdr:from>
    <xdr:to>
      <xdr:col>4</xdr:col>
      <xdr:colOff>533400</xdr:colOff>
      <xdr:row>82</xdr:row>
      <xdr:rowOff>19176</xdr:rowOff>
    </xdr:to>
    <xdr:sp macro="" textlink="">
      <xdr:nvSpPr>
        <xdr:cNvPr id="218" name="円/楕円 217"/>
        <xdr:cNvSpPr/>
      </xdr:nvSpPr>
      <xdr:spPr>
        <a:xfrm>
          <a:off x="3175000" y="139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29353</xdr:rowOff>
    </xdr:from>
    <xdr:ext cx="762000" cy="259045"/>
    <xdr:sp macro="" textlink="">
      <xdr:nvSpPr>
        <xdr:cNvPr id="219" name="テキスト ボックス 218"/>
        <xdr:cNvSpPr txBox="1"/>
      </xdr:nvSpPr>
      <xdr:spPr>
        <a:xfrm>
          <a:off x="2844800" y="1374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48423</xdr:rowOff>
    </xdr:from>
    <xdr:to>
      <xdr:col>3</xdr:col>
      <xdr:colOff>330200</xdr:colOff>
      <xdr:row>81</xdr:row>
      <xdr:rowOff>150023</xdr:rowOff>
    </xdr:to>
    <xdr:sp macro="" textlink="">
      <xdr:nvSpPr>
        <xdr:cNvPr id="220" name="円/楕円 219"/>
        <xdr:cNvSpPr/>
      </xdr:nvSpPr>
      <xdr:spPr>
        <a:xfrm>
          <a:off x="2286000" y="139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160200</xdr:rowOff>
    </xdr:from>
    <xdr:ext cx="762000" cy="259045"/>
    <xdr:sp macro="" textlink="">
      <xdr:nvSpPr>
        <xdr:cNvPr id="221" name="テキスト ボックス 220"/>
        <xdr:cNvSpPr txBox="1"/>
      </xdr:nvSpPr>
      <xdr:spPr>
        <a:xfrm>
          <a:off x="1955800" y="1370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48403</xdr:rowOff>
    </xdr:from>
    <xdr:to>
      <xdr:col>2</xdr:col>
      <xdr:colOff>127000</xdr:colOff>
      <xdr:row>81</xdr:row>
      <xdr:rowOff>150003</xdr:rowOff>
    </xdr:to>
    <xdr:sp macro="" textlink="">
      <xdr:nvSpPr>
        <xdr:cNvPr id="222" name="円/楕円 221"/>
        <xdr:cNvSpPr/>
      </xdr:nvSpPr>
      <xdr:spPr>
        <a:xfrm>
          <a:off x="1397000" y="139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160180</xdr:rowOff>
    </xdr:from>
    <xdr:ext cx="762000" cy="259045"/>
    <xdr:sp macro="" textlink="">
      <xdr:nvSpPr>
        <xdr:cNvPr id="223" name="テキスト ボックス 222"/>
        <xdr:cNvSpPr txBox="1"/>
      </xdr:nvSpPr>
      <xdr:spPr>
        <a:xfrm>
          <a:off x="1066800" y="1370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300">
              <a:latin typeface="ＭＳ Ｐゴシック"/>
            </a:rPr>
            <a:t>19</a:t>
          </a:r>
          <a:r>
            <a:rPr kumimoji="1" lang="ja-JP" altLang="en-US" sz="1300">
              <a:latin typeface="ＭＳ Ｐゴシック"/>
            </a:rPr>
            <a:t>年度から上昇し類似団体平均を上回った。今後も近隣市町村や類似団体等の指数と均衡を保つよう給与水準の適正化を図っていく。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160443</xdr:rowOff>
    </xdr:to>
    <xdr:cxnSp macro="">
      <xdr:nvCxnSpPr>
        <xdr:cNvPr id="257" name="直線コネクタ 256"/>
        <xdr:cNvCxnSpPr/>
      </xdr:nvCxnSpPr>
      <xdr:spPr>
        <a:xfrm>
          <a:off x="16179800" y="14677389"/>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104139</xdr:rowOff>
    </xdr:to>
    <xdr:cxnSp macro="">
      <xdr:nvCxnSpPr>
        <xdr:cNvPr id="260" name="直線コネクタ 259"/>
        <xdr:cNvCxnSpPr/>
      </xdr:nvCxnSpPr>
      <xdr:spPr>
        <a:xfrm>
          <a:off x="15290800" y="14653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86</xdr:row>
      <xdr:rowOff>53339</xdr:rowOff>
    </xdr:to>
    <xdr:cxnSp macro="">
      <xdr:nvCxnSpPr>
        <xdr:cNvPr id="263" name="直線コネクタ 262"/>
        <xdr:cNvCxnSpPr/>
      </xdr:nvCxnSpPr>
      <xdr:spPr>
        <a:xfrm flipV="1">
          <a:off x="14401800" y="14653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150284</xdr:rowOff>
    </xdr:to>
    <xdr:cxnSp macro="">
      <xdr:nvCxnSpPr>
        <xdr:cNvPr id="266" name="直線コネクタ 265"/>
        <xdr:cNvCxnSpPr/>
      </xdr:nvCxnSpPr>
      <xdr:spPr>
        <a:xfrm flipV="1">
          <a:off x="13512800" y="1479803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8" name="テキスト ボックス 267"/>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70" name="テキスト ボックス 269"/>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6" name="円/楕円 275"/>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7"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8" name="円/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9" name="テキスト ボックス 278"/>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80" name="円/楕円 279"/>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81" name="テキスト ボックス 280"/>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2" name="円/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3" name="テキスト ボックス 282"/>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4" name="円/楕円 283"/>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5" name="テキスト ボックス 284"/>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過去からの新規採用抑制により職員数が減少し、人口千人当たりの職員数は</a:t>
          </a:r>
          <a:r>
            <a:rPr kumimoji="1" lang="en-US" altLang="ja-JP" sz="1300">
              <a:latin typeface="ＭＳ Ｐゴシック"/>
            </a:rPr>
            <a:t>9.16</a:t>
          </a:r>
          <a:r>
            <a:rPr kumimoji="1" lang="ja-JP" altLang="en-US" sz="1300">
              <a:latin typeface="ＭＳ Ｐゴシック"/>
            </a:rPr>
            <a:t>人で類似団体平均を下回っている。</a:t>
          </a:r>
        </a:p>
        <a:p>
          <a:r>
            <a:rPr kumimoji="1" lang="ja-JP" altLang="en-US" sz="1300">
              <a:latin typeface="ＭＳ Ｐゴシック"/>
            </a:rPr>
            <a:t>　今後、行政事務の質を維持、向上し、多様化する住民の要求へ対応し、住民の福祉の増進を図るために、事務の効率化・合理化を図り、適正な定員管理に努める。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138938</xdr:rowOff>
    </xdr:from>
    <xdr:to>
      <xdr:col>24</xdr:col>
      <xdr:colOff>558800</xdr:colOff>
      <xdr:row>60</xdr:row>
      <xdr:rowOff>38269</xdr:rowOff>
    </xdr:to>
    <xdr:cxnSp macro="">
      <xdr:nvCxnSpPr>
        <xdr:cNvPr id="320" name="直線コネクタ 319"/>
        <xdr:cNvCxnSpPr/>
      </xdr:nvCxnSpPr>
      <xdr:spPr>
        <a:xfrm>
          <a:off x="16179800" y="10254488"/>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117221</xdr:rowOff>
    </xdr:from>
    <xdr:to>
      <xdr:col>23</xdr:col>
      <xdr:colOff>406400</xdr:colOff>
      <xdr:row>59</xdr:row>
      <xdr:rowOff>138938</xdr:rowOff>
    </xdr:to>
    <xdr:cxnSp macro="">
      <xdr:nvCxnSpPr>
        <xdr:cNvPr id="323" name="直線コネクタ 322"/>
        <xdr:cNvCxnSpPr/>
      </xdr:nvCxnSpPr>
      <xdr:spPr>
        <a:xfrm>
          <a:off x="15290800" y="102327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117221</xdr:rowOff>
    </xdr:from>
    <xdr:to>
      <xdr:col>22</xdr:col>
      <xdr:colOff>203200</xdr:colOff>
      <xdr:row>59</xdr:row>
      <xdr:rowOff>120438</xdr:rowOff>
    </xdr:to>
    <xdr:cxnSp macro="">
      <xdr:nvCxnSpPr>
        <xdr:cNvPr id="326" name="直線コネクタ 325"/>
        <xdr:cNvCxnSpPr/>
      </xdr:nvCxnSpPr>
      <xdr:spPr>
        <a:xfrm flipV="1">
          <a:off x="14401800" y="1023277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525</xdr:rowOff>
    </xdr:from>
    <xdr:ext cx="762000" cy="259045"/>
    <xdr:sp macro="" textlink="">
      <xdr:nvSpPr>
        <xdr:cNvPr id="328" name="テキスト ボックス 327"/>
        <xdr:cNvSpPr txBox="1"/>
      </xdr:nvSpPr>
      <xdr:spPr>
        <a:xfrm>
          <a:off x="14909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120438</xdr:rowOff>
    </xdr:from>
    <xdr:to>
      <xdr:col>21</xdr:col>
      <xdr:colOff>0</xdr:colOff>
      <xdr:row>59</xdr:row>
      <xdr:rowOff>141351</xdr:rowOff>
    </xdr:to>
    <xdr:cxnSp macro="">
      <xdr:nvCxnSpPr>
        <xdr:cNvPr id="329" name="直線コネクタ 328"/>
        <xdr:cNvCxnSpPr/>
      </xdr:nvCxnSpPr>
      <xdr:spPr>
        <a:xfrm flipV="1">
          <a:off x="13512800" y="10235988"/>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163127</xdr:rowOff>
    </xdr:from>
    <xdr:ext cx="762000" cy="259045"/>
    <xdr:sp macro="" textlink="">
      <xdr:nvSpPr>
        <xdr:cNvPr id="331" name="テキスト ボックス 330"/>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33" name="テキスト ボックス 332"/>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158919</xdr:rowOff>
    </xdr:from>
    <xdr:to>
      <xdr:col>24</xdr:col>
      <xdr:colOff>609600</xdr:colOff>
      <xdr:row>60</xdr:row>
      <xdr:rowOff>89069</xdr:rowOff>
    </xdr:to>
    <xdr:sp macro="" textlink="">
      <xdr:nvSpPr>
        <xdr:cNvPr id="339" name="円/楕円 338"/>
        <xdr:cNvSpPr/>
      </xdr:nvSpPr>
      <xdr:spPr>
        <a:xfrm>
          <a:off x="169672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80196</xdr:rowOff>
    </xdr:from>
    <xdr:ext cx="762000" cy="259045"/>
    <xdr:sp macro="" textlink="">
      <xdr:nvSpPr>
        <xdr:cNvPr id="340" name="定員管理の状況該当値テキスト"/>
        <xdr:cNvSpPr txBox="1"/>
      </xdr:nvSpPr>
      <xdr:spPr>
        <a:xfrm>
          <a:off x="17106900" y="101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88138</xdr:rowOff>
    </xdr:from>
    <xdr:to>
      <xdr:col>23</xdr:col>
      <xdr:colOff>457200</xdr:colOff>
      <xdr:row>60</xdr:row>
      <xdr:rowOff>18288</xdr:rowOff>
    </xdr:to>
    <xdr:sp macro="" textlink="">
      <xdr:nvSpPr>
        <xdr:cNvPr id="341" name="円/楕円 340"/>
        <xdr:cNvSpPr/>
      </xdr:nvSpPr>
      <xdr:spPr>
        <a:xfrm>
          <a:off x="16129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28465</xdr:rowOff>
    </xdr:from>
    <xdr:ext cx="736600" cy="259045"/>
    <xdr:sp macro="" textlink="">
      <xdr:nvSpPr>
        <xdr:cNvPr id="342" name="テキスト ボックス 341"/>
        <xdr:cNvSpPr txBox="1"/>
      </xdr:nvSpPr>
      <xdr:spPr>
        <a:xfrm>
          <a:off x="15798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66421</xdr:rowOff>
    </xdr:from>
    <xdr:to>
      <xdr:col>22</xdr:col>
      <xdr:colOff>254000</xdr:colOff>
      <xdr:row>59</xdr:row>
      <xdr:rowOff>168021</xdr:rowOff>
    </xdr:to>
    <xdr:sp macro="" textlink="">
      <xdr:nvSpPr>
        <xdr:cNvPr id="343" name="円/楕円 342"/>
        <xdr:cNvSpPr/>
      </xdr:nvSpPr>
      <xdr:spPr>
        <a:xfrm>
          <a:off x="15240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6748</xdr:rowOff>
    </xdr:from>
    <xdr:ext cx="762000" cy="259045"/>
    <xdr:sp macro="" textlink="">
      <xdr:nvSpPr>
        <xdr:cNvPr id="344" name="テキスト ボックス 343"/>
        <xdr:cNvSpPr txBox="1"/>
      </xdr:nvSpPr>
      <xdr:spPr>
        <a:xfrm>
          <a:off x="14909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69638</xdr:rowOff>
    </xdr:from>
    <xdr:to>
      <xdr:col>21</xdr:col>
      <xdr:colOff>50800</xdr:colOff>
      <xdr:row>59</xdr:row>
      <xdr:rowOff>171238</xdr:rowOff>
    </xdr:to>
    <xdr:sp macro="" textlink="">
      <xdr:nvSpPr>
        <xdr:cNvPr id="345" name="円/楕円 344"/>
        <xdr:cNvSpPr/>
      </xdr:nvSpPr>
      <xdr:spPr>
        <a:xfrm>
          <a:off x="14351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9965</xdr:rowOff>
    </xdr:from>
    <xdr:ext cx="762000" cy="259045"/>
    <xdr:sp macro="" textlink="">
      <xdr:nvSpPr>
        <xdr:cNvPr id="346" name="テキスト ボックス 345"/>
        <xdr:cNvSpPr txBox="1"/>
      </xdr:nvSpPr>
      <xdr:spPr>
        <a:xfrm>
          <a:off x="14020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90551</xdr:rowOff>
    </xdr:from>
    <xdr:to>
      <xdr:col>19</xdr:col>
      <xdr:colOff>533400</xdr:colOff>
      <xdr:row>60</xdr:row>
      <xdr:rowOff>20701</xdr:rowOff>
    </xdr:to>
    <xdr:sp macro="" textlink="">
      <xdr:nvSpPr>
        <xdr:cNvPr id="347" name="円/楕円 346"/>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30878</xdr:rowOff>
    </xdr:from>
    <xdr:ext cx="762000" cy="259045"/>
    <xdr:sp macro="" textlink="">
      <xdr:nvSpPr>
        <xdr:cNvPr id="348" name="テキスト ボックス 347"/>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過去の大型事業の集中的な実施により地方債の元利償還金が増加し、平成</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19</a:t>
          </a:r>
          <a:r>
            <a:rPr kumimoji="1" lang="ja-JP" altLang="en-US" sz="1300">
              <a:latin typeface="ＭＳ Ｐゴシック"/>
            </a:rPr>
            <a:t>年度と</a:t>
          </a:r>
          <a:r>
            <a:rPr kumimoji="1" lang="en-US" altLang="ja-JP" sz="1300">
              <a:latin typeface="ＭＳ Ｐゴシック"/>
            </a:rPr>
            <a:t>18</a:t>
          </a:r>
          <a:r>
            <a:rPr kumimoji="1" lang="ja-JP" altLang="en-US" sz="1300">
              <a:latin typeface="ＭＳ Ｐゴシック"/>
            </a:rPr>
            <a:t>％を超え地方債許可団体へ移行したが、平成</a:t>
          </a:r>
          <a:r>
            <a:rPr kumimoji="1" lang="en-US" altLang="ja-JP" sz="1300">
              <a:latin typeface="ＭＳ Ｐゴシック"/>
            </a:rPr>
            <a:t>16</a:t>
          </a:r>
          <a:r>
            <a:rPr kumimoji="1" lang="ja-JP" altLang="en-US" sz="1300">
              <a:latin typeface="ＭＳ Ｐゴシック"/>
            </a:rPr>
            <a:t>年度から公債費が減少し、３ヵ年の平均値である実質公債費比率は平成</a:t>
          </a:r>
          <a:r>
            <a:rPr kumimoji="1" lang="en-US" altLang="ja-JP" sz="1300">
              <a:latin typeface="ＭＳ Ｐゴシック"/>
            </a:rPr>
            <a:t>20</a:t>
          </a:r>
          <a:r>
            <a:rPr kumimoji="1" lang="ja-JP" altLang="en-US" sz="1300">
              <a:latin typeface="ＭＳ Ｐゴシック"/>
            </a:rPr>
            <a:t>年度に</a:t>
          </a:r>
          <a:r>
            <a:rPr kumimoji="1" lang="en-US" altLang="ja-JP" sz="1300">
              <a:latin typeface="ＭＳ Ｐゴシック"/>
            </a:rPr>
            <a:t>17.6</a:t>
          </a:r>
          <a:r>
            <a:rPr kumimoji="1" lang="ja-JP" altLang="en-US" sz="1300">
              <a:latin typeface="ＭＳ Ｐゴシック"/>
            </a:rPr>
            <a:t>％に減少し、地方債協議団体へ戻った。</a:t>
          </a:r>
        </a:p>
        <a:p>
          <a:r>
            <a:rPr kumimoji="1" lang="ja-JP" altLang="en-US" sz="1300">
              <a:latin typeface="ＭＳ Ｐゴシック"/>
            </a:rPr>
            <a:t>　今後、地方債届出制度で定める民間債協議不要団体の基準の</a:t>
          </a:r>
          <a:r>
            <a:rPr kumimoji="1" lang="en-US" altLang="ja-JP" sz="1300">
              <a:latin typeface="ＭＳ Ｐゴシック"/>
            </a:rPr>
            <a:t>15</a:t>
          </a:r>
          <a:r>
            <a:rPr kumimoji="1" lang="ja-JP" altLang="en-US" sz="1300">
              <a:latin typeface="ＭＳ Ｐゴシック"/>
            </a:rPr>
            <a:t>％未満を独自の目安とし、これを上回らない範囲内で、町の総合計画実施計画に沿った選択と集中による事業の厳選、新規事業の抑制を図り、世代間負担のバランスを保った健全な財政運営に努める。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87842</xdr:rowOff>
    </xdr:from>
    <xdr:to>
      <xdr:col>24</xdr:col>
      <xdr:colOff>558800</xdr:colOff>
      <xdr:row>39</xdr:row>
      <xdr:rowOff>57150</xdr:rowOff>
    </xdr:to>
    <xdr:cxnSp macro="">
      <xdr:nvCxnSpPr>
        <xdr:cNvPr id="386" name="直線コネクタ 385"/>
        <xdr:cNvCxnSpPr/>
      </xdr:nvCxnSpPr>
      <xdr:spPr>
        <a:xfrm>
          <a:off x="16179800" y="660294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87842</xdr:rowOff>
    </xdr:from>
    <xdr:to>
      <xdr:col>23</xdr:col>
      <xdr:colOff>406400</xdr:colOff>
      <xdr:row>38</xdr:row>
      <xdr:rowOff>118004</xdr:rowOff>
    </xdr:to>
    <xdr:cxnSp macro="">
      <xdr:nvCxnSpPr>
        <xdr:cNvPr id="389" name="直線コネクタ 388"/>
        <xdr:cNvCxnSpPr/>
      </xdr:nvCxnSpPr>
      <xdr:spPr>
        <a:xfrm flipV="1">
          <a:off x="15290800" y="66029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118004</xdr:rowOff>
    </xdr:from>
    <xdr:to>
      <xdr:col>22</xdr:col>
      <xdr:colOff>203200</xdr:colOff>
      <xdr:row>39</xdr:row>
      <xdr:rowOff>26988</xdr:rowOff>
    </xdr:to>
    <xdr:cxnSp macro="">
      <xdr:nvCxnSpPr>
        <xdr:cNvPr id="392" name="直線コネクタ 391"/>
        <xdr:cNvCxnSpPr/>
      </xdr:nvCxnSpPr>
      <xdr:spPr>
        <a:xfrm flipV="1">
          <a:off x="14401800" y="66331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1181</xdr:rowOff>
    </xdr:from>
    <xdr:ext cx="762000" cy="259045"/>
    <xdr:sp macro="" textlink="">
      <xdr:nvSpPr>
        <xdr:cNvPr id="394" name="テキスト ボックス 393"/>
        <xdr:cNvSpPr txBox="1"/>
      </xdr:nvSpPr>
      <xdr:spPr>
        <a:xfrm>
          <a:off x="14909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26988</xdr:rowOff>
    </xdr:from>
    <xdr:to>
      <xdr:col>21</xdr:col>
      <xdr:colOff>0</xdr:colOff>
      <xdr:row>40</xdr:row>
      <xdr:rowOff>6350</xdr:rowOff>
    </xdr:to>
    <xdr:cxnSp macro="">
      <xdr:nvCxnSpPr>
        <xdr:cNvPr id="395" name="直線コネクタ 394"/>
        <xdr:cNvCxnSpPr/>
      </xdr:nvCxnSpPr>
      <xdr:spPr>
        <a:xfrm flipV="1">
          <a:off x="13512800" y="671353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101723</xdr:rowOff>
    </xdr:from>
    <xdr:ext cx="762000" cy="259045"/>
    <xdr:sp macro="" textlink="">
      <xdr:nvSpPr>
        <xdr:cNvPr id="397" name="テキスト ボックス 396"/>
        <xdr:cNvSpPr txBox="1"/>
      </xdr:nvSpPr>
      <xdr:spPr>
        <a:xfrm>
          <a:off x="14020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10706</xdr:rowOff>
    </xdr:from>
    <xdr:ext cx="762000" cy="259045"/>
    <xdr:sp macro="" textlink="">
      <xdr:nvSpPr>
        <xdr:cNvPr id="399" name="テキスト ボックス 398"/>
        <xdr:cNvSpPr txBox="1"/>
      </xdr:nvSpPr>
      <xdr:spPr>
        <a:xfrm>
          <a:off x="13131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5" name="円/楕円 40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6"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37042</xdr:rowOff>
    </xdr:from>
    <xdr:to>
      <xdr:col>23</xdr:col>
      <xdr:colOff>457200</xdr:colOff>
      <xdr:row>38</xdr:row>
      <xdr:rowOff>138642</xdr:rowOff>
    </xdr:to>
    <xdr:sp macro="" textlink="">
      <xdr:nvSpPr>
        <xdr:cNvPr id="407" name="円/楕円 406"/>
        <xdr:cNvSpPr/>
      </xdr:nvSpPr>
      <xdr:spPr>
        <a:xfrm>
          <a:off x="16129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148819</xdr:rowOff>
    </xdr:from>
    <xdr:ext cx="736600" cy="259045"/>
    <xdr:sp macro="" textlink="">
      <xdr:nvSpPr>
        <xdr:cNvPr id="408" name="テキスト ボックス 407"/>
        <xdr:cNvSpPr txBox="1"/>
      </xdr:nvSpPr>
      <xdr:spPr>
        <a:xfrm>
          <a:off x="15798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67204</xdr:rowOff>
    </xdr:from>
    <xdr:to>
      <xdr:col>22</xdr:col>
      <xdr:colOff>254000</xdr:colOff>
      <xdr:row>38</xdr:row>
      <xdr:rowOff>168804</xdr:rowOff>
    </xdr:to>
    <xdr:sp macro="" textlink="">
      <xdr:nvSpPr>
        <xdr:cNvPr id="409" name="円/楕円 408"/>
        <xdr:cNvSpPr/>
      </xdr:nvSpPr>
      <xdr:spPr>
        <a:xfrm>
          <a:off x="15240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7531</xdr:rowOff>
    </xdr:from>
    <xdr:ext cx="762000" cy="259045"/>
    <xdr:sp macro="" textlink="">
      <xdr:nvSpPr>
        <xdr:cNvPr id="410" name="テキスト ボックス 409"/>
        <xdr:cNvSpPr txBox="1"/>
      </xdr:nvSpPr>
      <xdr:spPr>
        <a:xfrm>
          <a:off x="14909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147638</xdr:rowOff>
    </xdr:from>
    <xdr:to>
      <xdr:col>21</xdr:col>
      <xdr:colOff>50800</xdr:colOff>
      <xdr:row>39</xdr:row>
      <xdr:rowOff>77788</xdr:rowOff>
    </xdr:to>
    <xdr:sp macro="" textlink="">
      <xdr:nvSpPr>
        <xdr:cNvPr id="411" name="円/楕円 410"/>
        <xdr:cNvSpPr/>
      </xdr:nvSpPr>
      <xdr:spPr>
        <a:xfrm>
          <a:off x="14351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87965</xdr:rowOff>
    </xdr:from>
    <xdr:ext cx="762000" cy="259045"/>
    <xdr:sp macro="" textlink="">
      <xdr:nvSpPr>
        <xdr:cNvPr id="412" name="テキスト ボックス 411"/>
        <xdr:cNvSpPr txBox="1"/>
      </xdr:nvSpPr>
      <xdr:spPr>
        <a:xfrm>
          <a:off x="14020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13" name="円/楕円 412"/>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14" name="テキスト ボックス 41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将来負担比率は数値なしとなり、類似団体平均を下回っている。これは、一般会計地方債現在高、公営企業債等繰入見込額など将来負担額を充当可能基金など充当可能財源等が上回っているためである。</a:t>
          </a:r>
        </a:p>
        <a:p>
          <a:r>
            <a:rPr kumimoji="1" lang="ja-JP" altLang="en-US" sz="1300">
              <a:latin typeface="ＭＳ Ｐゴシック"/>
            </a:rPr>
            <a:t>　今後、</a:t>
          </a:r>
          <a:r>
            <a:rPr kumimoji="1" lang="en-US" altLang="ja-JP" sz="1300">
              <a:latin typeface="ＭＳ Ｐゴシック"/>
            </a:rPr>
            <a:t>100</a:t>
          </a:r>
          <a:r>
            <a:rPr kumimoji="1" lang="ja-JP" altLang="en-US" sz="1300">
              <a:latin typeface="ＭＳ Ｐゴシック"/>
            </a:rPr>
            <a:t>％を独自の目安とし、これを上回らない範囲内で町の総合計画実施計画に沿った選択と集中による事業の厳選、新規事業の抑制を図り、世代間負担のバランスを保った健全な財政運営に努める。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98450</xdr:rowOff>
    </xdr:from>
    <xdr:to>
      <xdr:col>22</xdr:col>
      <xdr:colOff>254000</xdr:colOff>
      <xdr:row>15</xdr:row>
      <xdr:rowOff>28600</xdr:rowOff>
    </xdr:to>
    <xdr:sp macro="" textlink="">
      <xdr:nvSpPr>
        <xdr:cNvPr id="450" name="フローチャート : 判断 449"/>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1" name="テキスト ボックス 450"/>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10973</xdr:rowOff>
    </xdr:from>
    <xdr:to>
      <xdr:col>21</xdr:col>
      <xdr:colOff>50800</xdr:colOff>
      <xdr:row>15</xdr:row>
      <xdr:rowOff>112573</xdr:rowOff>
    </xdr:to>
    <xdr:sp macro="" textlink="">
      <xdr:nvSpPr>
        <xdr:cNvPr id="452" name="フローチャート : 判断 451"/>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3" name="テキスト ボックス 452"/>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4" name="フローチャート : 判断 453"/>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5" name="テキスト ボックス 454"/>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10,152
10,073
40.16
4,870,889
4,799,702
7,502
3,131,543
4,773,140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16.6</a:t>
          </a:r>
          <a:r>
            <a:rPr kumimoji="1" lang="ja-JP" altLang="en-US" sz="1300">
              <a:latin typeface="ＭＳ Ｐゴシック"/>
            </a:rPr>
            <a:t>％で類似団体平均を下回っているが、これは行財政改革による課の統廃合、職員の不補充等で職員数が減少したことなどが要因である。住民ニーズの多様化に応え行政サービスの質の向上を目指すうえで業務量に応じた適正な職員配置に取り組み、事務の効率化・合理化を図り人件費関係経費全体について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54610</xdr:rowOff>
    </xdr:from>
    <xdr:to>
      <xdr:col>7</xdr:col>
      <xdr:colOff>15875</xdr:colOff>
      <xdr:row>33</xdr:row>
      <xdr:rowOff>115570</xdr:rowOff>
    </xdr:to>
    <xdr:cxnSp macro="">
      <xdr:nvCxnSpPr>
        <xdr:cNvPr id="66" name="直線コネクタ 65"/>
        <xdr:cNvCxnSpPr/>
      </xdr:nvCxnSpPr>
      <xdr:spPr>
        <a:xfrm>
          <a:off x="3987800" y="571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54610</xdr:rowOff>
    </xdr:from>
    <xdr:to>
      <xdr:col>5</xdr:col>
      <xdr:colOff>549275</xdr:colOff>
      <xdr:row>34</xdr:row>
      <xdr:rowOff>111760</xdr:rowOff>
    </xdr:to>
    <xdr:cxnSp macro="">
      <xdr:nvCxnSpPr>
        <xdr:cNvPr id="69" name="直線コネクタ 68"/>
        <xdr:cNvCxnSpPr/>
      </xdr:nvCxnSpPr>
      <xdr:spPr>
        <a:xfrm flipV="1">
          <a:off x="3098800" y="57124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73660</xdr:rowOff>
    </xdr:from>
    <xdr:to>
      <xdr:col>4</xdr:col>
      <xdr:colOff>346075</xdr:colOff>
      <xdr:row>34</xdr:row>
      <xdr:rowOff>111760</xdr:rowOff>
    </xdr:to>
    <xdr:cxnSp macro="">
      <xdr:nvCxnSpPr>
        <xdr:cNvPr id="72" name="直線コネクタ 71"/>
        <xdr:cNvCxnSpPr/>
      </xdr:nvCxnSpPr>
      <xdr:spPr>
        <a:xfrm>
          <a:off x="2209800" y="590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73660</xdr:rowOff>
    </xdr:from>
    <xdr:to>
      <xdr:col>3</xdr:col>
      <xdr:colOff>142875</xdr:colOff>
      <xdr:row>34</xdr:row>
      <xdr:rowOff>96520</xdr:rowOff>
    </xdr:to>
    <xdr:cxnSp macro="">
      <xdr:nvCxnSpPr>
        <xdr:cNvPr id="75" name="直線コネクタ 74"/>
        <xdr:cNvCxnSpPr/>
      </xdr:nvCxnSpPr>
      <xdr:spPr>
        <a:xfrm flipV="1">
          <a:off x="1320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5" name="円/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3810</xdr:rowOff>
    </xdr:from>
    <xdr:to>
      <xdr:col>5</xdr:col>
      <xdr:colOff>600075</xdr:colOff>
      <xdr:row>33</xdr:row>
      <xdr:rowOff>105410</xdr:rowOff>
    </xdr:to>
    <xdr:sp macro="" textlink="">
      <xdr:nvSpPr>
        <xdr:cNvPr id="87" name="円/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60960</xdr:rowOff>
    </xdr:from>
    <xdr:to>
      <xdr:col>4</xdr:col>
      <xdr:colOff>396875</xdr:colOff>
      <xdr:row>34</xdr:row>
      <xdr:rowOff>162560</xdr:rowOff>
    </xdr:to>
    <xdr:sp macro="" textlink="">
      <xdr:nvSpPr>
        <xdr:cNvPr id="89" name="円/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22860</xdr:rowOff>
    </xdr:from>
    <xdr:to>
      <xdr:col>3</xdr:col>
      <xdr:colOff>193675</xdr:colOff>
      <xdr:row>34</xdr:row>
      <xdr:rowOff>124460</xdr:rowOff>
    </xdr:to>
    <xdr:sp macro="" textlink="">
      <xdr:nvSpPr>
        <xdr:cNvPr id="91" name="円/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134637</xdr:rowOff>
    </xdr:from>
    <xdr:ext cx="762000" cy="259045"/>
    <xdr:sp macro="" textlink="">
      <xdr:nvSpPr>
        <xdr:cNvPr id="92" name="テキスト ボックス 91"/>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45720</xdr:rowOff>
    </xdr:from>
    <xdr:to>
      <xdr:col>1</xdr:col>
      <xdr:colOff>676275</xdr:colOff>
      <xdr:row>34</xdr:row>
      <xdr:rowOff>147320</xdr:rowOff>
    </xdr:to>
    <xdr:sp macro="" textlink="">
      <xdr:nvSpPr>
        <xdr:cNvPr id="93" name="円/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物件費の経常収支比率は過去からの推移で類似団体平均を下回っている。今後も事務事業評価により費用対効果を検証しながら経常的経費の削減に努める。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145288</xdr:rowOff>
    </xdr:from>
    <xdr:to>
      <xdr:col>24</xdr:col>
      <xdr:colOff>31750</xdr:colOff>
      <xdr:row>16</xdr:row>
      <xdr:rowOff>154432</xdr:rowOff>
    </xdr:to>
    <xdr:cxnSp macro="">
      <xdr:nvCxnSpPr>
        <xdr:cNvPr id="124" name="直線コネクタ 123"/>
        <xdr:cNvCxnSpPr/>
      </xdr:nvCxnSpPr>
      <xdr:spPr>
        <a:xfrm>
          <a:off x="15671800" y="2888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145288</xdr:rowOff>
    </xdr:from>
    <xdr:to>
      <xdr:col>22</xdr:col>
      <xdr:colOff>565150</xdr:colOff>
      <xdr:row>16</xdr:row>
      <xdr:rowOff>154432</xdr:rowOff>
    </xdr:to>
    <xdr:cxnSp macro="">
      <xdr:nvCxnSpPr>
        <xdr:cNvPr id="127" name="直線コネクタ 126"/>
        <xdr:cNvCxnSpPr/>
      </xdr:nvCxnSpPr>
      <xdr:spPr>
        <a:xfrm flipV="1">
          <a:off x="14782800" y="2888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16</xdr:row>
      <xdr:rowOff>154432</xdr:rowOff>
    </xdr:to>
    <xdr:cxnSp macro="">
      <xdr:nvCxnSpPr>
        <xdr:cNvPr id="130" name="直線コネクタ 129"/>
        <xdr:cNvCxnSpPr/>
      </xdr:nvCxnSpPr>
      <xdr:spPr>
        <a:xfrm>
          <a:off x="13893800" y="2865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32" name="テキスト ボックス 131"/>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122428</xdr:rowOff>
    </xdr:to>
    <xdr:cxnSp macro="">
      <xdr:nvCxnSpPr>
        <xdr:cNvPr id="133" name="直線コネクタ 132"/>
        <xdr:cNvCxnSpPr/>
      </xdr:nvCxnSpPr>
      <xdr:spPr>
        <a:xfrm>
          <a:off x="13004800" y="27650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37" name="テキスト ボックス 136"/>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103632</xdr:rowOff>
    </xdr:from>
    <xdr:to>
      <xdr:col>24</xdr:col>
      <xdr:colOff>82550</xdr:colOff>
      <xdr:row>17</xdr:row>
      <xdr:rowOff>33782</xdr:rowOff>
    </xdr:to>
    <xdr:sp macro="" textlink="">
      <xdr:nvSpPr>
        <xdr:cNvPr id="143" name="円/楕円 142"/>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120159</xdr:rowOff>
    </xdr:from>
    <xdr:ext cx="762000" cy="259045"/>
    <xdr:sp macro="" textlink="">
      <xdr:nvSpPr>
        <xdr:cNvPr id="144" name="物件費該当値テキスト"/>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94488</xdr:rowOff>
    </xdr:from>
    <xdr:to>
      <xdr:col>22</xdr:col>
      <xdr:colOff>615950</xdr:colOff>
      <xdr:row>17</xdr:row>
      <xdr:rowOff>24638</xdr:rowOff>
    </xdr:to>
    <xdr:sp macro="" textlink="">
      <xdr:nvSpPr>
        <xdr:cNvPr id="145" name="円/楕円 144"/>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46" name="テキスト ボックス 145"/>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7" name="円/楕円 146"/>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43959</xdr:rowOff>
    </xdr:from>
    <xdr:ext cx="762000" cy="259045"/>
    <xdr:sp macro="" textlink="">
      <xdr:nvSpPr>
        <xdr:cNvPr id="148" name="テキスト ボックス 147"/>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9" name="円/楕円 148"/>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50" name="テキスト ボックス 149"/>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1" name="円/楕円 150"/>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52" name="テキスト ボックス 151"/>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介護給付訓練等給付、福祉医療給付（医療費助成）及び児童手当などの充実により扶助費は年々増加しているが、扶助費の経常収支比率は平成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4.8</a:t>
          </a:r>
          <a:r>
            <a:rPr kumimoji="1" lang="ja-JP" altLang="en-US" sz="1300">
              <a:latin typeface="ＭＳ Ｐゴシック"/>
            </a:rPr>
            <a:t>％で類似団体と同数としている。義務的な経費であるので、財政を圧迫する上昇傾向に歯止めをかけるよう努める。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12700</xdr:rowOff>
    </xdr:to>
    <xdr:cxnSp macro="">
      <xdr:nvCxnSpPr>
        <xdr:cNvPr id="185" name="直線コネクタ 184"/>
        <xdr:cNvCxnSpPr/>
      </xdr:nvCxnSpPr>
      <xdr:spPr>
        <a:xfrm>
          <a:off x="3987800" y="9518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107950</xdr:rowOff>
    </xdr:to>
    <xdr:cxnSp macro="">
      <xdr:nvCxnSpPr>
        <xdr:cNvPr id="188" name="直線コネクタ 187"/>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107950</xdr:rowOff>
    </xdr:to>
    <xdr:cxnSp macro="">
      <xdr:nvCxnSpPr>
        <xdr:cNvPr id="191" name="直線コネクタ 190"/>
        <xdr:cNvCxnSpPr/>
      </xdr:nvCxnSpPr>
      <xdr:spPr>
        <a:xfrm>
          <a:off x="2209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4" name="直線コネクタ 193"/>
        <xdr:cNvCxnSpPr/>
      </xdr:nvCxnSpPr>
      <xdr:spPr>
        <a:xfrm flipV="1">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8" name="テキスト ボックス 19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4" name="円/楕円 203"/>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5"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6" name="円/楕円 205"/>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7" name="テキスト ボックス 20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8" name="円/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9" name="テキスト ボックス 208"/>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2" name="円/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3" name="テキスト ボックス 21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下水道事業会計、介護保険広域連合等への繰出金の増加により、その他の経常収支比率は</a:t>
          </a:r>
          <a:r>
            <a:rPr kumimoji="1" lang="en-US" altLang="ja-JP" sz="1300">
              <a:latin typeface="ＭＳ Ｐゴシック"/>
            </a:rPr>
            <a:t>18.4</a:t>
          </a:r>
          <a:r>
            <a:rPr kumimoji="1" lang="ja-JP" altLang="en-US" sz="1300">
              <a:latin typeface="ＭＳ Ｐゴシック"/>
            </a:rPr>
            <a:t>％で類似団体平均を上回っている。公共下水道事業は平成</a:t>
          </a:r>
          <a:r>
            <a:rPr kumimoji="1" lang="en-US" altLang="ja-JP" sz="1300">
              <a:latin typeface="ＭＳ Ｐゴシック"/>
            </a:rPr>
            <a:t>19</a:t>
          </a:r>
          <a:r>
            <a:rPr kumimoji="1" lang="ja-JP" altLang="en-US" sz="1300">
              <a:latin typeface="ＭＳ Ｐゴシック"/>
            </a:rPr>
            <a:t>年度で管工事、処理場建設すべての事業が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xdr:rowOff>
    </xdr:from>
    <xdr:to>
      <xdr:col>24</xdr:col>
      <xdr:colOff>31750</xdr:colOff>
      <xdr:row>58</xdr:row>
      <xdr:rowOff>53848</xdr:rowOff>
    </xdr:to>
    <xdr:cxnSp macro="">
      <xdr:nvCxnSpPr>
        <xdr:cNvPr id="243" name="直線コネクタ 242"/>
        <xdr:cNvCxnSpPr/>
      </xdr:nvCxnSpPr>
      <xdr:spPr>
        <a:xfrm>
          <a:off x="15671800" y="99476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xdr:rowOff>
    </xdr:from>
    <xdr:to>
      <xdr:col>22</xdr:col>
      <xdr:colOff>565150</xdr:colOff>
      <xdr:row>58</xdr:row>
      <xdr:rowOff>35560</xdr:rowOff>
    </xdr:to>
    <xdr:cxnSp macro="">
      <xdr:nvCxnSpPr>
        <xdr:cNvPr id="246" name="直線コネクタ 245"/>
        <xdr:cNvCxnSpPr/>
      </xdr:nvCxnSpPr>
      <xdr:spPr>
        <a:xfrm flipV="1">
          <a:off x="14782800" y="9947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35560</xdr:rowOff>
    </xdr:to>
    <xdr:cxnSp macro="">
      <xdr:nvCxnSpPr>
        <xdr:cNvPr id="249" name="直線コネクタ 248"/>
        <xdr:cNvCxnSpPr/>
      </xdr:nvCxnSpPr>
      <xdr:spPr>
        <a:xfrm>
          <a:off x="13893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1" name="テキスト ボックス 25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58</xdr:row>
      <xdr:rowOff>12700</xdr:rowOff>
    </xdr:to>
    <xdr:cxnSp macro="">
      <xdr:nvCxnSpPr>
        <xdr:cNvPr id="252" name="直線コネクタ 251"/>
        <xdr:cNvCxnSpPr/>
      </xdr:nvCxnSpPr>
      <xdr:spPr>
        <a:xfrm>
          <a:off x="13004800" y="9901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4" name="テキスト ボックス 253"/>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56" name="テキスト ボックス 255"/>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xdr:rowOff>
    </xdr:from>
    <xdr:to>
      <xdr:col>24</xdr:col>
      <xdr:colOff>82550</xdr:colOff>
      <xdr:row>58</xdr:row>
      <xdr:rowOff>104648</xdr:rowOff>
    </xdr:to>
    <xdr:sp macro="" textlink="">
      <xdr:nvSpPr>
        <xdr:cNvPr id="262" name="円/楕円 261"/>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146575</xdr:rowOff>
    </xdr:from>
    <xdr:ext cx="762000" cy="259045"/>
    <xdr:sp macro="" textlink="">
      <xdr:nvSpPr>
        <xdr:cNvPr id="263" name="その他該当値テキスト"/>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124206</xdr:rowOff>
    </xdr:from>
    <xdr:to>
      <xdr:col>22</xdr:col>
      <xdr:colOff>615950</xdr:colOff>
      <xdr:row>58</xdr:row>
      <xdr:rowOff>54356</xdr:rowOff>
    </xdr:to>
    <xdr:sp macro="" textlink="">
      <xdr:nvSpPr>
        <xdr:cNvPr id="264" name="円/楕円 263"/>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39133</xdr:rowOff>
    </xdr:from>
    <xdr:ext cx="736600" cy="259045"/>
    <xdr:sp macro="" textlink="">
      <xdr:nvSpPr>
        <xdr:cNvPr id="265" name="テキスト ボックス 264"/>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6" name="円/楕円 265"/>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67" name="テキスト ボックス 266"/>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68" name="円/楕円 26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69" name="テキスト ボックス 26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78486</xdr:rowOff>
    </xdr:from>
    <xdr:to>
      <xdr:col>19</xdr:col>
      <xdr:colOff>6350</xdr:colOff>
      <xdr:row>58</xdr:row>
      <xdr:rowOff>8636</xdr:rowOff>
    </xdr:to>
    <xdr:sp macro="" textlink="">
      <xdr:nvSpPr>
        <xdr:cNvPr id="270" name="円/楕円 269"/>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164863</xdr:rowOff>
    </xdr:from>
    <xdr:ext cx="762000" cy="259045"/>
    <xdr:sp macro="" textlink="">
      <xdr:nvSpPr>
        <xdr:cNvPr id="271" name="テキスト ボックス 270"/>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年度の補助費等の経常収支比率は</a:t>
          </a:r>
          <a:r>
            <a:rPr kumimoji="1" lang="en-US" altLang="ja-JP" sz="1300">
              <a:latin typeface="ＭＳ Ｐゴシック"/>
            </a:rPr>
            <a:t>15.1</a:t>
          </a:r>
          <a:r>
            <a:rPr kumimoji="1" lang="ja-JP" altLang="en-US" sz="1300">
              <a:latin typeface="ＭＳ Ｐゴシック"/>
            </a:rPr>
            <a:t>％で類似団体平均を上回った。北アルプス広域連合などに対する一部事務組合負担金の増加のほか、民生費、農林水産業費の補助金等が増加しており、町単独の補助交付金は終期目標を定め、目標を達成したものは廃止や見直し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74422</xdr:rowOff>
    </xdr:to>
    <xdr:cxnSp macro="">
      <xdr:nvCxnSpPr>
        <xdr:cNvPr id="301" name="直線コネクタ 300"/>
        <xdr:cNvCxnSpPr/>
      </xdr:nvCxnSpPr>
      <xdr:spPr>
        <a:xfrm>
          <a:off x="15671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33274</xdr:rowOff>
    </xdr:to>
    <xdr:cxnSp macro="">
      <xdr:nvCxnSpPr>
        <xdr:cNvPr id="304" name="直線コネクタ 303"/>
        <xdr:cNvCxnSpPr/>
      </xdr:nvCxnSpPr>
      <xdr:spPr>
        <a:xfrm>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5842</xdr:rowOff>
    </xdr:to>
    <xdr:cxnSp macro="">
      <xdr:nvCxnSpPr>
        <xdr:cNvPr id="307" name="直線コネクタ 306"/>
        <xdr:cNvCxnSpPr/>
      </xdr:nvCxnSpPr>
      <xdr:spPr>
        <a:xfrm>
          <a:off x="13893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154432</xdr:rowOff>
    </xdr:to>
    <xdr:cxnSp macro="">
      <xdr:nvCxnSpPr>
        <xdr:cNvPr id="310" name="直線コネクタ 309"/>
        <xdr:cNvCxnSpPr/>
      </xdr:nvCxnSpPr>
      <xdr:spPr>
        <a:xfrm>
          <a:off x="13004800" y="61894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2" name="テキスト ボックス 31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4" name="テキスト ボックス 31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0" name="円/楕円 319"/>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1"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2" name="円/楕円 32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3" name="テキスト ボックス 32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4" name="円/楕円 32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5" name="テキスト ボックス 324"/>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6" name="円/楕円 325"/>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27" name="テキスト ボックス 326"/>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8" name="円/楕円 327"/>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29" name="テキスト ボックス 328"/>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平成元年以降に実施した大型事業に係る地方債の償還が完了し始めたことに加え、平成</a:t>
          </a:r>
          <a:r>
            <a:rPr kumimoji="1" lang="en-US" altLang="ja-JP" sz="1300">
              <a:latin typeface="ＭＳ Ｐゴシック"/>
            </a:rPr>
            <a:t>19</a:t>
          </a:r>
          <a:r>
            <a:rPr kumimoji="1" lang="ja-JP" altLang="en-US" sz="1300">
              <a:latin typeface="ＭＳ Ｐゴシック"/>
            </a:rPr>
            <a:t>年度、</a:t>
          </a:r>
          <a:r>
            <a:rPr kumimoji="1" lang="en-US" altLang="ja-JP" sz="1300">
              <a:latin typeface="ＭＳ Ｐゴシック"/>
            </a:rPr>
            <a:t>20</a:t>
          </a:r>
          <a:r>
            <a:rPr kumimoji="1" lang="ja-JP" altLang="en-US" sz="1300">
              <a:latin typeface="ＭＳ Ｐゴシック"/>
            </a:rPr>
            <a:t>年度に公的資金補償金免除繰上償還制度を活用して高利率の地方債の借換等による償還利子の軽減を図ることにより公債費の経常収支比率は</a:t>
          </a:r>
          <a:r>
            <a:rPr kumimoji="1" lang="en-US" altLang="ja-JP" sz="1300">
              <a:latin typeface="ＭＳ Ｐゴシック"/>
            </a:rPr>
            <a:t>15.4</a:t>
          </a:r>
          <a:r>
            <a:rPr kumimoji="1" lang="ja-JP" altLang="en-US" sz="1300">
              <a:latin typeface="ＭＳ Ｐゴシック"/>
            </a:rPr>
            <a:t>％で類似団体平均を下回った。</a:t>
          </a:r>
        </a:p>
        <a:p>
          <a:r>
            <a:rPr kumimoji="1" lang="ja-JP" altLang="en-US" sz="1300">
              <a:latin typeface="ＭＳ Ｐゴシック"/>
            </a:rPr>
            <a:t>　今後も、町の総合計画実施計画に沿った選択と集中による事業の厳選、新規事業の抑制を図り、世代間負担のバランスを保った健全な財政運営に努める。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76</xdr:row>
      <xdr:rowOff>66039</xdr:rowOff>
    </xdr:to>
    <xdr:cxnSp macro="">
      <xdr:nvCxnSpPr>
        <xdr:cNvPr id="361" name="直線コネクタ 360"/>
        <xdr:cNvCxnSpPr/>
      </xdr:nvCxnSpPr>
      <xdr:spPr>
        <a:xfrm>
          <a:off x="3987800" y="130162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76</xdr:row>
      <xdr:rowOff>43180</xdr:rowOff>
    </xdr:to>
    <xdr:cxnSp macro="">
      <xdr:nvCxnSpPr>
        <xdr:cNvPr id="364" name="直線コネクタ 363"/>
        <xdr:cNvCxnSpPr/>
      </xdr:nvCxnSpPr>
      <xdr:spPr>
        <a:xfrm flipV="1">
          <a:off x="3098800" y="130162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62230</xdr:rowOff>
    </xdr:to>
    <xdr:cxnSp macro="">
      <xdr:nvCxnSpPr>
        <xdr:cNvPr id="367" name="直線コネクタ 366"/>
        <xdr:cNvCxnSpPr/>
      </xdr:nvCxnSpPr>
      <xdr:spPr>
        <a:xfrm flipV="1">
          <a:off x="2209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69" name="テキスト ボックス 36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62230</xdr:rowOff>
    </xdr:from>
    <xdr:to>
      <xdr:col>3</xdr:col>
      <xdr:colOff>142875</xdr:colOff>
      <xdr:row>76</xdr:row>
      <xdr:rowOff>96520</xdr:rowOff>
    </xdr:to>
    <xdr:cxnSp macro="">
      <xdr:nvCxnSpPr>
        <xdr:cNvPr id="370" name="直線コネクタ 369"/>
        <xdr:cNvCxnSpPr/>
      </xdr:nvCxnSpPr>
      <xdr:spPr>
        <a:xfrm flipV="1">
          <a:off x="1320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72" name="テキスト ボックス 371"/>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4" name="テキスト ボックス 373"/>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0" name="円/楕円 379"/>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1"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82" name="円/楕円 38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47007</xdr:rowOff>
    </xdr:from>
    <xdr:ext cx="736600" cy="259045"/>
    <xdr:sp macro="" textlink="">
      <xdr:nvSpPr>
        <xdr:cNvPr id="383" name="テキスト ボックス 382"/>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84" name="円/楕円 383"/>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104157</xdr:rowOff>
    </xdr:from>
    <xdr:ext cx="762000" cy="259045"/>
    <xdr:sp macro="" textlink="">
      <xdr:nvSpPr>
        <xdr:cNvPr id="385" name="テキスト ボックス 384"/>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xdr:rowOff>
    </xdr:from>
    <xdr:to>
      <xdr:col>3</xdr:col>
      <xdr:colOff>193675</xdr:colOff>
      <xdr:row>76</xdr:row>
      <xdr:rowOff>113030</xdr:rowOff>
    </xdr:to>
    <xdr:sp macro="" textlink="">
      <xdr:nvSpPr>
        <xdr:cNvPr id="386" name="円/楕円 385"/>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123207</xdr:rowOff>
    </xdr:from>
    <xdr:ext cx="762000" cy="259045"/>
    <xdr:sp macro="" textlink="">
      <xdr:nvSpPr>
        <xdr:cNvPr id="387" name="テキスト ボックス 386"/>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8" name="円/楕円 387"/>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9" name="テキスト ボックス 388"/>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事務の効率化・合理化、効果の薄い事業の廃止・縮減などの結果、増加に歯止めがかかり減少した状態も、</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68.0%</a:t>
          </a:r>
          <a:r>
            <a:rPr kumimoji="1" lang="ja-JP" altLang="en-US" sz="1300">
              <a:latin typeface="ＭＳ Ｐゴシック"/>
            </a:rPr>
            <a:t>と数字を落とした。さらなる経常経費の抑制を図り、財政の硬直化を防ぐよう努める。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165100</xdr:rowOff>
    </xdr:to>
    <xdr:cxnSp macro="">
      <xdr:nvCxnSpPr>
        <xdr:cNvPr id="422" name="直線コネクタ 421"/>
        <xdr:cNvCxnSpPr/>
      </xdr:nvCxnSpPr>
      <xdr:spPr>
        <a:xfrm>
          <a:off x="15671800" y="13061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161289</xdr:rowOff>
    </xdr:to>
    <xdr:cxnSp macro="">
      <xdr:nvCxnSpPr>
        <xdr:cNvPr id="425" name="直線コネクタ 424"/>
        <xdr:cNvCxnSpPr/>
      </xdr:nvCxnSpPr>
      <xdr:spPr>
        <a:xfrm flipV="1">
          <a:off x="14782800" y="130619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161289</xdr:rowOff>
    </xdr:to>
    <xdr:cxnSp macro="">
      <xdr:nvCxnSpPr>
        <xdr:cNvPr id="428" name="直線コネクタ 427"/>
        <xdr:cNvCxnSpPr/>
      </xdr:nvCxnSpPr>
      <xdr:spPr>
        <a:xfrm>
          <a:off x="13893800" y="130886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76</xdr:row>
      <xdr:rowOff>58420</xdr:rowOff>
    </xdr:to>
    <xdr:cxnSp macro="">
      <xdr:nvCxnSpPr>
        <xdr:cNvPr id="431" name="直線コネクタ 430"/>
        <xdr:cNvCxnSpPr/>
      </xdr:nvCxnSpPr>
      <xdr:spPr>
        <a:xfrm>
          <a:off x="13004800" y="12860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3" name="テキスト ボックス 432"/>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5" name="テキスト ボックス 434"/>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1" name="円/楕円 440"/>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2"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43" name="円/楕円 442"/>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44" name="テキスト ボックス 443"/>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5" name="円/楕円 444"/>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6" name="テキスト ボックス 44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7" name="円/楕円 446"/>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8" name="テキスト ボックス 447"/>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49" name="円/楕円 448"/>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0" name="テキスト ボックス 449"/>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29632</xdr:rowOff>
    </xdr:from>
    <xdr:to>
      <xdr:col>4</xdr:col>
      <xdr:colOff>1117600</xdr:colOff>
      <xdr:row>18</xdr:row>
      <xdr:rowOff>43370</xdr:rowOff>
    </xdr:to>
    <xdr:cxnSp macro="">
      <xdr:nvCxnSpPr>
        <xdr:cNvPr id="50" name="直線コネクタ 49"/>
        <xdr:cNvCxnSpPr/>
      </xdr:nvCxnSpPr>
      <xdr:spPr bwMode="auto">
        <a:xfrm flipV="1">
          <a:off x="5003800" y="3163357"/>
          <a:ext cx="647700" cy="1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30378</xdr:rowOff>
    </xdr:from>
    <xdr:to>
      <xdr:col>4</xdr:col>
      <xdr:colOff>469900</xdr:colOff>
      <xdr:row>18</xdr:row>
      <xdr:rowOff>43370</xdr:rowOff>
    </xdr:to>
    <xdr:cxnSp macro="">
      <xdr:nvCxnSpPr>
        <xdr:cNvPr id="53" name="直線コネクタ 52"/>
        <xdr:cNvCxnSpPr/>
      </xdr:nvCxnSpPr>
      <xdr:spPr bwMode="auto">
        <a:xfrm>
          <a:off x="4305300" y="3164103"/>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30378</xdr:rowOff>
    </xdr:from>
    <xdr:to>
      <xdr:col>3</xdr:col>
      <xdr:colOff>904875</xdr:colOff>
      <xdr:row>18</xdr:row>
      <xdr:rowOff>57590</xdr:rowOff>
    </xdr:to>
    <xdr:cxnSp macro="">
      <xdr:nvCxnSpPr>
        <xdr:cNvPr id="56" name="直線コネクタ 55"/>
        <xdr:cNvCxnSpPr/>
      </xdr:nvCxnSpPr>
      <xdr:spPr bwMode="auto">
        <a:xfrm flipV="1">
          <a:off x="3606800" y="3164103"/>
          <a:ext cx="698500" cy="2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55037</xdr:rowOff>
    </xdr:from>
    <xdr:to>
      <xdr:col>3</xdr:col>
      <xdr:colOff>206375</xdr:colOff>
      <xdr:row>18</xdr:row>
      <xdr:rowOff>57590</xdr:rowOff>
    </xdr:to>
    <xdr:cxnSp macro="">
      <xdr:nvCxnSpPr>
        <xdr:cNvPr id="59" name="直線コネクタ 58"/>
        <xdr:cNvCxnSpPr/>
      </xdr:nvCxnSpPr>
      <xdr:spPr bwMode="auto">
        <a:xfrm>
          <a:off x="2908300" y="3188762"/>
          <a:ext cx="698500" cy="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150282</xdr:rowOff>
    </xdr:from>
    <xdr:to>
      <xdr:col>5</xdr:col>
      <xdr:colOff>34925</xdr:colOff>
      <xdr:row>18</xdr:row>
      <xdr:rowOff>80432</xdr:rowOff>
    </xdr:to>
    <xdr:sp macro="" textlink="">
      <xdr:nvSpPr>
        <xdr:cNvPr id="69" name="円/楕円 68"/>
        <xdr:cNvSpPr/>
      </xdr:nvSpPr>
      <xdr:spPr bwMode="auto">
        <a:xfrm>
          <a:off x="5600700" y="311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122359</xdr:rowOff>
    </xdr:from>
    <xdr:ext cx="762000" cy="259045"/>
    <xdr:sp macro="" textlink="">
      <xdr:nvSpPr>
        <xdr:cNvPr id="70" name="人口1人当たり決算額の推移該当値テキスト130"/>
        <xdr:cNvSpPr txBox="1"/>
      </xdr:nvSpPr>
      <xdr:spPr>
        <a:xfrm>
          <a:off x="5740400" y="308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164020</xdr:rowOff>
    </xdr:from>
    <xdr:to>
      <xdr:col>4</xdr:col>
      <xdr:colOff>520700</xdr:colOff>
      <xdr:row>18</xdr:row>
      <xdr:rowOff>94170</xdr:rowOff>
    </xdr:to>
    <xdr:sp macro="" textlink="">
      <xdr:nvSpPr>
        <xdr:cNvPr id="71" name="円/楕円 70"/>
        <xdr:cNvSpPr/>
      </xdr:nvSpPr>
      <xdr:spPr bwMode="auto">
        <a:xfrm>
          <a:off x="4953000" y="312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78948</xdr:rowOff>
    </xdr:from>
    <xdr:ext cx="736600" cy="259045"/>
    <xdr:sp macro="" textlink="">
      <xdr:nvSpPr>
        <xdr:cNvPr id="72" name="テキスト ボックス 71"/>
        <xdr:cNvSpPr txBox="1"/>
      </xdr:nvSpPr>
      <xdr:spPr>
        <a:xfrm>
          <a:off x="4622800" y="321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151028</xdr:rowOff>
    </xdr:from>
    <xdr:to>
      <xdr:col>3</xdr:col>
      <xdr:colOff>955675</xdr:colOff>
      <xdr:row>18</xdr:row>
      <xdr:rowOff>81178</xdr:rowOff>
    </xdr:to>
    <xdr:sp macro="" textlink="">
      <xdr:nvSpPr>
        <xdr:cNvPr id="73" name="円/楕円 72"/>
        <xdr:cNvSpPr/>
      </xdr:nvSpPr>
      <xdr:spPr bwMode="auto">
        <a:xfrm>
          <a:off x="4254500" y="311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65955</xdr:rowOff>
    </xdr:from>
    <xdr:ext cx="762000" cy="259045"/>
    <xdr:sp macro="" textlink="">
      <xdr:nvSpPr>
        <xdr:cNvPr id="74" name="テキスト ボックス 73"/>
        <xdr:cNvSpPr txBox="1"/>
      </xdr:nvSpPr>
      <xdr:spPr>
        <a:xfrm>
          <a:off x="3924300" y="319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6790</xdr:rowOff>
    </xdr:from>
    <xdr:to>
      <xdr:col>3</xdr:col>
      <xdr:colOff>257175</xdr:colOff>
      <xdr:row>18</xdr:row>
      <xdr:rowOff>108390</xdr:rowOff>
    </xdr:to>
    <xdr:sp macro="" textlink="">
      <xdr:nvSpPr>
        <xdr:cNvPr id="75" name="円/楕円 74"/>
        <xdr:cNvSpPr/>
      </xdr:nvSpPr>
      <xdr:spPr bwMode="auto">
        <a:xfrm>
          <a:off x="3556000" y="314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93167</xdr:rowOff>
    </xdr:from>
    <xdr:ext cx="762000" cy="259045"/>
    <xdr:sp macro="" textlink="">
      <xdr:nvSpPr>
        <xdr:cNvPr id="76" name="テキスト ボックス 75"/>
        <xdr:cNvSpPr txBox="1"/>
      </xdr:nvSpPr>
      <xdr:spPr>
        <a:xfrm>
          <a:off x="3225800" y="322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4237</xdr:rowOff>
    </xdr:from>
    <xdr:to>
      <xdr:col>2</xdr:col>
      <xdr:colOff>692150</xdr:colOff>
      <xdr:row>18</xdr:row>
      <xdr:rowOff>105837</xdr:rowOff>
    </xdr:to>
    <xdr:sp macro="" textlink="">
      <xdr:nvSpPr>
        <xdr:cNvPr id="77" name="円/楕円 76"/>
        <xdr:cNvSpPr/>
      </xdr:nvSpPr>
      <xdr:spPr bwMode="auto">
        <a:xfrm>
          <a:off x="2857500" y="313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90614</xdr:rowOff>
    </xdr:from>
    <xdr:ext cx="762000" cy="259045"/>
    <xdr:sp macro="" textlink="">
      <xdr:nvSpPr>
        <xdr:cNvPr id="78" name="テキスト ボックス 77"/>
        <xdr:cNvSpPr txBox="1"/>
      </xdr:nvSpPr>
      <xdr:spPr>
        <a:xfrm>
          <a:off x="2527300" y="322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123514</xdr:rowOff>
    </xdr:from>
    <xdr:to>
      <xdr:col>4</xdr:col>
      <xdr:colOff>1117600</xdr:colOff>
      <xdr:row>37</xdr:row>
      <xdr:rowOff>174187</xdr:rowOff>
    </xdr:to>
    <xdr:cxnSp macro="">
      <xdr:nvCxnSpPr>
        <xdr:cNvPr id="112" name="直線コネクタ 111"/>
        <xdr:cNvCxnSpPr/>
      </xdr:nvCxnSpPr>
      <xdr:spPr bwMode="auto">
        <a:xfrm flipV="1">
          <a:off x="5003800" y="7076764"/>
          <a:ext cx="647700" cy="2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174187</xdr:rowOff>
    </xdr:from>
    <xdr:to>
      <xdr:col>4</xdr:col>
      <xdr:colOff>469900</xdr:colOff>
      <xdr:row>37</xdr:row>
      <xdr:rowOff>199219</xdr:rowOff>
    </xdr:to>
    <xdr:cxnSp macro="">
      <xdr:nvCxnSpPr>
        <xdr:cNvPr id="115" name="直線コネクタ 114"/>
        <xdr:cNvCxnSpPr/>
      </xdr:nvCxnSpPr>
      <xdr:spPr bwMode="auto">
        <a:xfrm flipV="1">
          <a:off x="4305300" y="7298887"/>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177902</xdr:rowOff>
    </xdr:from>
    <xdr:to>
      <xdr:col>3</xdr:col>
      <xdr:colOff>904875</xdr:colOff>
      <xdr:row>37</xdr:row>
      <xdr:rowOff>199219</xdr:rowOff>
    </xdr:to>
    <xdr:cxnSp macro="">
      <xdr:nvCxnSpPr>
        <xdr:cNvPr id="118" name="直線コネクタ 117"/>
        <xdr:cNvCxnSpPr/>
      </xdr:nvCxnSpPr>
      <xdr:spPr bwMode="auto">
        <a:xfrm>
          <a:off x="3606800" y="7302602"/>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219600</xdr:rowOff>
    </xdr:from>
    <xdr:ext cx="762000" cy="259045"/>
    <xdr:sp macro="" textlink="">
      <xdr:nvSpPr>
        <xdr:cNvPr id="120" name="テキスト ボックス 119"/>
        <xdr:cNvSpPr txBox="1"/>
      </xdr:nvSpPr>
      <xdr:spPr>
        <a:xfrm>
          <a:off x="3924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143993</xdr:rowOff>
    </xdr:from>
    <xdr:to>
      <xdr:col>3</xdr:col>
      <xdr:colOff>206375</xdr:colOff>
      <xdr:row>37</xdr:row>
      <xdr:rowOff>177902</xdr:rowOff>
    </xdr:to>
    <xdr:cxnSp macro="">
      <xdr:nvCxnSpPr>
        <xdr:cNvPr id="121" name="直線コネクタ 120"/>
        <xdr:cNvCxnSpPr/>
      </xdr:nvCxnSpPr>
      <xdr:spPr bwMode="auto">
        <a:xfrm>
          <a:off x="2908300" y="7268693"/>
          <a:ext cx="6985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174127</xdr:rowOff>
    </xdr:from>
    <xdr:ext cx="762000" cy="259045"/>
    <xdr:sp macro="" textlink="">
      <xdr:nvSpPr>
        <xdr:cNvPr id="123" name="テキスト ボックス 122"/>
        <xdr:cNvSpPr txBox="1"/>
      </xdr:nvSpPr>
      <xdr:spPr>
        <a:xfrm>
          <a:off x="3225800" y="6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145019</xdr:rowOff>
    </xdr:from>
    <xdr:ext cx="762000" cy="259045"/>
    <xdr:sp macro="" textlink="">
      <xdr:nvSpPr>
        <xdr:cNvPr id="125" name="テキスト ボックス 124"/>
        <xdr:cNvSpPr txBox="1"/>
      </xdr:nvSpPr>
      <xdr:spPr>
        <a:xfrm>
          <a:off x="2527300" y="675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72714</xdr:rowOff>
    </xdr:from>
    <xdr:to>
      <xdr:col>5</xdr:col>
      <xdr:colOff>34925</xdr:colOff>
      <xdr:row>37</xdr:row>
      <xdr:rowOff>2864</xdr:rowOff>
    </xdr:to>
    <xdr:sp macro="" textlink="">
      <xdr:nvSpPr>
        <xdr:cNvPr id="131" name="円/楕円 130"/>
        <xdr:cNvSpPr/>
      </xdr:nvSpPr>
      <xdr:spPr bwMode="auto">
        <a:xfrm>
          <a:off x="5600700" y="702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44791</xdr:rowOff>
    </xdr:from>
    <xdr:ext cx="762000" cy="259045"/>
    <xdr:sp macro="" textlink="">
      <xdr:nvSpPr>
        <xdr:cNvPr id="132" name="人口1人当たり決算額の推移該当値テキスト445"/>
        <xdr:cNvSpPr txBox="1"/>
      </xdr:nvSpPr>
      <xdr:spPr>
        <a:xfrm>
          <a:off x="5740400" y="69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123387</xdr:rowOff>
    </xdr:from>
    <xdr:to>
      <xdr:col>4</xdr:col>
      <xdr:colOff>520700</xdr:colOff>
      <xdr:row>37</xdr:row>
      <xdr:rowOff>224987</xdr:rowOff>
    </xdr:to>
    <xdr:sp macro="" textlink="">
      <xdr:nvSpPr>
        <xdr:cNvPr id="133" name="円/楕円 132"/>
        <xdr:cNvSpPr/>
      </xdr:nvSpPr>
      <xdr:spPr bwMode="auto">
        <a:xfrm>
          <a:off x="4953000" y="724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209764</xdr:rowOff>
    </xdr:from>
    <xdr:ext cx="736600" cy="259045"/>
    <xdr:sp macro="" textlink="">
      <xdr:nvSpPr>
        <xdr:cNvPr id="134" name="テキスト ボックス 133"/>
        <xdr:cNvSpPr txBox="1"/>
      </xdr:nvSpPr>
      <xdr:spPr>
        <a:xfrm>
          <a:off x="4622800" y="733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148419</xdr:rowOff>
    </xdr:from>
    <xdr:to>
      <xdr:col>3</xdr:col>
      <xdr:colOff>955675</xdr:colOff>
      <xdr:row>37</xdr:row>
      <xdr:rowOff>250019</xdr:rowOff>
    </xdr:to>
    <xdr:sp macro="" textlink="">
      <xdr:nvSpPr>
        <xdr:cNvPr id="135" name="円/楕円 134"/>
        <xdr:cNvSpPr/>
      </xdr:nvSpPr>
      <xdr:spPr bwMode="auto">
        <a:xfrm>
          <a:off x="4254500" y="727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234796</xdr:rowOff>
    </xdr:from>
    <xdr:ext cx="762000" cy="259045"/>
    <xdr:sp macro="" textlink="">
      <xdr:nvSpPr>
        <xdr:cNvPr id="136" name="テキスト ボックス 135"/>
        <xdr:cNvSpPr txBox="1"/>
      </xdr:nvSpPr>
      <xdr:spPr>
        <a:xfrm>
          <a:off x="3924300" y="73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127102</xdr:rowOff>
    </xdr:from>
    <xdr:to>
      <xdr:col>3</xdr:col>
      <xdr:colOff>257175</xdr:colOff>
      <xdr:row>37</xdr:row>
      <xdr:rowOff>228702</xdr:rowOff>
    </xdr:to>
    <xdr:sp macro="" textlink="">
      <xdr:nvSpPr>
        <xdr:cNvPr id="137" name="円/楕円 136"/>
        <xdr:cNvSpPr/>
      </xdr:nvSpPr>
      <xdr:spPr bwMode="auto">
        <a:xfrm>
          <a:off x="3556000" y="725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213479</xdr:rowOff>
    </xdr:from>
    <xdr:ext cx="762000" cy="259045"/>
    <xdr:sp macro="" textlink="">
      <xdr:nvSpPr>
        <xdr:cNvPr id="138" name="テキスト ボックス 137"/>
        <xdr:cNvSpPr txBox="1"/>
      </xdr:nvSpPr>
      <xdr:spPr>
        <a:xfrm>
          <a:off x="3225800" y="733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93193</xdr:rowOff>
    </xdr:from>
    <xdr:to>
      <xdr:col>2</xdr:col>
      <xdr:colOff>692150</xdr:colOff>
      <xdr:row>37</xdr:row>
      <xdr:rowOff>194793</xdr:rowOff>
    </xdr:to>
    <xdr:sp macro="" textlink="">
      <xdr:nvSpPr>
        <xdr:cNvPr id="139" name="円/楕円 138"/>
        <xdr:cNvSpPr/>
      </xdr:nvSpPr>
      <xdr:spPr bwMode="auto">
        <a:xfrm>
          <a:off x="2857500" y="72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179570</xdr:rowOff>
    </xdr:from>
    <xdr:ext cx="762000" cy="259045"/>
    <xdr:sp macro="" textlink="">
      <xdr:nvSpPr>
        <xdr:cNvPr id="140" name="テキスト ボックス 139"/>
        <xdr:cNvSpPr txBox="1"/>
      </xdr:nvSpPr>
      <xdr:spPr>
        <a:xfrm>
          <a:off x="2527300" y="730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10,152
10,073
40.16
4,870,889
4,799,702
7,502
3,131,543
4,773,140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74385</xdr:rowOff>
    </xdr:from>
    <xdr:to>
      <xdr:col>6</xdr:col>
      <xdr:colOff>511175</xdr:colOff>
      <xdr:row>39</xdr:row>
      <xdr:rowOff>77663</xdr:rowOff>
    </xdr:to>
    <xdr:cxnSp macro="">
      <xdr:nvCxnSpPr>
        <xdr:cNvPr id="63" name="直線コネクタ 62"/>
        <xdr:cNvCxnSpPr/>
      </xdr:nvCxnSpPr>
      <xdr:spPr>
        <a:xfrm flipV="1">
          <a:off x="3797300" y="6760935"/>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7634</xdr:rowOff>
    </xdr:from>
    <xdr:to>
      <xdr:col>5</xdr:col>
      <xdr:colOff>358775</xdr:colOff>
      <xdr:row>39</xdr:row>
      <xdr:rowOff>77663</xdr:rowOff>
    </xdr:to>
    <xdr:cxnSp macro="">
      <xdr:nvCxnSpPr>
        <xdr:cNvPr id="66" name="直線コネクタ 65"/>
        <xdr:cNvCxnSpPr/>
      </xdr:nvCxnSpPr>
      <xdr:spPr>
        <a:xfrm>
          <a:off x="2908300" y="6694184"/>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7634</xdr:rowOff>
    </xdr:from>
    <xdr:to>
      <xdr:col>4</xdr:col>
      <xdr:colOff>155575</xdr:colOff>
      <xdr:row>39</xdr:row>
      <xdr:rowOff>41141</xdr:rowOff>
    </xdr:to>
    <xdr:cxnSp macro="">
      <xdr:nvCxnSpPr>
        <xdr:cNvPr id="69" name="直線コネクタ 68"/>
        <xdr:cNvCxnSpPr/>
      </xdr:nvCxnSpPr>
      <xdr:spPr>
        <a:xfrm flipV="1">
          <a:off x="2019300" y="6694184"/>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15493</xdr:rowOff>
    </xdr:from>
    <xdr:ext cx="534377" cy="259045"/>
    <xdr:sp macro="" textlink="">
      <xdr:nvSpPr>
        <xdr:cNvPr id="71" name="テキスト ボックス 70"/>
        <xdr:cNvSpPr txBox="1"/>
      </xdr:nvSpPr>
      <xdr:spPr>
        <a:xfrm>
          <a:off x="2641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41141</xdr:rowOff>
    </xdr:from>
    <xdr:to>
      <xdr:col>2</xdr:col>
      <xdr:colOff>638175</xdr:colOff>
      <xdr:row>39</xdr:row>
      <xdr:rowOff>57633</xdr:rowOff>
    </xdr:to>
    <xdr:cxnSp macro="">
      <xdr:nvCxnSpPr>
        <xdr:cNvPr id="72" name="直線コネクタ 71"/>
        <xdr:cNvCxnSpPr/>
      </xdr:nvCxnSpPr>
      <xdr:spPr>
        <a:xfrm flipV="1">
          <a:off x="1130300" y="6727691"/>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40029</xdr:rowOff>
    </xdr:from>
    <xdr:ext cx="534377" cy="259045"/>
    <xdr:sp macro="" textlink="">
      <xdr:nvSpPr>
        <xdr:cNvPr id="74" name="テキスト ボックス 73"/>
        <xdr:cNvSpPr txBox="1"/>
      </xdr:nvSpPr>
      <xdr:spPr>
        <a:xfrm>
          <a:off x="1752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20086</xdr:rowOff>
    </xdr:from>
    <xdr:ext cx="534377" cy="259045"/>
    <xdr:sp macro="" textlink="">
      <xdr:nvSpPr>
        <xdr:cNvPr id="76" name="テキスト ボックス 75"/>
        <xdr:cNvSpPr txBox="1"/>
      </xdr:nvSpPr>
      <xdr:spPr>
        <a:xfrm>
          <a:off x="863111" y="61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23585</xdr:rowOff>
    </xdr:from>
    <xdr:to>
      <xdr:col>6</xdr:col>
      <xdr:colOff>561975</xdr:colOff>
      <xdr:row>39</xdr:row>
      <xdr:rowOff>125185</xdr:rowOff>
    </xdr:to>
    <xdr:sp macro="" textlink="">
      <xdr:nvSpPr>
        <xdr:cNvPr id="82" name="円/楕円 81"/>
        <xdr:cNvSpPr/>
      </xdr:nvSpPr>
      <xdr:spPr>
        <a:xfrm>
          <a:off x="45847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109962</xdr:rowOff>
    </xdr:from>
    <xdr:ext cx="534377" cy="259045"/>
    <xdr:sp macro="" textlink="">
      <xdr:nvSpPr>
        <xdr:cNvPr id="83" name="人件費該当値テキスト"/>
        <xdr:cNvSpPr txBox="1"/>
      </xdr:nvSpPr>
      <xdr:spPr>
        <a:xfrm>
          <a:off x="4686300" y="66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62,250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26863</xdr:rowOff>
    </xdr:from>
    <xdr:to>
      <xdr:col>5</xdr:col>
      <xdr:colOff>409575</xdr:colOff>
      <xdr:row>39</xdr:row>
      <xdr:rowOff>128463</xdr:rowOff>
    </xdr:to>
    <xdr:sp macro="" textlink="">
      <xdr:nvSpPr>
        <xdr:cNvPr id="84" name="円/楕円 83"/>
        <xdr:cNvSpPr/>
      </xdr:nvSpPr>
      <xdr:spPr>
        <a:xfrm>
          <a:off x="3746500" y="67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119590</xdr:rowOff>
    </xdr:from>
    <xdr:ext cx="534377" cy="259045"/>
    <xdr:sp macro="" textlink="">
      <xdr:nvSpPr>
        <xdr:cNvPr id="85" name="テキスト ボックス 84"/>
        <xdr:cNvSpPr txBox="1"/>
      </xdr:nvSpPr>
      <xdr:spPr>
        <a:xfrm>
          <a:off x="3530111" y="68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128284</xdr:rowOff>
    </xdr:from>
    <xdr:to>
      <xdr:col>4</xdr:col>
      <xdr:colOff>206375</xdr:colOff>
      <xdr:row>39</xdr:row>
      <xdr:rowOff>58434</xdr:rowOff>
    </xdr:to>
    <xdr:sp macro="" textlink="">
      <xdr:nvSpPr>
        <xdr:cNvPr id="86" name="円/楕円 85"/>
        <xdr:cNvSpPr/>
      </xdr:nvSpPr>
      <xdr:spPr>
        <a:xfrm>
          <a:off x="2857500" y="66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49561</xdr:rowOff>
    </xdr:from>
    <xdr:ext cx="534377" cy="259045"/>
    <xdr:sp macro="" textlink="">
      <xdr:nvSpPr>
        <xdr:cNvPr id="87" name="テキスト ボックス 86"/>
        <xdr:cNvSpPr txBox="1"/>
      </xdr:nvSpPr>
      <xdr:spPr>
        <a:xfrm>
          <a:off x="2641111" y="67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161791</xdr:rowOff>
    </xdr:from>
    <xdr:to>
      <xdr:col>3</xdr:col>
      <xdr:colOff>3175</xdr:colOff>
      <xdr:row>39</xdr:row>
      <xdr:rowOff>91941</xdr:rowOff>
    </xdr:to>
    <xdr:sp macro="" textlink="">
      <xdr:nvSpPr>
        <xdr:cNvPr id="88" name="円/楕円 87"/>
        <xdr:cNvSpPr/>
      </xdr:nvSpPr>
      <xdr:spPr>
        <a:xfrm>
          <a:off x="1968500" y="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83068</xdr:rowOff>
    </xdr:from>
    <xdr:ext cx="534377" cy="259045"/>
    <xdr:sp macro="" textlink="">
      <xdr:nvSpPr>
        <xdr:cNvPr id="89" name="テキスト ボックス 88"/>
        <xdr:cNvSpPr txBox="1"/>
      </xdr:nvSpPr>
      <xdr:spPr>
        <a:xfrm>
          <a:off x="1752111" y="67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65,304</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6833</xdr:rowOff>
    </xdr:from>
    <xdr:to>
      <xdr:col>1</xdr:col>
      <xdr:colOff>485775</xdr:colOff>
      <xdr:row>39</xdr:row>
      <xdr:rowOff>108433</xdr:rowOff>
    </xdr:to>
    <xdr:sp macro="" textlink="">
      <xdr:nvSpPr>
        <xdr:cNvPr id="90" name="円/楕円 89"/>
        <xdr:cNvSpPr/>
      </xdr:nvSpPr>
      <xdr:spPr>
        <a:xfrm>
          <a:off x="1079500" y="66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99560</xdr:rowOff>
    </xdr:from>
    <xdr:ext cx="534377" cy="259045"/>
    <xdr:sp macro="" textlink="">
      <xdr:nvSpPr>
        <xdr:cNvPr id="91" name="テキスト ボックス 90"/>
        <xdr:cNvSpPr txBox="1"/>
      </xdr:nvSpPr>
      <xdr:spPr>
        <a:xfrm>
          <a:off x="863111" y="67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86674</xdr:rowOff>
    </xdr:from>
    <xdr:to>
      <xdr:col>6</xdr:col>
      <xdr:colOff>511175</xdr:colOff>
      <xdr:row>56</xdr:row>
      <xdr:rowOff>92997</xdr:rowOff>
    </xdr:to>
    <xdr:cxnSp macro="">
      <xdr:nvCxnSpPr>
        <xdr:cNvPr id="118" name="直線コネクタ 117"/>
        <xdr:cNvCxnSpPr/>
      </xdr:nvCxnSpPr>
      <xdr:spPr>
        <a:xfrm flipV="1">
          <a:off x="3797300" y="9687874"/>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92567</xdr:rowOff>
    </xdr:from>
    <xdr:to>
      <xdr:col>5</xdr:col>
      <xdr:colOff>358775</xdr:colOff>
      <xdr:row>56</xdr:row>
      <xdr:rowOff>92997</xdr:rowOff>
    </xdr:to>
    <xdr:cxnSp macro="">
      <xdr:nvCxnSpPr>
        <xdr:cNvPr id="121" name="直線コネクタ 120"/>
        <xdr:cNvCxnSpPr/>
      </xdr:nvCxnSpPr>
      <xdr:spPr>
        <a:xfrm>
          <a:off x="2908300" y="969376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92567</xdr:rowOff>
    </xdr:from>
    <xdr:to>
      <xdr:col>4</xdr:col>
      <xdr:colOff>155575</xdr:colOff>
      <xdr:row>56</xdr:row>
      <xdr:rowOff>129825</xdr:rowOff>
    </xdr:to>
    <xdr:cxnSp macro="">
      <xdr:nvCxnSpPr>
        <xdr:cNvPr id="124" name="直線コネクタ 123"/>
        <xdr:cNvCxnSpPr/>
      </xdr:nvCxnSpPr>
      <xdr:spPr>
        <a:xfrm flipV="1">
          <a:off x="2019300" y="9693767"/>
          <a:ext cx="889000" cy="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6" name="テキスト ボックス 125"/>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129825</xdr:rowOff>
    </xdr:from>
    <xdr:to>
      <xdr:col>2</xdr:col>
      <xdr:colOff>638175</xdr:colOff>
      <xdr:row>56</xdr:row>
      <xdr:rowOff>136843</xdr:rowOff>
    </xdr:to>
    <xdr:cxnSp macro="">
      <xdr:nvCxnSpPr>
        <xdr:cNvPr id="127" name="直線コネクタ 126"/>
        <xdr:cNvCxnSpPr/>
      </xdr:nvCxnSpPr>
      <xdr:spPr>
        <a:xfrm flipV="1">
          <a:off x="1130300" y="973102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9" name="テキスト ボックス 128"/>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31" name="テキスト ボックス 130"/>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35874</xdr:rowOff>
    </xdr:from>
    <xdr:to>
      <xdr:col>6</xdr:col>
      <xdr:colOff>561975</xdr:colOff>
      <xdr:row>56</xdr:row>
      <xdr:rowOff>137474</xdr:rowOff>
    </xdr:to>
    <xdr:sp macro="" textlink="">
      <xdr:nvSpPr>
        <xdr:cNvPr id="137" name="円/楕円 136"/>
        <xdr:cNvSpPr/>
      </xdr:nvSpPr>
      <xdr:spPr>
        <a:xfrm>
          <a:off x="45847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14301</xdr:rowOff>
    </xdr:from>
    <xdr:ext cx="534377" cy="259045"/>
    <xdr:sp macro="" textlink="">
      <xdr:nvSpPr>
        <xdr:cNvPr id="138" name="物件費該当値テキスト"/>
        <xdr:cNvSpPr txBox="1"/>
      </xdr:nvSpPr>
      <xdr:spPr>
        <a:xfrm>
          <a:off x="4686300" y="961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42197</xdr:rowOff>
    </xdr:from>
    <xdr:to>
      <xdr:col>5</xdr:col>
      <xdr:colOff>409575</xdr:colOff>
      <xdr:row>56</xdr:row>
      <xdr:rowOff>143797</xdr:rowOff>
    </xdr:to>
    <xdr:sp macro="" textlink="">
      <xdr:nvSpPr>
        <xdr:cNvPr id="139" name="円/楕円 138"/>
        <xdr:cNvSpPr/>
      </xdr:nvSpPr>
      <xdr:spPr>
        <a:xfrm>
          <a:off x="3746500" y="96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134924</xdr:rowOff>
    </xdr:from>
    <xdr:ext cx="534377" cy="259045"/>
    <xdr:sp macro="" textlink="">
      <xdr:nvSpPr>
        <xdr:cNvPr id="140" name="テキスト ボックス 139"/>
        <xdr:cNvSpPr txBox="1"/>
      </xdr:nvSpPr>
      <xdr:spPr>
        <a:xfrm>
          <a:off x="3530111" y="97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41767</xdr:rowOff>
    </xdr:from>
    <xdr:to>
      <xdr:col>4</xdr:col>
      <xdr:colOff>206375</xdr:colOff>
      <xdr:row>56</xdr:row>
      <xdr:rowOff>143367</xdr:rowOff>
    </xdr:to>
    <xdr:sp macro="" textlink="">
      <xdr:nvSpPr>
        <xdr:cNvPr id="141" name="円/楕円 140"/>
        <xdr:cNvSpPr/>
      </xdr:nvSpPr>
      <xdr:spPr>
        <a:xfrm>
          <a:off x="2857500" y="96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159894</xdr:rowOff>
    </xdr:from>
    <xdr:ext cx="534377" cy="259045"/>
    <xdr:sp macro="" textlink="">
      <xdr:nvSpPr>
        <xdr:cNvPr id="142" name="テキスト ボックス 141"/>
        <xdr:cNvSpPr txBox="1"/>
      </xdr:nvSpPr>
      <xdr:spPr>
        <a:xfrm>
          <a:off x="2641111" y="9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79025</xdr:rowOff>
    </xdr:from>
    <xdr:to>
      <xdr:col>3</xdr:col>
      <xdr:colOff>3175</xdr:colOff>
      <xdr:row>57</xdr:row>
      <xdr:rowOff>9175</xdr:rowOff>
    </xdr:to>
    <xdr:sp macro="" textlink="">
      <xdr:nvSpPr>
        <xdr:cNvPr id="143" name="円/楕円 142"/>
        <xdr:cNvSpPr/>
      </xdr:nvSpPr>
      <xdr:spPr>
        <a:xfrm>
          <a:off x="1968500" y="96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25702</xdr:rowOff>
    </xdr:from>
    <xdr:ext cx="534377" cy="259045"/>
    <xdr:sp macro="" textlink="">
      <xdr:nvSpPr>
        <xdr:cNvPr id="144" name="テキスト ボックス 143"/>
        <xdr:cNvSpPr txBox="1"/>
      </xdr:nvSpPr>
      <xdr:spPr>
        <a:xfrm>
          <a:off x="1752111" y="94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86043</xdr:rowOff>
    </xdr:from>
    <xdr:to>
      <xdr:col>1</xdr:col>
      <xdr:colOff>485775</xdr:colOff>
      <xdr:row>57</xdr:row>
      <xdr:rowOff>16193</xdr:rowOff>
    </xdr:to>
    <xdr:sp macro="" textlink="">
      <xdr:nvSpPr>
        <xdr:cNvPr id="145" name="円/楕円 144"/>
        <xdr:cNvSpPr/>
      </xdr:nvSpPr>
      <xdr:spPr>
        <a:xfrm>
          <a:off x="1079500" y="96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32720</xdr:rowOff>
    </xdr:from>
    <xdr:ext cx="534377" cy="259045"/>
    <xdr:sp macro="" textlink="">
      <xdr:nvSpPr>
        <xdr:cNvPr id="146" name="テキスト ボックス 145"/>
        <xdr:cNvSpPr txBox="1"/>
      </xdr:nvSpPr>
      <xdr:spPr>
        <a:xfrm>
          <a:off x="863111" y="946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88167</xdr:rowOff>
    </xdr:from>
    <xdr:to>
      <xdr:col>6</xdr:col>
      <xdr:colOff>511175</xdr:colOff>
      <xdr:row>78</xdr:row>
      <xdr:rowOff>95808</xdr:rowOff>
    </xdr:to>
    <xdr:cxnSp macro="">
      <xdr:nvCxnSpPr>
        <xdr:cNvPr id="177" name="直線コネクタ 176"/>
        <xdr:cNvCxnSpPr/>
      </xdr:nvCxnSpPr>
      <xdr:spPr>
        <a:xfrm flipV="1">
          <a:off x="3797300" y="13461267"/>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95808</xdr:rowOff>
    </xdr:from>
    <xdr:to>
      <xdr:col>5</xdr:col>
      <xdr:colOff>358775</xdr:colOff>
      <xdr:row>78</xdr:row>
      <xdr:rowOff>119649</xdr:rowOff>
    </xdr:to>
    <xdr:cxnSp macro="">
      <xdr:nvCxnSpPr>
        <xdr:cNvPr id="180" name="直線コネクタ 179"/>
        <xdr:cNvCxnSpPr/>
      </xdr:nvCxnSpPr>
      <xdr:spPr>
        <a:xfrm flipV="1">
          <a:off x="2908300" y="13468908"/>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119649</xdr:rowOff>
    </xdr:from>
    <xdr:to>
      <xdr:col>4</xdr:col>
      <xdr:colOff>155575</xdr:colOff>
      <xdr:row>78</xdr:row>
      <xdr:rowOff>144534</xdr:rowOff>
    </xdr:to>
    <xdr:cxnSp macro="">
      <xdr:nvCxnSpPr>
        <xdr:cNvPr id="183" name="直線コネクタ 182"/>
        <xdr:cNvCxnSpPr/>
      </xdr:nvCxnSpPr>
      <xdr:spPr>
        <a:xfrm flipV="1">
          <a:off x="2019300" y="13492749"/>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118473</xdr:rowOff>
    </xdr:from>
    <xdr:to>
      <xdr:col>2</xdr:col>
      <xdr:colOff>638175</xdr:colOff>
      <xdr:row>78</xdr:row>
      <xdr:rowOff>144534</xdr:rowOff>
    </xdr:to>
    <xdr:cxnSp macro="">
      <xdr:nvCxnSpPr>
        <xdr:cNvPr id="186" name="直線コネクタ 185"/>
        <xdr:cNvCxnSpPr/>
      </xdr:nvCxnSpPr>
      <xdr:spPr>
        <a:xfrm>
          <a:off x="1130300" y="1349157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37367</xdr:rowOff>
    </xdr:from>
    <xdr:to>
      <xdr:col>6</xdr:col>
      <xdr:colOff>561975</xdr:colOff>
      <xdr:row>78</xdr:row>
      <xdr:rowOff>138967</xdr:rowOff>
    </xdr:to>
    <xdr:sp macro="" textlink="">
      <xdr:nvSpPr>
        <xdr:cNvPr id="196" name="円/楕円 195"/>
        <xdr:cNvSpPr/>
      </xdr:nvSpPr>
      <xdr:spPr>
        <a:xfrm>
          <a:off x="4584700" y="134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15794</xdr:rowOff>
    </xdr:from>
    <xdr:ext cx="469744" cy="259045"/>
    <xdr:sp macro="" textlink="">
      <xdr:nvSpPr>
        <xdr:cNvPr id="197" name="維持補修費該当値テキスト"/>
        <xdr:cNvSpPr txBox="1"/>
      </xdr:nvSpPr>
      <xdr:spPr>
        <a:xfrm>
          <a:off x="4686300" y="1338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45008</xdr:rowOff>
    </xdr:from>
    <xdr:to>
      <xdr:col>5</xdr:col>
      <xdr:colOff>409575</xdr:colOff>
      <xdr:row>78</xdr:row>
      <xdr:rowOff>146608</xdr:rowOff>
    </xdr:to>
    <xdr:sp macro="" textlink="">
      <xdr:nvSpPr>
        <xdr:cNvPr id="198" name="円/楕円 197"/>
        <xdr:cNvSpPr/>
      </xdr:nvSpPr>
      <xdr:spPr>
        <a:xfrm>
          <a:off x="3746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137735</xdr:rowOff>
    </xdr:from>
    <xdr:ext cx="469744" cy="259045"/>
    <xdr:sp macro="" textlink="">
      <xdr:nvSpPr>
        <xdr:cNvPr id="199" name="テキスト ボックス 198"/>
        <xdr:cNvSpPr txBox="1"/>
      </xdr:nvSpPr>
      <xdr:spPr>
        <a:xfrm>
          <a:off x="3562427" y="135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68849</xdr:rowOff>
    </xdr:from>
    <xdr:to>
      <xdr:col>4</xdr:col>
      <xdr:colOff>206375</xdr:colOff>
      <xdr:row>78</xdr:row>
      <xdr:rowOff>170449</xdr:rowOff>
    </xdr:to>
    <xdr:sp macro="" textlink="">
      <xdr:nvSpPr>
        <xdr:cNvPr id="200" name="円/楕円 199"/>
        <xdr:cNvSpPr/>
      </xdr:nvSpPr>
      <xdr:spPr>
        <a:xfrm>
          <a:off x="2857500" y="134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161576</xdr:rowOff>
    </xdr:from>
    <xdr:ext cx="469744" cy="259045"/>
    <xdr:sp macro="" textlink="">
      <xdr:nvSpPr>
        <xdr:cNvPr id="201" name="テキスト ボックス 200"/>
        <xdr:cNvSpPr txBox="1"/>
      </xdr:nvSpPr>
      <xdr:spPr>
        <a:xfrm>
          <a:off x="2673427" y="1353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93734</xdr:rowOff>
    </xdr:from>
    <xdr:to>
      <xdr:col>3</xdr:col>
      <xdr:colOff>3175</xdr:colOff>
      <xdr:row>79</xdr:row>
      <xdr:rowOff>23884</xdr:rowOff>
    </xdr:to>
    <xdr:sp macro="" textlink="">
      <xdr:nvSpPr>
        <xdr:cNvPr id="202" name="円/楕円 201"/>
        <xdr:cNvSpPr/>
      </xdr:nvSpPr>
      <xdr:spPr>
        <a:xfrm>
          <a:off x="1968500" y="134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15011</xdr:rowOff>
    </xdr:from>
    <xdr:ext cx="469744" cy="259045"/>
    <xdr:sp macro="" textlink="">
      <xdr:nvSpPr>
        <xdr:cNvPr id="203" name="テキスト ボックス 202"/>
        <xdr:cNvSpPr txBox="1"/>
      </xdr:nvSpPr>
      <xdr:spPr>
        <a:xfrm>
          <a:off x="1784427" y="135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67673</xdr:rowOff>
    </xdr:from>
    <xdr:to>
      <xdr:col>1</xdr:col>
      <xdr:colOff>485775</xdr:colOff>
      <xdr:row>78</xdr:row>
      <xdr:rowOff>169273</xdr:rowOff>
    </xdr:to>
    <xdr:sp macro="" textlink="">
      <xdr:nvSpPr>
        <xdr:cNvPr id="204" name="円/楕円 203"/>
        <xdr:cNvSpPr/>
      </xdr:nvSpPr>
      <xdr:spPr>
        <a:xfrm>
          <a:off x="1079500" y="134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160400</xdr:rowOff>
    </xdr:from>
    <xdr:ext cx="469744" cy="259045"/>
    <xdr:sp macro="" textlink="">
      <xdr:nvSpPr>
        <xdr:cNvPr id="205" name="テキスト ボックス 204"/>
        <xdr:cNvSpPr txBox="1"/>
      </xdr:nvSpPr>
      <xdr:spPr>
        <a:xfrm>
          <a:off x="895427" y="135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140309</xdr:rowOff>
    </xdr:from>
    <xdr:to>
      <xdr:col>6</xdr:col>
      <xdr:colOff>511175</xdr:colOff>
      <xdr:row>99</xdr:row>
      <xdr:rowOff>6731</xdr:rowOff>
    </xdr:to>
    <xdr:cxnSp macro="">
      <xdr:nvCxnSpPr>
        <xdr:cNvPr id="235" name="直線コネクタ 234"/>
        <xdr:cNvCxnSpPr/>
      </xdr:nvCxnSpPr>
      <xdr:spPr>
        <a:xfrm flipV="1">
          <a:off x="3797300" y="16942409"/>
          <a:ext cx="8382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6731</xdr:rowOff>
    </xdr:from>
    <xdr:to>
      <xdr:col>5</xdr:col>
      <xdr:colOff>358775</xdr:colOff>
      <xdr:row>99</xdr:row>
      <xdr:rowOff>33210</xdr:rowOff>
    </xdr:to>
    <xdr:cxnSp macro="">
      <xdr:nvCxnSpPr>
        <xdr:cNvPr id="238" name="直線コネクタ 237"/>
        <xdr:cNvCxnSpPr/>
      </xdr:nvCxnSpPr>
      <xdr:spPr>
        <a:xfrm flipV="1">
          <a:off x="2908300" y="1698028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33210</xdr:rowOff>
    </xdr:from>
    <xdr:to>
      <xdr:col>4</xdr:col>
      <xdr:colOff>155575</xdr:colOff>
      <xdr:row>99</xdr:row>
      <xdr:rowOff>94990</xdr:rowOff>
    </xdr:to>
    <xdr:cxnSp macro="">
      <xdr:nvCxnSpPr>
        <xdr:cNvPr id="241" name="直線コネクタ 240"/>
        <xdr:cNvCxnSpPr/>
      </xdr:nvCxnSpPr>
      <xdr:spPr>
        <a:xfrm flipV="1">
          <a:off x="2019300" y="17006760"/>
          <a:ext cx="889000" cy="6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3" name="テキスト ボックス 242"/>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94990</xdr:rowOff>
    </xdr:from>
    <xdr:to>
      <xdr:col>2</xdr:col>
      <xdr:colOff>638175</xdr:colOff>
      <xdr:row>99</xdr:row>
      <xdr:rowOff>113640</xdr:rowOff>
    </xdr:to>
    <xdr:cxnSp macro="">
      <xdr:nvCxnSpPr>
        <xdr:cNvPr id="244" name="直線コネクタ 243"/>
        <xdr:cNvCxnSpPr/>
      </xdr:nvCxnSpPr>
      <xdr:spPr>
        <a:xfrm flipV="1">
          <a:off x="1130300" y="17068540"/>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6" name="テキスト ボックス 245"/>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8" name="テキスト ボックス 247"/>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89509</xdr:rowOff>
    </xdr:from>
    <xdr:to>
      <xdr:col>6</xdr:col>
      <xdr:colOff>561975</xdr:colOff>
      <xdr:row>99</xdr:row>
      <xdr:rowOff>19659</xdr:rowOff>
    </xdr:to>
    <xdr:sp macro="" textlink="">
      <xdr:nvSpPr>
        <xdr:cNvPr id="254" name="円/楕円 253"/>
        <xdr:cNvSpPr/>
      </xdr:nvSpPr>
      <xdr:spPr>
        <a:xfrm>
          <a:off x="4584700" y="168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67936</xdr:rowOff>
    </xdr:from>
    <xdr:ext cx="534377" cy="259045"/>
    <xdr:sp macro="" textlink="">
      <xdr:nvSpPr>
        <xdr:cNvPr id="255" name="扶助費該当値テキスト"/>
        <xdr:cNvSpPr txBox="1"/>
      </xdr:nvSpPr>
      <xdr:spPr>
        <a:xfrm>
          <a:off x="4686300" y="168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127381</xdr:rowOff>
    </xdr:from>
    <xdr:to>
      <xdr:col>5</xdr:col>
      <xdr:colOff>409575</xdr:colOff>
      <xdr:row>99</xdr:row>
      <xdr:rowOff>57531</xdr:rowOff>
    </xdr:to>
    <xdr:sp macro="" textlink="">
      <xdr:nvSpPr>
        <xdr:cNvPr id="256" name="円/楕円 255"/>
        <xdr:cNvSpPr/>
      </xdr:nvSpPr>
      <xdr:spPr>
        <a:xfrm>
          <a:off x="3746500" y="169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48658</xdr:rowOff>
    </xdr:from>
    <xdr:ext cx="534377" cy="259045"/>
    <xdr:sp macro="" textlink="">
      <xdr:nvSpPr>
        <xdr:cNvPr id="257" name="テキスト ボックス 256"/>
        <xdr:cNvSpPr txBox="1"/>
      </xdr:nvSpPr>
      <xdr:spPr>
        <a:xfrm>
          <a:off x="3530111" y="170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153860</xdr:rowOff>
    </xdr:from>
    <xdr:to>
      <xdr:col>4</xdr:col>
      <xdr:colOff>206375</xdr:colOff>
      <xdr:row>99</xdr:row>
      <xdr:rowOff>84010</xdr:rowOff>
    </xdr:to>
    <xdr:sp macro="" textlink="">
      <xdr:nvSpPr>
        <xdr:cNvPr id="258" name="円/楕円 257"/>
        <xdr:cNvSpPr/>
      </xdr:nvSpPr>
      <xdr:spPr>
        <a:xfrm>
          <a:off x="2857500" y="169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75137</xdr:rowOff>
    </xdr:from>
    <xdr:ext cx="534377" cy="259045"/>
    <xdr:sp macro="" textlink="">
      <xdr:nvSpPr>
        <xdr:cNvPr id="259" name="テキスト ボックス 258"/>
        <xdr:cNvSpPr txBox="1"/>
      </xdr:nvSpPr>
      <xdr:spPr>
        <a:xfrm>
          <a:off x="2641111" y="170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44190</xdr:rowOff>
    </xdr:from>
    <xdr:to>
      <xdr:col>3</xdr:col>
      <xdr:colOff>3175</xdr:colOff>
      <xdr:row>99</xdr:row>
      <xdr:rowOff>145790</xdr:rowOff>
    </xdr:to>
    <xdr:sp macro="" textlink="">
      <xdr:nvSpPr>
        <xdr:cNvPr id="260" name="円/楕円 259"/>
        <xdr:cNvSpPr/>
      </xdr:nvSpPr>
      <xdr:spPr>
        <a:xfrm>
          <a:off x="1968500" y="170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136917</xdr:rowOff>
    </xdr:from>
    <xdr:ext cx="534377" cy="259045"/>
    <xdr:sp macro="" textlink="">
      <xdr:nvSpPr>
        <xdr:cNvPr id="261" name="テキスト ボックス 260"/>
        <xdr:cNvSpPr txBox="1"/>
      </xdr:nvSpPr>
      <xdr:spPr>
        <a:xfrm>
          <a:off x="1752111" y="171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62840</xdr:rowOff>
    </xdr:from>
    <xdr:to>
      <xdr:col>1</xdr:col>
      <xdr:colOff>485775</xdr:colOff>
      <xdr:row>99</xdr:row>
      <xdr:rowOff>164440</xdr:rowOff>
    </xdr:to>
    <xdr:sp macro="" textlink="">
      <xdr:nvSpPr>
        <xdr:cNvPr id="262" name="円/楕円 261"/>
        <xdr:cNvSpPr/>
      </xdr:nvSpPr>
      <xdr:spPr>
        <a:xfrm>
          <a:off x="1079500" y="170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155567</xdr:rowOff>
    </xdr:from>
    <xdr:ext cx="534377" cy="259045"/>
    <xdr:sp macro="" textlink="">
      <xdr:nvSpPr>
        <xdr:cNvPr id="263" name="テキスト ボックス 262"/>
        <xdr:cNvSpPr txBox="1"/>
      </xdr:nvSpPr>
      <xdr:spPr>
        <a:xfrm>
          <a:off x="863111" y="1712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104477</xdr:rowOff>
    </xdr:from>
    <xdr:to>
      <xdr:col>15</xdr:col>
      <xdr:colOff>180975</xdr:colOff>
      <xdr:row>37</xdr:row>
      <xdr:rowOff>126114</xdr:rowOff>
    </xdr:to>
    <xdr:cxnSp macro="">
      <xdr:nvCxnSpPr>
        <xdr:cNvPr id="292" name="直線コネクタ 291"/>
        <xdr:cNvCxnSpPr/>
      </xdr:nvCxnSpPr>
      <xdr:spPr>
        <a:xfrm>
          <a:off x="9639300" y="6448127"/>
          <a:ext cx="8382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104477</xdr:rowOff>
    </xdr:from>
    <xdr:to>
      <xdr:col>14</xdr:col>
      <xdr:colOff>28575</xdr:colOff>
      <xdr:row>37</xdr:row>
      <xdr:rowOff>164400</xdr:rowOff>
    </xdr:to>
    <xdr:cxnSp macro="">
      <xdr:nvCxnSpPr>
        <xdr:cNvPr id="295" name="直線コネクタ 294"/>
        <xdr:cNvCxnSpPr/>
      </xdr:nvCxnSpPr>
      <xdr:spPr>
        <a:xfrm flipV="1">
          <a:off x="8750300" y="6448127"/>
          <a:ext cx="889000" cy="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164400</xdr:rowOff>
    </xdr:from>
    <xdr:to>
      <xdr:col>12</xdr:col>
      <xdr:colOff>511175</xdr:colOff>
      <xdr:row>38</xdr:row>
      <xdr:rowOff>10705</xdr:rowOff>
    </xdr:to>
    <xdr:cxnSp macro="">
      <xdr:nvCxnSpPr>
        <xdr:cNvPr id="298" name="直線コネクタ 297"/>
        <xdr:cNvCxnSpPr/>
      </xdr:nvCxnSpPr>
      <xdr:spPr>
        <a:xfrm flipV="1">
          <a:off x="7861300" y="6508050"/>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12336</xdr:rowOff>
    </xdr:from>
    <xdr:ext cx="534377" cy="259045"/>
    <xdr:sp macro="" textlink="">
      <xdr:nvSpPr>
        <xdr:cNvPr id="300" name="テキスト ボックス 299"/>
        <xdr:cNvSpPr txBox="1"/>
      </xdr:nvSpPr>
      <xdr:spPr>
        <a:xfrm>
          <a:off x="8483111" y="6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164560</xdr:rowOff>
    </xdr:from>
    <xdr:to>
      <xdr:col>11</xdr:col>
      <xdr:colOff>307975</xdr:colOff>
      <xdr:row>38</xdr:row>
      <xdr:rowOff>10705</xdr:rowOff>
    </xdr:to>
    <xdr:cxnSp macro="">
      <xdr:nvCxnSpPr>
        <xdr:cNvPr id="301" name="直線コネクタ 300"/>
        <xdr:cNvCxnSpPr/>
      </xdr:nvCxnSpPr>
      <xdr:spPr>
        <a:xfrm>
          <a:off x="6972300" y="6508210"/>
          <a:ext cx="8890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19537</xdr:rowOff>
    </xdr:from>
    <xdr:ext cx="534377" cy="259045"/>
    <xdr:sp macro="" textlink="">
      <xdr:nvSpPr>
        <xdr:cNvPr id="303" name="テキスト ボックス 302"/>
        <xdr:cNvSpPr txBox="1"/>
      </xdr:nvSpPr>
      <xdr:spPr>
        <a:xfrm>
          <a:off x="7594111" y="61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38800</xdr:rowOff>
    </xdr:from>
    <xdr:ext cx="534377" cy="259045"/>
    <xdr:sp macro="" textlink="">
      <xdr:nvSpPr>
        <xdr:cNvPr id="305" name="テキスト ボックス 304"/>
        <xdr:cNvSpPr txBox="1"/>
      </xdr:nvSpPr>
      <xdr:spPr>
        <a:xfrm>
          <a:off x="6705111" y="62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75314</xdr:rowOff>
    </xdr:from>
    <xdr:to>
      <xdr:col>15</xdr:col>
      <xdr:colOff>231775</xdr:colOff>
      <xdr:row>38</xdr:row>
      <xdr:rowOff>5463</xdr:rowOff>
    </xdr:to>
    <xdr:sp macro="" textlink="">
      <xdr:nvSpPr>
        <xdr:cNvPr id="311" name="円/楕円 310"/>
        <xdr:cNvSpPr/>
      </xdr:nvSpPr>
      <xdr:spPr>
        <a:xfrm>
          <a:off x="10426700" y="6418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161691</xdr:rowOff>
    </xdr:from>
    <xdr:ext cx="534377" cy="259045"/>
    <xdr:sp macro="" textlink="">
      <xdr:nvSpPr>
        <xdr:cNvPr id="312" name="補助費等該当値テキスト"/>
        <xdr:cNvSpPr txBox="1"/>
      </xdr:nvSpPr>
      <xdr:spPr>
        <a:xfrm>
          <a:off x="10528300" y="63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53677</xdr:rowOff>
    </xdr:from>
    <xdr:to>
      <xdr:col>14</xdr:col>
      <xdr:colOff>79375</xdr:colOff>
      <xdr:row>37</xdr:row>
      <xdr:rowOff>155277</xdr:rowOff>
    </xdr:to>
    <xdr:sp macro="" textlink="">
      <xdr:nvSpPr>
        <xdr:cNvPr id="313" name="円/楕円 312"/>
        <xdr:cNvSpPr/>
      </xdr:nvSpPr>
      <xdr:spPr>
        <a:xfrm>
          <a:off x="9588500" y="63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146404</xdr:rowOff>
    </xdr:from>
    <xdr:ext cx="534377" cy="259045"/>
    <xdr:sp macro="" textlink="">
      <xdr:nvSpPr>
        <xdr:cNvPr id="314" name="テキスト ボックス 313"/>
        <xdr:cNvSpPr txBox="1"/>
      </xdr:nvSpPr>
      <xdr:spPr>
        <a:xfrm>
          <a:off x="9372111" y="6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113600</xdr:rowOff>
    </xdr:from>
    <xdr:to>
      <xdr:col>12</xdr:col>
      <xdr:colOff>561975</xdr:colOff>
      <xdr:row>38</xdr:row>
      <xdr:rowOff>43750</xdr:rowOff>
    </xdr:to>
    <xdr:sp macro="" textlink="">
      <xdr:nvSpPr>
        <xdr:cNvPr id="315" name="円/楕円 314"/>
        <xdr:cNvSpPr/>
      </xdr:nvSpPr>
      <xdr:spPr>
        <a:xfrm>
          <a:off x="8699500" y="64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34877</xdr:rowOff>
    </xdr:from>
    <xdr:ext cx="534377" cy="259045"/>
    <xdr:sp macro="" textlink="">
      <xdr:nvSpPr>
        <xdr:cNvPr id="316" name="テキスト ボックス 315"/>
        <xdr:cNvSpPr txBox="1"/>
      </xdr:nvSpPr>
      <xdr:spPr>
        <a:xfrm>
          <a:off x="8483111" y="65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131355</xdr:rowOff>
    </xdr:from>
    <xdr:to>
      <xdr:col>11</xdr:col>
      <xdr:colOff>358775</xdr:colOff>
      <xdr:row>38</xdr:row>
      <xdr:rowOff>61505</xdr:rowOff>
    </xdr:to>
    <xdr:sp macro="" textlink="">
      <xdr:nvSpPr>
        <xdr:cNvPr id="317" name="円/楕円 316"/>
        <xdr:cNvSpPr/>
      </xdr:nvSpPr>
      <xdr:spPr>
        <a:xfrm>
          <a:off x="7810500" y="64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52632</xdr:rowOff>
    </xdr:from>
    <xdr:ext cx="534377" cy="259045"/>
    <xdr:sp macro="" textlink="">
      <xdr:nvSpPr>
        <xdr:cNvPr id="318" name="テキスト ボックス 317"/>
        <xdr:cNvSpPr txBox="1"/>
      </xdr:nvSpPr>
      <xdr:spPr>
        <a:xfrm>
          <a:off x="7594111" y="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113760</xdr:rowOff>
    </xdr:from>
    <xdr:to>
      <xdr:col>10</xdr:col>
      <xdr:colOff>155575</xdr:colOff>
      <xdr:row>38</xdr:row>
      <xdr:rowOff>43910</xdr:rowOff>
    </xdr:to>
    <xdr:sp macro="" textlink="">
      <xdr:nvSpPr>
        <xdr:cNvPr id="319" name="円/楕円 318"/>
        <xdr:cNvSpPr/>
      </xdr:nvSpPr>
      <xdr:spPr>
        <a:xfrm>
          <a:off x="6921500" y="64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35037</xdr:rowOff>
    </xdr:from>
    <xdr:ext cx="534377" cy="259045"/>
    <xdr:sp macro="" textlink="">
      <xdr:nvSpPr>
        <xdr:cNvPr id="320" name="テキスト ボックス 319"/>
        <xdr:cNvSpPr txBox="1"/>
      </xdr:nvSpPr>
      <xdr:spPr>
        <a:xfrm>
          <a:off x="6705111" y="65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137594</xdr:rowOff>
    </xdr:from>
    <xdr:to>
      <xdr:col>15</xdr:col>
      <xdr:colOff>180975</xdr:colOff>
      <xdr:row>58</xdr:row>
      <xdr:rowOff>15380</xdr:rowOff>
    </xdr:to>
    <xdr:cxnSp macro="">
      <xdr:nvCxnSpPr>
        <xdr:cNvPr id="351" name="直線コネクタ 350"/>
        <xdr:cNvCxnSpPr/>
      </xdr:nvCxnSpPr>
      <xdr:spPr>
        <a:xfrm flipV="1">
          <a:off x="9639300" y="9910244"/>
          <a:ext cx="8382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15380</xdr:rowOff>
    </xdr:from>
    <xdr:to>
      <xdr:col>14</xdr:col>
      <xdr:colOff>28575</xdr:colOff>
      <xdr:row>58</xdr:row>
      <xdr:rowOff>28166</xdr:rowOff>
    </xdr:to>
    <xdr:cxnSp macro="">
      <xdr:nvCxnSpPr>
        <xdr:cNvPr id="354" name="直線コネクタ 353"/>
        <xdr:cNvCxnSpPr/>
      </xdr:nvCxnSpPr>
      <xdr:spPr>
        <a:xfrm flipV="1">
          <a:off x="8750300" y="9959480"/>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111236</xdr:rowOff>
    </xdr:from>
    <xdr:to>
      <xdr:col>12</xdr:col>
      <xdr:colOff>511175</xdr:colOff>
      <xdr:row>58</xdr:row>
      <xdr:rowOff>28166</xdr:rowOff>
    </xdr:to>
    <xdr:cxnSp macro="">
      <xdr:nvCxnSpPr>
        <xdr:cNvPr id="357" name="直線コネクタ 356"/>
        <xdr:cNvCxnSpPr/>
      </xdr:nvCxnSpPr>
      <xdr:spPr>
        <a:xfrm>
          <a:off x="7861300" y="9883886"/>
          <a:ext cx="889000" cy="8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37742</xdr:rowOff>
    </xdr:from>
    <xdr:ext cx="534377" cy="259045"/>
    <xdr:sp macro="" textlink="">
      <xdr:nvSpPr>
        <xdr:cNvPr id="359" name="テキスト ボックス 358"/>
        <xdr:cNvSpPr txBox="1"/>
      </xdr:nvSpPr>
      <xdr:spPr>
        <a:xfrm>
          <a:off x="8483111" y="96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111236</xdr:rowOff>
    </xdr:from>
    <xdr:to>
      <xdr:col>11</xdr:col>
      <xdr:colOff>307975</xdr:colOff>
      <xdr:row>57</xdr:row>
      <xdr:rowOff>131160</xdr:rowOff>
    </xdr:to>
    <xdr:cxnSp macro="">
      <xdr:nvCxnSpPr>
        <xdr:cNvPr id="360" name="直線コネクタ 359"/>
        <xdr:cNvCxnSpPr/>
      </xdr:nvCxnSpPr>
      <xdr:spPr>
        <a:xfrm flipV="1">
          <a:off x="6972300" y="9883886"/>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42024</xdr:rowOff>
    </xdr:from>
    <xdr:ext cx="534377" cy="259045"/>
    <xdr:sp macro="" textlink="">
      <xdr:nvSpPr>
        <xdr:cNvPr id="362" name="テキスト ボックス 361"/>
        <xdr:cNvSpPr txBox="1"/>
      </xdr:nvSpPr>
      <xdr:spPr>
        <a:xfrm>
          <a:off x="7594111" y="99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95099</xdr:rowOff>
    </xdr:from>
    <xdr:ext cx="534377" cy="259045"/>
    <xdr:sp macro="" textlink="">
      <xdr:nvSpPr>
        <xdr:cNvPr id="364" name="テキスト ボックス 363"/>
        <xdr:cNvSpPr txBox="1"/>
      </xdr:nvSpPr>
      <xdr:spPr>
        <a:xfrm>
          <a:off x="6705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86794</xdr:rowOff>
    </xdr:from>
    <xdr:to>
      <xdr:col>15</xdr:col>
      <xdr:colOff>231775</xdr:colOff>
      <xdr:row>58</xdr:row>
      <xdr:rowOff>16944</xdr:rowOff>
    </xdr:to>
    <xdr:sp macro="" textlink="">
      <xdr:nvSpPr>
        <xdr:cNvPr id="370" name="円/楕円 369"/>
        <xdr:cNvSpPr/>
      </xdr:nvSpPr>
      <xdr:spPr>
        <a:xfrm>
          <a:off x="10426700" y="98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65221</xdr:rowOff>
    </xdr:from>
    <xdr:ext cx="534377" cy="259045"/>
    <xdr:sp macro="" textlink="">
      <xdr:nvSpPr>
        <xdr:cNvPr id="371" name="普通建設事業費該当値テキスト"/>
        <xdr:cNvSpPr txBox="1"/>
      </xdr:nvSpPr>
      <xdr:spPr>
        <a:xfrm>
          <a:off x="10528300" y="983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136030</xdr:rowOff>
    </xdr:from>
    <xdr:to>
      <xdr:col>14</xdr:col>
      <xdr:colOff>79375</xdr:colOff>
      <xdr:row>58</xdr:row>
      <xdr:rowOff>66180</xdr:rowOff>
    </xdr:to>
    <xdr:sp macro="" textlink="">
      <xdr:nvSpPr>
        <xdr:cNvPr id="372" name="円/楕円 371"/>
        <xdr:cNvSpPr/>
      </xdr:nvSpPr>
      <xdr:spPr>
        <a:xfrm>
          <a:off x="9588500" y="99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57307</xdr:rowOff>
    </xdr:from>
    <xdr:ext cx="534377" cy="259045"/>
    <xdr:sp macro="" textlink="">
      <xdr:nvSpPr>
        <xdr:cNvPr id="373" name="テキスト ボックス 372"/>
        <xdr:cNvSpPr txBox="1"/>
      </xdr:nvSpPr>
      <xdr:spPr>
        <a:xfrm>
          <a:off x="9372111" y="100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148816</xdr:rowOff>
    </xdr:from>
    <xdr:to>
      <xdr:col>12</xdr:col>
      <xdr:colOff>561975</xdr:colOff>
      <xdr:row>58</xdr:row>
      <xdr:rowOff>78966</xdr:rowOff>
    </xdr:to>
    <xdr:sp macro="" textlink="">
      <xdr:nvSpPr>
        <xdr:cNvPr id="374" name="円/楕円 373"/>
        <xdr:cNvSpPr/>
      </xdr:nvSpPr>
      <xdr:spPr>
        <a:xfrm>
          <a:off x="8699500" y="9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70093</xdr:rowOff>
    </xdr:from>
    <xdr:ext cx="534377" cy="259045"/>
    <xdr:sp macro="" textlink="">
      <xdr:nvSpPr>
        <xdr:cNvPr id="375" name="テキスト ボックス 374"/>
        <xdr:cNvSpPr txBox="1"/>
      </xdr:nvSpPr>
      <xdr:spPr>
        <a:xfrm>
          <a:off x="8483111" y="100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60436</xdr:rowOff>
    </xdr:from>
    <xdr:to>
      <xdr:col>11</xdr:col>
      <xdr:colOff>358775</xdr:colOff>
      <xdr:row>57</xdr:row>
      <xdr:rowOff>162036</xdr:rowOff>
    </xdr:to>
    <xdr:sp macro="" textlink="">
      <xdr:nvSpPr>
        <xdr:cNvPr id="376" name="円/楕円 375"/>
        <xdr:cNvSpPr/>
      </xdr:nvSpPr>
      <xdr:spPr>
        <a:xfrm>
          <a:off x="7810500" y="98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7113</xdr:rowOff>
    </xdr:from>
    <xdr:ext cx="599010" cy="259045"/>
    <xdr:sp macro="" textlink="">
      <xdr:nvSpPr>
        <xdr:cNvPr id="377" name="テキスト ボックス 376"/>
        <xdr:cNvSpPr txBox="1"/>
      </xdr:nvSpPr>
      <xdr:spPr>
        <a:xfrm>
          <a:off x="7561794" y="960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80360</xdr:rowOff>
    </xdr:from>
    <xdr:to>
      <xdr:col>10</xdr:col>
      <xdr:colOff>155575</xdr:colOff>
      <xdr:row>58</xdr:row>
      <xdr:rowOff>10510</xdr:rowOff>
    </xdr:to>
    <xdr:sp macro="" textlink="">
      <xdr:nvSpPr>
        <xdr:cNvPr id="378" name="円/楕円 377"/>
        <xdr:cNvSpPr/>
      </xdr:nvSpPr>
      <xdr:spPr>
        <a:xfrm>
          <a:off x="6921500" y="98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27037</xdr:rowOff>
    </xdr:from>
    <xdr:ext cx="534377" cy="259045"/>
    <xdr:sp macro="" textlink="">
      <xdr:nvSpPr>
        <xdr:cNvPr id="379" name="テキスト ボックス 378"/>
        <xdr:cNvSpPr txBox="1"/>
      </xdr:nvSpPr>
      <xdr:spPr>
        <a:xfrm>
          <a:off x="6705111" y="96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23470</xdr:rowOff>
    </xdr:from>
    <xdr:to>
      <xdr:col>15</xdr:col>
      <xdr:colOff>180975</xdr:colOff>
      <xdr:row>78</xdr:row>
      <xdr:rowOff>65720</xdr:rowOff>
    </xdr:to>
    <xdr:cxnSp macro="">
      <xdr:nvCxnSpPr>
        <xdr:cNvPr id="406" name="直線コネクタ 405"/>
        <xdr:cNvCxnSpPr/>
      </xdr:nvCxnSpPr>
      <xdr:spPr>
        <a:xfrm flipV="1">
          <a:off x="9639300" y="13396570"/>
          <a:ext cx="838200" cy="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64971</xdr:rowOff>
    </xdr:from>
    <xdr:to>
      <xdr:col>14</xdr:col>
      <xdr:colOff>28575</xdr:colOff>
      <xdr:row>78</xdr:row>
      <xdr:rowOff>65720</xdr:rowOff>
    </xdr:to>
    <xdr:cxnSp macro="">
      <xdr:nvCxnSpPr>
        <xdr:cNvPr id="409" name="直線コネクタ 408"/>
        <xdr:cNvCxnSpPr/>
      </xdr:nvCxnSpPr>
      <xdr:spPr>
        <a:xfrm>
          <a:off x="8750300" y="1343807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32204</xdr:rowOff>
    </xdr:from>
    <xdr:ext cx="534377" cy="259045"/>
    <xdr:sp macro="" textlink="">
      <xdr:nvSpPr>
        <xdr:cNvPr id="413" name="テキスト ボックス 412"/>
        <xdr:cNvSpPr txBox="1"/>
      </xdr:nvSpPr>
      <xdr:spPr>
        <a:xfrm>
          <a:off x="8483111"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144120</xdr:rowOff>
    </xdr:from>
    <xdr:to>
      <xdr:col>15</xdr:col>
      <xdr:colOff>231775</xdr:colOff>
      <xdr:row>78</xdr:row>
      <xdr:rowOff>74270</xdr:rowOff>
    </xdr:to>
    <xdr:sp macro="" textlink="">
      <xdr:nvSpPr>
        <xdr:cNvPr id="419" name="円/楕円 418"/>
        <xdr:cNvSpPr/>
      </xdr:nvSpPr>
      <xdr:spPr>
        <a:xfrm>
          <a:off x="10426700" y="133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59047</xdr:rowOff>
    </xdr:from>
    <xdr:ext cx="534377" cy="259045"/>
    <xdr:sp macro="" textlink="">
      <xdr:nvSpPr>
        <xdr:cNvPr id="420" name="普通建設事業費 （ うち新規整備　）該当値テキスト"/>
        <xdr:cNvSpPr txBox="1"/>
      </xdr:nvSpPr>
      <xdr:spPr>
        <a:xfrm>
          <a:off x="10528300" y="132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14920</xdr:rowOff>
    </xdr:from>
    <xdr:to>
      <xdr:col>14</xdr:col>
      <xdr:colOff>79375</xdr:colOff>
      <xdr:row>78</xdr:row>
      <xdr:rowOff>116520</xdr:rowOff>
    </xdr:to>
    <xdr:sp macro="" textlink="">
      <xdr:nvSpPr>
        <xdr:cNvPr id="421" name="円/楕円 420"/>
        <xdr:cNvSpPr/>
      </xdr:nvSpPr>
      <xdr:spPr>
        <a:xfrm>
          <a:off x="9588500" y="133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107647</xdr:rowOff>
    </xdr:from>
    <xdr:ext cx="534377" cy="259045"/>
    <xdr:sp macro="" textlink="">
      <xdr:nvSpPr>
        <xdr:cNvPr id="422" name="テキスト ボックス 421"/>
        <xdr:cNvSpPr txBox="1"/>
      </xdr:nvSpPr>
      <xdr:spPr>
        <a:xfrm>
          <a:off x="9372111" y="134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14171</xdr:rowOff>
    </xdr:from>
    <xdr:to>
      <xdr:col>12</xdr:col>
      <xdr:colOff>561975</xdr:colOff>
      <xdr:row>78</xdr:row>
      <xdr:rowOff>115771</xdr:rowOff>
    </xdr:to>
    <xdr:sp macro="" textlink="">
      <xdr:nvSpPr>
        <xdr:cNvPr id="423" name="円/楕円 422"/>
        <xdr:cNvSpPr/>
      </xdr:nvSpPr>
      <xdr:spPr>
        <a:xfrm>
          <a:off x="8699500" y="13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106898</xdr:rowOff>
    </xdr:from>
    <xdr:ext cx="534377" cy="259045"/>
    <xdr:sp macro="" textlink="">
      <xdr:nvSpPr>
        <xdr:cNvPr id="424" name="テキスト ボックス 423"/>
        <xdr:cNvSpPr txBox="1"/>
      </xdr:nvSpPr>
      <xdr:spPr>
        <a:xfrm>
          <a:off x="8483111" y="134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74343</xdr:rowOff>
    </xdr:from>
    <xdr:to>
      <xdr:col>15</xdr:col>
      <xdr:colOff>180975</xdr:colOff>
      <xdr:row>97</xdr:row>
      <xdr:rowOff>131612</xdr:rowOff>
    </xdr:to>
    <xdr:cxnSp macro="">
      <xdr:nvCxnSpPr>
        <xdr:cNvPr id="451" name="直線コネクタ 450"/>
        <xdr:cNvCxnSpPr/>
      </xdr:nvCxnSpPr>
      <xdr:spPr>
        <a:xfrm flipV="1">
          <a:off x="9639300" y="16704993"/>
          <a:ext cx="8382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107586</xdr:rowOff>
    </xdr:from>
    <xdr:to>
      <xdr:col>14</xdr:col>
      <xdr:colOff>28575</xdr:colOff>
      <xdr:row>97</xdr:row>
      <xdr:rowOff>131612</xdr:rowOff>
    </xdr:to>
    <xdr:cxnSp macro="">
      <xdr:nvCxnSpPr>
        <xdr:cNvPr id="454" name="直線コネクタ 453"/>
        <xdr:cNvCxnSpPr/>
      </xdr:nvCxnSpPr>
      <xdr:spPr>
        <a:xfrm>
          <a:off x="8750300" y="16738236"/>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8" name="テキスト ボックス 457"/>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23543</xdr:rowOff>
    </xdr:from>
    <xdr:to>
      <xdr:col>15</xdr:col>
      <xdr:colOff>231775</xdr:colOff>
      <xdr:row>97</xdr:row>
      <xdr:rowOff>125143</xdr:rowOff>
    </xdr:to>
    <xdr:sp macro="" textlink="">
      <xdr:nvSpPr>
        <xdr:cNvPr id="464" name="円/楕円 463"/>
        <xdr:cNvSpPr/>
      </xdr:nvSpPr>
      <xdr:spPr>
        <a:xfrm>
          <a:off x="10426700" y="166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1970</xdr:rowOff>
    </xdr:from>
    <xdr:ext cx="534377" cy="259045"/>
    <xdr:sp macro="" textlink="">
      <xdr:nvSpPr>
        <xdr:cNvPr id="465" name="普通建設事業費 （ うち更新整備　）該当値テキスト"/>
        <xdr:cNvSpPr txBox="1"/>
      </xdr:nvSpPr>
      <xdr:spPr>
        <a:xfrm>
          <a:off x="10528300" y="166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80812</xdr:rowOff>
    </xdr:from>
    <xdr:to>
      <xdr:col>14</xdr:col>
      <xdr:colOff>79375</xdr:colOff>
      <xdr:row>98</xdr:row>
      <xdr:rowOff>10962</xdr:rowOff>
    </xdr:to>
    <xdr:sp macro="" textlink="">
      <xdr:nvSpPr>
        <xdr:cNvPr id="466" name="円/楕円 465"/>
        <xdr:cNvSpPr/>
      </xdr:nvSpPr>
      <xdr:spPr>
        <a:xfrm>
          <a:off x="9588500" y="167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2089</xdr:rowOff>
    </xdr:from>
    <xdr:ext cx="534377" cy="259045"/>
    <xdr:sp macro="" textlink="">
      <xdr:nvSpPr>
        <xdr:cNvPr id="467" name="テキスト ボックス 466"/>
        <xdr:cNvSpPr txBox="1"/>
      </xdr:nvSpPr>
      <xdr:spPr>
        <a:xfrm>
          <a:off x="9372111" y="1680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56786</xdr:rowOff>
    </xdr:from>
    <xdr:to>
      <xdr:col>12</xdr:col>
      <xdr:colOff>561975</xdr:colOff>
      <xdr:row>97</xdr:row>
      <xdr:rowOff>158386</xdr:rowOff>
    </xdr:to>
    <xdr:sp macro="" textlink="">
      <xdr:nvSpPr>
        <xdr:cNvPr id="468" name="円/楕円 467"/>
        <xdr:cNvSpPr/>
      </xdr:nvSpPr>
      <xdr:spPr>
        <a:xfrm>
          <a:off x="8699500" y="166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3463</xdr:rowOff>
    </xdr:from>
    <xdr:ext cx="534377" cy="259045"/>
    <xdr:sp macro="" textlink="">
      <xdr:nvSpPr>
        <xdr:cNvPr id="469" name="テキスト ボックス 468"/>
        <xdr:cNvSpPr txBox="1"/>
      </xdr:nvSpPr>
      <xdr:spPr>
        <a:xfrm>
          <a:off x="8483111" y="164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24384</xdr:rowOff>
    </xdr:from>
    <xdr:to>
      <xdr:col>23</xdr:col>
      <xdr:colOff>517525</xdr:colOff>
      <xdr:row>39</xdr:row>
      <xdr:rowOff>43104</xdr:rowOff>
    </xdr:to>
    <xdr:cxnSp macro="">
      <xdr:nvCxnSpPr>
        <xdr:cNvPr id="498" name="直線コネクタ 497"/>
        <xdr:cNvCxnSpPr/>
      </xdr:nvCxnSpPr>
      <xdr:spPr>
        <a:xfrm flipV="1">
          <a:off x="15481300" y="6710934"/>
          <a:ext cx="8382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43104</xdr:rowOff>
    </xdr:from>
    <xdr:to>
      <xdr:col>22</xdr:col>
      <xdr:colOff>365125</xdr:colOff>
      <xdr:row>39</xdr:row>
      <xdr:rowOff>44424</xdr:rowOff>
    </xdr:to>
    <xdr:cxnSp macro="">
      <xdr:nvCxnSpPr>
        <xdr:cNvPr id="501" name="直線コネクタ 500"/>
        <xdr:cNvCxnSpPr/>
      </xdr:nvCxnSpPr>
      <xdr:spPr>
        <a:xfrm flipV="1">
          <a:off x="14592300" y="6729654"/>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44424</xdr:rowOff>
    </xdr:from>
    <xdr:to>
      <xdr:col>21</xdr:col>
      <xdr:colOff>161925</xdr:colOff>
      <xdr:row>39</xdr:row>
      <xdr:rowOff>44438</xdr:rowOff>
    </xdr:to>
    <xdr:cxnSp macro="">
      <xdr:nvCxnSpPr>
        <xdr:cNvPr id="504" name="直線コネクタ 503"/>
        <xdr:cNvCxnSpPr/>
      </xdr:nvCxnSpPr>
      <xdr:spPr>
        <a:xfrm flipV="1">
          <a:off x="13703300" y="6730974"/>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505" name="フローチャート : 判断 504"/>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52189</xdr:rowOff>
    </xdr:from>
    <xdr:ext cx="469744" cy="259045"/>
    <xdr:sp macro="" textlink="">
      <xdr:nvSpPr>
        <xdr:cNvPr id="506" name="テキスト ボックス 505"/>
        <xdr:cNvSpPr txBox="1"/>
      </xdr:nvSpPr>
      <xdr:spPr>
        <a:xfrm>
          <a:off x="14357427"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27787</xdr:rowOff>
    </xdr:from>
    <xdr:to>
      <xdr:col>19</xdr:col>
      <xdr:colOff>644525</xdr:colOff>
      <xdr:row>39</xdr:row>
      <xdr:rowOff>44438</xdr:rowOff>
    </xdr:to>
    <xdr:cxnSp macro="">
      <xdr:nvCxnSpPr>
        <xdr:cNvPr id="507" name="直線コネクタ 506"/>
        <xdr:cNvCxnSpPr/>
      </xdr:nvCxnSpPr>
      <xdr:spPr>
        <a:xfrm>
          <a:off x="12814300" y="6714337"/>
          <a:ext cx="8890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8" name="フローチャート : 判断 507"/>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39768</xdr:rowOff>
    </xdr:from>
    <xdr:ext cx="469744" cy="259045"/>
    <xdr:sp macro="" textlink="">
      <xdr:nvSpPr>
        <xdr:cNvPr id="509" name="テキスト ボックス 508"/>
        <xdr:cNvSpPr txBox="1"/>
      </xdr:nvSpPr>
      <xdr:spPr>
        <a:xfrm>
          <a:off x="13468427"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10" name="フローチャート : 判断 509"/>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5008</xdr:rowOff>
    </xdr:from>
    <xdr:ext cx="469744" cy="259045"/>
    <xdr:sp macro="" textlink="">
      <xdr:nvSpPr>
        <xdr:cNvPr id="511" name="テキスト ボックス 510"/>
        <xdr:cNvSpPr txBox="1"/>
      </xdr:nvSpPr>
      <xdr:spPr>
        <a:xfrm>
          <a:off x="12579427" y="634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145034</xdr:rowOff>
    </xdr:from>
    <xdr:to>
      <xdr:col>23</xdr:col>
      <xdr:colOff>568325</xdr:colOff>
      <xdr:row>39</xdr:row>
      <xdr:rowOff>75184</xdr:rowOff>
    </xdr:to>
    <xdr:sp macro="" textlink="">
      <xdr:nvSpPr>
        <xdr:cNvPr id="517" name="円/楕円 516"/>
        <xdr:cNvSpPr/>
      </xdr:nvSpPr>
      <xdr:spPr>
        <a:xfrm>
          <a:off x="162687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59961</xdr:rowOff>
    </xdr:from>
    <xdr:ext cx="469744" cy="259045"/>
    <xdr:sp macro="" textlink="">
      <xdr:nvSpPr>
        <xdr:cNvPr id="518" name="災害復旧事業費該当値テキスト"/>
        <xdr:cNvSpPr txBox="1"/>
      </xdr:nvSpPr>
      <xdr:spPr>
        <a:xfrm>
          <a:off x="16370300"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163754</xdr:rowOff>
    </xdr:from>
    <xdr:to>
      <xdr:col>22</xdr:col>
      <xdr:colOff>415925</xdr:colOff>
      <xdr:row>39</xdr:row>
      <xdr:rowOff>93904</xdr:rowOff>
    </xdr:to>
    <xdr:sp macro="" textlink="">
      <xdr:nvSpPr>
        <xdr:cNvPr id="519" name="円/楕円 518"/>
        <xdr:cNvSpPr/>
      </xdr:nvSpPr>
      <xdr:spPr>
        <a:xfrm>
          <a:off x="15430500" y="66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85031</xdr:rowOff>
    </xdr:from>
    <xdr:ext cx="378565" cy="259045"/>
    <xdr:sp macro="" textlink="">
      <xdr:nvSpPr>
        <xdr:cNvPr id="520" name="テキスト ボックス 519"/>
        <xdr:cNvSpPr txBox="1"/>
      </xdr:nvSpPr>
      <xdr:spPr>
        <a:xfrm>
          <a:off x="15292017" y="67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165074</xdr:rowOff>
    </xdr:from>
    <xdr:to>
      <xdr:col>21</xdr:col>
      <xdr:colOff>212725</xdr:colOff>
      <xdr:row>39</xdr:row>
      <xdr:rowOff>95224</xdr:rowOff>
    </xdr:to>
    <xdr:sp macro="" textlink="">
      <xdr:nvSpPr>
        <xdr:cNvPr id="521" name="円/楕円 520"/>
        <xdr:cNvSpPr/>
      </xdr:nvSpPr>
      <xdr:spPr>
        <a:xfrm>
          <a:off x="14541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86351</xdr:rowOff>
    </xdr:from>
    <xdr:ext cx="249299" cy="259045"/>
    <xdr:sp macro="" textlink="">
      <xdr:nvSpPr>
        <xdr:cNvPr id="522" name="テキスト ボックス 521"/>
        <xdr:cNvSpPr txBox="1"/>
      </xdr:nvSpPr>
      <xdr:spPr>
        <a:xfrm>
          <a:off x="14467649"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165088</xdr:rowOff>
    </xdr:from>
    <xdr:to>
      <xdr:col>20</xdr:col>
      <xdr:colOff>9525</xdr:colOff>
      <xdr:row>39</xdr:row>
      <xdr:rowOff>95238</xdr:rowOff>
    </xdr:to>
    <xdr:sp macro="" textlink="">
      <xdr:nvSpPr>
        <xdr:cNvPr id="523" name="円/楕円 522"/>
        <xdr:cNvSpPr/>
      </xdr:nvSpPr>
      <xdr:spPr>
        <a:xfrm>
          <a:off x="13652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86365</xdr:rowOff>
    </xdr:from>
    <xdr:ext cx="249299" cy="259045"/>
    <xdr:sp macro="" textlink="">
      <xdr:nvSpPr>
        <xdr:cNvPr id="524" name="テキスト ボックス 523"/>
        <xdr:cNvSpPr txBox="1"/>
      </xdr:nvSpPr>
      <xdr:spPr>
        <a:xfrm>
          <a:off x="13578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148437</xdr:rowOff>
    </xdr:from>
    <xdr:to>
      <xdr:col>18</xdr:col>
      <xdr:colOff>492125</xdr:colOff>
      <xdr:row>39</xdr:row>
      <xdr:rowOff>78587</xdr:rowOff>
    </xdr:to>
    <xdr:sp macro="" textlink="">
      <xdr:nvSpPr>
        <xdr:cNvPr id="525" name="円/楕円 524"/>
        <xdr:cNvSpPr/>
      </xdr:nvSpPr>
      <xdr:spPr>
        <a:xfrm>
          <a:off x="12763500" y="6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69714</xdr:rowOff>
    </xdr:from>
    <xdr:ext cx="469744" cy="259045"/>
    <xdr:sp macro="" textlink="">
      <xdr:nvSpPr>
        <xdr:cNvPr id="526" name="テキスト ボックス 525"/>
        <xdr:cNvSpPr txBox="1"/>
      </xdr:nvSpPr>
      <xdr:spPr>
        <a:xfrm>
          <a:off x="12579427" y="67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90962</xdr:rowOff>
    </xdr:from>
    <xdr:to>
      <xdr:col>23</xdr:col>
      <xdr:colOff>517525</xdr:colOff>
      <xdr:row>76</xdr:row>
      <xdr:rowOff>124464</xdr:rowOff>
    </xdr:to>
    <xdr:cxnSp macro="">
      <xdr:nvCxnSpPr>
        <xdr:cNvPr id="600" name="直線コネクタ 599"/>
        <xdr:cNvCxnSpPr/>
      </xdr:nvCxnSpPr>
      <xdr:spPr>
        <a:xfrm flipV="1">
          <a:off x="15481300" y="13121162"/>
          <a:ext cx="8382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99758</xdr:rowOff>
    </xdr:from>
    <xdr:to>
      <xdr:col>22</xdr:col>
      <xdr:colOff>365125</xdr:colOff>
      <xdr:row>76</xdr:row>
      <xdr:rowOff>124464</xdr:rowOff>
    </xdr:to>
    <xdr:cxnSp macro="">
      <xdr:nvCxnSpPr>
        <xdr:cNvPr id="603" name="直線コネクタ 602"/>
        <xdr:cNvCxnSpPr/>
      </xdr:nvCxnSpPr>
      <xdr:spPr>
        <a:xfrm>
          <a:off x="14592300" y="13129958"/>
          <a:ext cx="8890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53084</xdr:rowOff>
    </xdr:from>
    <xdr:to>
      <xdr:col>21</xdr:col>
      <xdr:colOff>161925</xdr:colOff>
      <xdr:row>76</xdr:row>
      <xdr:rowOff>99758</xdr:rowOff>
    </xdr:to>
    <xdr:cxnSp macro="">
      <xdr:nvCxnSpPr>
        <xdr:cNvPr id="606" name="直線コネクタ 605"/>
        <xdr:cNvCxnSpPr/>
      </xdr:nvCxnSpPr>
      <xdr:spPr>
        <a:xfrm>
          <a:off x="13703300" y="13083284"/>
          <a:ext cx="889000" cy="4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87909</xdr:rowOff>
    </xdr:from>
    <xdr:ext cx="534377" cy="259045"/>
    <xdr:sp macro="" textlink="">
      <xdr:nvSpPr>
        <xdr:cNvPr id="608" name="テキスト ボックス 607"/>
        <xdr:cNvSpPr txBox="1"/>
      </xdr:nvSpPr>
      <xdr:spPr>
        <a:xfrm>
          <a:off x="14325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53084</xdr:rowOff>
    </xdr:from>
    <xdr:to>
      <xdr:col>19</xdr:col>
      <xdr:colOff>644525</xdr:colOff>
      <xdr:row>76</xdr:row>
      <xdr:rowOff>86167</xdr:rowOff>
    </xdr:to>
    <xdr:cxnSp macro="">
      <xdr:nvCxnSpPr>
        <xdr:cNvPr id="609" name="直線コネクタ 608"/>
        <xdr:cNvCxnSpPr/>
      </xdr:nvCxnSpPr>
      <xdr:spPr>
        <a:xfrm flipV="1">
          <a:off x="12814300" y="13083284"/>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85783</xdr:rowOff>
    </xdr:from>
    <xdr:ext cx="534377" cy="259045"/>
    <xdr:sp macro="" textlink="">
      <xdr:nvSpPr>
        <xdr:cNvPr id="611" name="テキスト ボックス 610"/>
        <xdr:cNvSpPr txBox="1"/>
      </xdr:nvSpPr>
      <xdr:spPr>
        <a:xfrm>
          <a:off x="13436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86298</xdr:rowOff>
    </xdr:from>
    <xdr:ext cx="534377" cy="259045"/>
    <xdr:sp macro="" textlink="">
      <xdr:nvSpPr>
        <xdr:cNvPr id="613" name="テキスト ボックス 612"/>
        <xdr:cNvSpPr txBox="1"/>
      </xdr:nvSpPr>
      <xdr:spPr>
        <a:xfrm>
          <a:off x="12547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40162</xdr:rowOff>
    </xdr:from>
    <xdr:to>
      <xdr:col>23</xdr:col>
      <xdr:colOff>568325</xdr:colOff>
      <xdr:row>76</xdr:row>
      <xdr:rowOff>141762</xdr:rowOff>
    </xdr:to>
    <xdr:sp macro="" textlink="">
      <xdr:nvSpPr>
        <xdr:cNvPr id="619" name="円/楕円 618"/>
        <xdr:cNvSpPr/>
      </xdr:nvSpPr>
      <xdr:spPr>
        <a:xfrm>
          <a:off x="16268700" y="130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18589</xdr:rowOff>
    </xdr:from>
    <xdr:ext cx="534377" cy="259045"/>
    <xdr:sp macro="" textlink="">
      <xdr:nvSpPr>
        <xdr:cNvPr id="620" name="公債費該当値テキスト"/>
        <xdr:cNvSpPr txBox="1"/>
      </xdr:nvSpPr>
      <xdr:spPr>
        <a:xfrm>
          <a:off x="16370300" y="130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73664</xdr:rowOff>
    </xdr:from>
    <xdr:to>
      <xdr:col>22</xdr:col>
      <xdr:colOff>415925</xdr:colOff>
      <xdr:row>77</xdr:row>
      <xdr:rowOff>3814</xdr:rowOff>
    </xdr:to>
    <xdr:sp macro="" textlink="">
      <xdr:nvSpPr>
        <xdr:cNvPr id="621" name="円/楕円 620"/>
        <xdr:cNvSpPr/>
      </xdr:nvSpPr>
      <xdr:spPr>
        <a:xfrm>
          <a:off x="15430500" y="131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166391</xdr:rowOff>
    </xdr:from>
    <xdr:ext cx="534377" cy="259045"/>
    <xdr:sp macro="" textlink="">
      <xdr:nvSpPr>
        <xdr:cNvPr id="622" name="テキスト ボックス 621"/>
        <xdr:cNvSpPr txBox="1"/>
      </xdr:nvSpPr>
      <xdr:spPr>
        <a:xfrm>
          <a:off x="15214111" y="131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48958</xdr:rowOff>
    </xdr:from>
    <xdr:to>
      <xdr:col>21</xdr:col>
      <xdr:colOff>212725</xdr:colOff>
      <xdr:row>76</xdr:row>
      <xdr:rowOff>150558</xdr:rowOff>
    </xdr:to>
    <xdr:sp macro="" textlink="">
      <xdr:nvSpPr>
        <xdr:cNvPr id="623" name="円/楕円 622"/>
        <xdr:cNvSpPr/>
      </xdr:nvSpPr>
      <xdr:spPr>
        <a:xfrm>
          <a:off x="14541500" y="13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141685</xdr:rowOff>
    </xdr:from>
    <xdr:ext cx="534377" cy="259045"/>
    <xdr:sp macro="" textlink="">
      <xdr:nvSpPr>
        <xdr:cNvPr id="624" name="テキスト ボックス 623"/>
        <xdr:cNvSpPr txBox="1"/>
      </xdr:nvSpPr>
      <xdr:spPr>
        <a:xfrm>
          <a:off x="14325111" y="131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2284</xdr:rowOff>
    </xdr:from>
    <xdr:to>
      <xdr:col>20</xdr:col>
      <xdr:colOff>9525</xdr:colOff>
      <xdr:row>76</xdr:row>
      <xdr:rowOff>103884</xdr:rowOff>
    </xdr:to>
    <xdr:sp macro="" textlink="">
      <xdr:nvSpPr>
        <xdr:cNvPr id="625" name="円/楕円 624"/>
        <xdr:cNvSpPr/>
      </xdr:nvSpPr>
      <xdr:spPr>
        <a:xfrm>
          <a:off x="13652500" y="130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95011</xdr:rowOff>
    </xdr:from>
    <xdr:ext cx="534377" cy="259045"/>
    <xdr:sp macro="" textlink="">
      <xdr:nvSpPr>
        <xdr:cNvPr id="626" name="テキスト ボックス 625"/>
        <xdr:cNvSpPr txBox="1"/>
      </xdr:nvSpPr>
      <xdr:spPr>
        <a:xfrm>
          <a:off x="13436111" y="131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35367</xdr:rowOff>
    </xdr:from>
    <xdr:to>
      <xdr:col>18</xdr:col>
      <xdr:colOff>492125</xdr:colOff>
      <xdr:row>76</xdr:row>
      <xdr:rowOff>136967</xdr:rowOff>
    </xdr:to>
    <xdr:sp macro="" textlink="">
      <xdr:nvSpPr>
        <xdr:cNvPr id="627" name="円/楕円 626"/>
        <xdr:cNvSpPr/>
      </xdr:nvSpPr>
      <xdr:spPr>
        <a:xfrm>
          <a:off x="12763500" y="130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128094</xdr:rowOff>
    </xdr:from>
    <xdr:ext cx="534377" cy="259045"/>
    <xdr:sp macro="" textlink="">
      <xdr:nvSpPr>
        <xdr:cNvPr id="628" name="テキスト ボックス 627"/>
        <xdr:cNvSpPr txBox="1"/>
      </xdr:nvSpPr>
      <xdr:spPr>
        <a:xfrm>
          <a:off x="12547111" y="131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106838</xdr:rowOff>
    </xdr:from>
    <xdr:to>
      <xdr:col>23</xdr:col>
      <xdr:colOff>517525</xdr:colOff>
      <xdr:row>98</xdr:row>
      <xdr:rowOff>133784</xdr:rowOff>
    </xdr:to>
    <xdr:cxnSp macro="">
      <xdr:nvCxnSpPr>
        <xdr:cNvPr id="655" name="直線コネクタ 654"/>
        <xdr:cNvCxnSpPr/>
      </xdr:nvCxnSpPr>
      <xdr:spPr>
        <a:xfrm>
          <a:off x="15481300" y="16908938"/>
          <a:ext cx="8382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106838</xdr:rowOff>
    </xdr:from>
    <xdr:to>
      <xdr:col>22</xdr:col>
      <xdr:colOff>365125</xdr:colOff>
      <xdr:row>98</xdr:row>
      <xdr:rowOff>122726</xdr:rowOff>
    </xdr:to>
    <xdr:cxnSp macro="">
      <xdr:nvCxnSpPr>
        <xdr:cNvPr id="658" name="直線コネクタ 657"/>
        <xdr:cNvCxnSpPr/>
      </xdr:nvCxnSpPr>
      <xdr:spPr>
        <a:xfrm flipV="1">
          <a:off x="14592300" y="1690893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98047</xdr:rowOff>
    </xdr:from>
    <xdr:to>
      <xdr:col>21</xdr:col>
      <xdr:colOff>161925</xdr:colOff>
      <xdr:row>98</xdr:row>
      <xdr:rowOff>122726</xdr:rowOff>
    </xdr:to>
    <xdr:cxnSp macro="">
      <xdr:nvCxnSpPr>
        <xdr:cNvPr id="661" name="直線コネクタ 660"/>
        <xdr:cNvCxnSpPr/>
      </xdr:nvCxnSpPr>
      <xdr:spPr>
        <a:xfrm>
          <a:off x="13703300" y="16900147"/>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98047</xdr:rowOff>
    </xdr:from>
    <xdr:to>
      <xdr:col>19</xdr:col>
      <xdr:colOff>644525</xdr:colOff>
      <xdr:row>98</xdr:row>
      <xdr:rowOff>103056</xdr:rowOff>
    </xdr:to>
    <xdr:cxnSp macro="">
      <xdr:nvCxnSpPr>
        <xdr:cNvPr id="664" name="直線コネクタ 663"/>
        <xdr:cNvCxnSpPr/>
      </xdr:nvCxnSpPr>
      <xdr:spPr>
        <a:xfrm flipV="1">
          <a:off x="12814300" y="16900147"/>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123325</xdr:rowOff>
    </xdr:from>
    <xdr:ext cx="534377" cy="259045"/>
    <xdr:sp macro="" textlink="">
      <xdr:nvSpPr>
        <xdr:cNvPr id="666" name="テキスト ボックス 665"/>
        <xdr:cNvSpPr txBox="1"/>
      </xdr:nvSpPr>
      <xdr:spPr>
        <a:xfrm>
          <a:off x="13436111" y="165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143240</xdr:rowOff>
    </xdr:from>
    <xdr:ext cx="534377" cy="259045"/>
    <xdr:sp macro="" textlink="">
      <xdr:nvSpPr>
        <xdr:cNvPr id="668" name="テキスト ボックス 667"/>
        <xdr:cNvSpPr txBox="1"/>
      </xdr:nvSpPr>
      <xdr:spPr>
        <a:xfrm>
          <a:off x="12547111" y="166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82984</xdr:rowOff>
    </xdr:from>
    <xdr:to>
      <xdr:col>23</xdr:col>
      <xdr:colOff>568325</xdr:colOff>
      <xdr:row>99</xdr:row>
      <xdr:rowOff>13134</xdr:rowOff>
    </xdr:to>
    <xdr:sp macro="" textlink="">
      <xdr:nvSpPr>
        <xdr:cNvPr id="674" name="円/楕円 673"/>
        <xdr:cNvSpPr/>
      </xdr:nvSpPr>
      <xdr:spPr>
        <a:xfrm>
          <a:off x="16268700" y="16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169361</xdr:rowOff>
    </xdr:from>
    <xdr:ext cx="469744" cy="259045"/>
    <xdr:sp macro="" textlink="">
      <xdr:nvSpPr>
        <xdr:cNvPr id="675" name="積立金該当値テキスト"/>
        <xdr:cNvSpPr txBox="1"/>
      </xdr:nvSpPr>
      <xdr:spPr>
        <a:xfrm>
          <a:off x="16370300" y="1680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56038</xdr:rowOff>
    </xdr:from>
    <xdr:to>
      <xdr:col>22</xdr:col>
      <xdr:colOff>415925</xdr:colOff>
      <xdr:row>98</xdr:row>
      <xdr:rowOff>157638</xdr:rowOff>
    </xdr:to>
    <xdr:sp macro="" textlink="">
      <xdr:nvSpPr>
        <xdr:cNvPr id="676" name="円/楕円 675"/>
        <xdr:cNvSpPr/>
      </xdr:nvSpPr>
      <xdr:spPr>
        <a:xfrm>
          <a:off x="15430500" y="168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148765</xdr:rowOff>
    </xdr:from>
    <xdr:ext cx="534377" cy="259045"/>
    <xdr:sp macro="" textlink="">
      <xdr:nvSpPr>
        <xdr:cNvPr id="677" name="テキスト ボックス 676"/>
        <xdr:cNvSpPr txBox="1"/>
      </xdr:nvSpPr>
      <xdr:spPr>
        <a:xfrm>
          <a:off x="15214111" y="169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71926</xdr:rowOff>
    </xdr:from>
    <xdr:to>
      <xdr:col>21</xdr:col>
      <xdr:colOff>212725</xdr:colOff>
      <xdr:row>99</xdr:row>
      <xdr:rowOff>2076</xdr:rowOff>
    </xdr:to>
    <xdr:sp macro="" textlink="">
      <xdr:nvSpPr>
        <xdr:cNvPr id="678" name="円/楕円 677"/>
        <xdr:cNvSpPr/>
      </xdr:nvSpPr>
      <xdr:spPr>
        <a:xfrm>
          <a:off x="14541500" y="168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164653</xdr:rowOff>
    </xdr:from>
    <xdr:ext cx="469744" cy="259045"/>
    <xdr:sp macro="" textlink="">
      <xdr:nvSpPr>
        <xdr:cNvPr id="679" name="テキスト ボックス 678"/>
        <xdr:cNvSpPr txBox="1"/>
      </xdr:nvSpPr>
      <xdr:spPr>
        <a:xfrm>
          <a:off x="14357427" y="1696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47247</xdr:rowOff>
    </xdr:from>
    <xdr:to>
      <xdr:col>20</xdr:col>
      <xdr:colOff>9525</xdr:colOff>
      <xdr:row>98</xdr:row>
      <xdr:rowOff>148847</xdr:rowOff>
    </xdr:to>
    <xdr:sp macro="" textlink="">
      <xdr:nvSpPr>
        <xdr:cNvPr id="680" name="円/楕円 679"/>
        <xdr:cNvSpPr/>
      </xdr:nvSpPr>
      <xdr:spPr>
        <a:xfrm>
          <a:off x="13652500" y="168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139974</xdr:rowOff>
    </xdr:from>
    <xdr:ext cx="534377" cy="259045"/>
    <xdr:sp macro="" textlink="">
      <xdr:nvSpPr>
        <xdr:cNvPr id="681" name="テキスト ボックス 680"/>
        <xdr:cNvSpPr txBox="1"/>
      </xdr:nvSpPr>
      <xdr:spPr>
        <a:xfrm>
          <a:off x="13436111" y="169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52256</xdr:rowOff>
    </xdr:from>
    <xdr:to>
      <xdr:col>18</xdr:col>
      <xdr:colOff>492125</xdr:colOff>
      <xdr:row>98</xdr:row>
      <xdr:rowOff>153856</xdr:rowOff>
    </xdr:to>
    <xdr:sp macro="" textlink="">
      <xdr:nvSpPr>
        <xdr:cNvPr id="682" name="円/楕円 681"/>
        <xdr:cNvSpPr/>
      </xdr:nvSpPr>
      <xdr:spPr>
        <a:xfrm>
          <a:off x="12763500" y="168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144983</xdr:rowOff>
    </xdr:from>
    <xdr:ext cx="534377" cy="259045"/>
    <xdr:sp macro="" textlink="">
      <xdr:nvSpPr>
        <xdr:cNvPr id="683" name="テキスト ボックス 682"/>
        <xdr:cNvSpPr txBox="1"/>
      </xdr:nvSpPr>
      <xdr:spPr>
        <a:xfrm>
          <a:off x="12547111" y="169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65786</xdr:rowOff>
    </xdr:from>
    <xdr:to>
      <xdr:col>32</xdr:col>
      <xdr:colOff>187325</xdr:colOff>
      <xdr:row>58</xdr:row>
      <xdr:rowOff>67463</xdr:rowOff>
    </xdr:to>
    <xdr:cxnSp macro="">
      <xdr:nvCxnSpPr>
        <xdr:cNvPr id="769" name="直線コネクタ 768"/>
        <xdr:cNvCxnSpPr/>
      </xdr:nvCxnSpPr>
      <xdr:spPr>
        <a:xfrm flipV="1">
          <a:off x="21323300" y="10009886"/>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67463</xdr:rowOff>
    </xdr:from>
    <xdr:to>
      <xdr:col>31</xdr:col>
      <xdr:colOff>34925</xdr:colOff>
      <xdr:row>58</xdr:row>
      <xdr:rowOff>68834</xdr:rowOff>
    </xdr:to>
    <xdr:cxnSp macro="">
      <xdr:nvCxnSpPr>
        <xdr:cNvPr id="772" name="直線コネクタ 771"/>
        <xdr:cNvCxnSpPr/>
      </xdr:nvCxnSpPr>
      <xdr:spPr>
        <a:xfrm flipV="1">
          <a:off x="20434300" y="100115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68834</xdr:rowOff>
    </xdr:from>
    <xdr:to>
      <xdr:col>29</xdr:col>
      <xdr:colOff>517525</xdr:colOff>
      <xdr:row>58</xdr:row>
      <xdr:rowOff>69824</xdr:rowOff>
    </xdr:to>
    <xdr:cxnSp macro="">
      <xdr:nvCxnSpPr>
        <xdr:cNvPr id="775" name="直線コネクタ 774"/>
        <xdr:cNvCxnSpPr/>
      </xdr:nvCxnSpPr>
      <xdr:spPr>
        <a:xfrm flipV="1">
          <a:off x="19545300" y="1001293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22547</xdr:rowOff>
    </xdr:from>
    <xdr:ext cx="469744" cy="259045"/>
    <xdr:sp macro="" textlink="">
      <xdr:nvSpPr>
        <xdr:cNvPr id="777" name="テキスト ボックス 776"/>
        <xdr:cNvSpPr txBox="1"/>
      </xdr:nvSpPr>
      <xdr:spPr>
        <a:xfrm>
          <a:off x="20199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69824</xdr:rowOff>
    </xdr:from>
    <xdr:to>
      <xdr:col>28</xdr:col>
      <xdr:colOff>314325</xdr:colOff>
      <xdr:row>58</xdr:row>
      <xdr:rowOff>70358</xdr:rowOff>
    </xdr:to>
    <xdr:cxnSp macro="">
      <xdr:nvCxnSpPr>
        <xdr:cNvPr id="778" name="直線コネクタ 777"/>
        <xdr:cNvCxnSpPr/>
      </xdr:nvCxnSpPr>
      <xdr:spPr>
        <a:xfrm flipV="1">
          <a:off x="18656300" y="1001392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18813</xdr:rowOff>
    </xdr:from>
    <xdr:ext cx="469744" cy="259045"/>
    <xdr:sp macro="" textlink="">
      <xdr:nvSpPr>
        <xdr:cNvPr id="780" name="テキスト ボックス 779"/>
        <xdr:cNvSpPr txBox="1"/>
      </xdr:nvSpPr>
      <xdr:spPr>
        <a:xfrm>
          <a:off x="19310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169003</xdr:rowOff>
    </xdr:from>
    <xdr:ext cx="469744" cy="259045"/>
    <xdr:sp macro="" textlink="">
      <xdr:nvSpPr>
        <xdr:cNvPr id="782" name="テキスト ボックス 781"/>
        <xdr:cNvSpPr txBox="1"/>
      </xdr:nvSpPr>
      <xdr:spPr>
        <a:xfrm>
          <a:off x="18421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14986</xdr:rowOff>
    </xdr:from>
    <xdr:to>
      <xdr:col>32</xdr:col>
      <xdr:colOff>238125</xdr:colOff>
      <xdr:row>58</xdr:row>
      <xdr:rowOff>116586</xdr:rowOff>
    </xdr:to>
    <xdr:sp macro="" textlink="">
      <xdr:nvSpPr>
        <xdr:cNvPr id="788" name="円/楕円 787"/>
        <xdr:cNvSpPr/>
      </xdr:nvSpPr>
      <xdr:spPr>
        <a:xfrm>
          <a:off x="22110700" y="99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164863</xdr:rowOff>
    </xdr:from>
    <xdr:ext cx="469744" cy="259045"/>
    <xdr:sp macro="" textlink="">
      <xdr:nvSpPr>
        <xdr:cNvPr id="789" name="貸付金該当値テキスト"/>
        <xdr:cNvSpPr txBox="1"/>
      </xdr:nvSpPr>
      <xdr:spPr>
        <a:xfrm>
          <a:off x="22212300"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16663</xdr:rowOff>
    </xdr:from>
    <xdr:to>
      <xdr:col>31</xdr:col>
      <xdr:colOff>85725</xdr:colOff>
      <xdr:row>58</xdr:row>
      <xdr:rowOff>118263</xdr:rowOff>
    </xdr:to>
    <xdr:sp macro="" textlink="">
      <xdr:nvSpPr>
        <xdr:cNvPr id="790" name="円/楕円 789"/>
        <xdr:cNvSpPr/>
      </xdr:nvSpPr>
      <xdr:spPr>
        <a:xfrm>
          <a:off x="21272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109390</xdr:rowOff>
    </xdr:from>
    <xdr:ext cx="469744" cy="259045"/>
    <xdr:sp macro="" textlink="">
      <xdr:nvSpPr>
        <xdr:cNvPr id="791" name="テキスト ボックス 790"/>
        <xdr:cNvSpPr txBox="1"/>
      </xdr:nvSpPr>
      <xdr:spPr>
        <a:xfrm>
          <a:off x="21088427"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18034</xdr:rowOff>
    </xdr:from>
    <xdr:to>
      <xdr:col>29</xdr:col>
      <xdr:colOff>568325</xdr:colOff>
      <xdr:row>58</xdr:row>
      <xdr:rowOff>119634</xdr:rowOff>
    </xdr:to>
    <xdr:sp macro="" textlink="">
      <xdr:nvSpPr>
        <xdr:cNvPr id="792" name="円/楕円 791"/>
        <xdr:cNvSpPr/>
      </xdr:nvSpPr>
      <xdr:spPr>
        <a:xfrm>
          <a:off x="20383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110761</xdr:rowOff>
    </xdr:from>
    <xdr:ext cx="469744" cy="259045"/>
    <xdr:sp macro="" textlink="">
      <xdr:nvSpPr>
        <xdr:cNvPr id="793" name="テキスト ボックス 792"/>
        <xdr:cNvSpPr txBox="1"/>
      </xdr:nvSpPr>
      <xdr:spPr>
        <a:xfrm>
          <a:off x="20199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19024</xdr:rowOff>
    </xdr:from>
    <xdr:to>
      <xdr:col>28</xdr:col>
      <xdr:colOff>365125</xdr:colOff>
      <xdr:row>58</xdr:row>
      <xdr:rowOff>120624</xdr:rowOff>
    </xdr:to>
    <xdr:sp macro="" textlink="">
      <xdr:nvSpPr>
        <xdr:cNvPr id="794" name="円/楕円 793"/>
        <xdr:cNvSpPr/>
      </xdr:nvSpPr>
      <xdr:spPr>
        <a:xfrm>
          <a:off x="19494500" y="99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111751</xdr:rowOff>
    </xdr:from>
    <xdr:ext cx="469744" cy="259045"/>
    <xdr:sp macro="" textlink="">
      <xdr:nvSpPr>
        <xdr:cNvPr id="795" name="テキスト ボックス 794"/>
        <xdr:cNvSpPr txBox="1"/>
      </xdr:nvSpPr>
      <xdr:spPr>
        <a:xfrm>
          <a:off x="19310427" y="100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19558</xdr:rowOff>
    </xdr:from>
    <xdr:to>
      <xdr:col>27</xdr:col>
      <xdr:colOff>161925</xdr:colOff>
      <xdr:row>58</xdr:row>
      <xdr:rowOff>121158</xdr:rowOff>
    </xdr:to>
    <xdr:sp macro="" textlink="">
      <xdr:nvSpPr>
        <xdr:cNvPr id="796" name="円/楕円 795"/>
        <xdr:cNvSpPr/>
      </xdr:nvSpPr>
      <xdr:spPr>
        <a:xfrm>
          <a:off x="18605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112285</xdr:rowOff>
    </xdr:from>
    <xdr:ext cx="469744" cy="259045"/>
    <xdr:sp macro="" textlink="">
      <xdr:nvSpPr>
        <xdr:cNvPr id="797" name="テキスト ボックス 796"/>
        <xdr:cNvSpPr txBox="1"/>
      </xdr:nvSpPr>
      <xdr:spPr>
        <a:xfrm>
          <a:off x="18421427"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31586</xdr:rowOff>
    </xdr:from>
    <xdr:to>
      <xdr:col>32</xdr:col>
      <xdr:colOff>187325</xdr:colOff>
      <xdr:row>77</xdr:row>
      <xdr:rowOff>45262</xdr:rowOff>
    </xdr:to>
    <xdr:cxnSp macro="">
      <xdr:nvCxnSpPr>
        <xdr:cNvPr id="827" name="直線コネクタ 826"/>
        <xdr:cNvCxnSpPr/>
      </xdr:nvCxnSpPr>
      <xdr:spPr>
        <a:xfrm flipV="1">
          <a:off x="21323300" y="13233236"/>
          <a:ext cx="8382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45262</xdr:rowOff>
    </xdr:from>
    <xdr:to>
      <xdr:col>31</xdr:col>
      <xdr:colOff>34925</xdr:colOff>
      <xdr:row>77</xdr:row>
      <xdr:rowOff>62891</xdr:rowOff>
    </xdr:to>
    <xdr:cxnSp macro="">
      <xdr:nvCxnSpPr>
        <xdr:cNvPr id="830" name="直線コネクタ 829"/>
        <xdr:cNvCxnSpPr/>
      </xdr:nvCxnSpPr>
      <xdr:spPr>
        <a:xfrm flipV="1">
          <a:off x="20434300" y="13246912"/>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62891</xdr:rowOff>
    </xdr:from>
    <xdr:to>
      <xdr:col>29</xdr:col>
      <xdr:colOff>517525</xdr:colOff>
      <xdr:row>77</xdr:row>
      <xdr:rowOff>87274</xdr:rowOff>
    </xdr:to>
    <xdr:cxnSp macro="">
      <xdr:nvCxnSpPr>
        <xdr:cNvPr id="833" name="直線コネクタ 832"/>
        <xdr:cNvCxnSpPr/>
      </xdr:nvCxnSpPr>
      <xdr:spPr>
        <a:xfrm flipV="1">
          <a:off x="19545300" y="1326454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35" name="テキスト ボックス 834"/>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87274</xdr:rowOff>
    </xdr:from>
    <xdr:to>
      <xdr:col>28</xdr:col>
      <xdr:colOff>314325</xdr:colOff>
      <xdr:row>77</xdr:row>
      <xdr:rowOff>95949</xdr:rowOff>
    </xdr:to>
    <xdr:cxnSp macro="">
      <xdr:nvCxnSpPr>
        <xdr:cNvPr id="836" name="直線コネクタ 835"/>
        <xdr:cNvCxnSpPr/>
      </xdr:nvCxnSpPr>
      <xdr:spPr>
        <a:xfrm flipV="1">
          <a:off x="18656300" y="13288924"/>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38" name="テキスト ボックス 837"/>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0" name="テキスト ボックス 839"/>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152236</xdr:rowOff>
    </xdr:from>
    <xdr:to>
      <xdr:col>32</xdr:col>
      <xdr:colOff>238125</xdr:colOff>
      <xdr:row>77</xdr:row>
      <xdr:rowOff>82386</xdr:rowOff>
    </xdr:to>
    <xdr:sp macro="" textlink="">
      <xdr:nvSpPr>
        <xdr:cNvPr id="846" name="円/楕円 845"/>
        <xdr:cNvSpPr/>
      </xdr:nvSpPr>
      <xdr:spPr>
        <a:xfrm>
          <a:off x="22110700" y="131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130663</xdr:rowOff>
    </xdr:from>
    <xdr:ext cx="534377" cy="259045"/>
    <xdr:sp macro="" textlink="">
      <xdr:nvSpPr>
        <xdr:cNvPr id="847" name="繰出金該当値テキスト"/>
        <xdr:cNvSpPr txBox="1"/>
      </xdr:nvSpPr>
      <xdr:spPr>
        <a:xfrm>
          <a:off x="22212300" y="131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58,013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165912</xdr:rowOff>
    </xdr:from>
    <xdr:to>
      <xdr:col>31</xdr:col>
      <xdr:colOff>85725</xdr:colOff>
      <xdr:row>77</xdr:row>
      <xdr:rowOff>96062</xdr:rowOff>
    </xdr:to>
    <xdr:sp macro="" textlink="">
      <xdr:nvSpPr>
        <xdr:cNvPr id="848" name="円/楕円 847"/>
        <xdr:cNvSpPr/>
      </xdr:nvSpPr>
      <xdr:spPr>
        <a:xfrm>
          <a:off x="21272500" y="13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87189</xdr:rowOff>
    </xdr:from>
    <xdr:ext cx="534377" cy="259045"/>
    <xdr:sp macro="" textlink="">
      <xdr:nvSpPr>
        <xdr:cNvPr id="849" name="テキスト ボックス 848"/>
        <xdr:cNvSpPr txBox="1"/>
      </xdr:nvSpPr>
      <xdr:spPr>
        <a:xfrm>
          <a:off x="21056111" y="132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12091</xdr:rowOff>
    </xdr:from>
    <xdr:to>
      <xdr:col>29</xdr:col>
      <xdr:colOff>568325</xdr:colOff>
      <xdr:row>77</xdr:row>
      <xdr:rowOff>113691</xdr:rowOff>
    </xdr:to>
    <xdr:sp macro="" textlink="">
      <xdr:nvSpPr>
        <xdr:cNvPr id="850" name="円/楕円 849"/>
        <xdr:cNvSpPr/>
      </xdr:nvSpPr>
      <xdr:spPr>
        <a:xfrm>
          <a:off x="20383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104818</xdr:rowOff>
    </xdr:from>
    <xdr:ext cx="534377" cy="259045"/>
    <xdr:sp macro="" textlink="">
      <xdr:nvSpPr>
        <xdr:cNvPr id="851" name="テキスト ボックス 850"/>
        <xdr:cNvSpPr txBox="1"/>
      </xdr:nvSpPr>
      <xdr:spPr>
        <a:xfrm>
          <a:off x="20167111"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36474</xdr:rowOff>
    </xdr:from>
    <xdr:to>
      <xdr:col>28</xdr:col>
      <xdr:colOff>365125</xdr:colOff>
      <xdr:row>77</xdr:row>
      <xdr:rowOff>138074</xdr:rowOff>
    </xdr:to>
    <xdr:sp macro="" textlink="">
      <xdr:nvSpPr>
        <xdr:cNvPr id="852" name="円/楕円 851"/>
        <xdr:cNvSpPr/>
      </xdr:nvSpPr>
      <xdr:spPr>
        <a:xfrm>
          <a:off x="19494500" y="132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129201</xdr:rowOff>
    </xdr:from>
    <xdr:ext cx="534377" cy="259045"/>
    <xdr:sp macro="" textlink="">
      <xdr:nvSpPr>
        <xdr:cNvPr id="853" name="テキスト ボックス 852"/>
        <xdr:cNvSpPr txBox="1"/>
      </xdr:nvSpPr>
      <xdr:spPr>
        <a:xfrm>
          <a:off x="19278111" y="133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45149</xdr:rowOff>
    </xdr:from>
    <xdr:to>
      <xdr:col>27</xdr:col>
      <xdr:colOff>161925</xdr:colOff>
      <xdr:row>77</xdr:row>
      <xdr:rowOff>146749</xdr:rowOff>
    </xdr:to>
    <xdr:sp macro="" textlink="">
      <xdr:nvSpPr>
        <xdr:cNvPr id="854" name="円/楕円 853"/>
        <xdr:cNvSpPr/>
      </xdr:nvSpPr>
      <xdr:spPr>
        <a:xfrm>
          <a:off x="18605500" y="132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137876</xdr:rowOff>
    </xdr:from>
    <xdr:ext cx="534377" cy="259045"/>
    <xdr:sp macro="" textlink="">
      <xdr:nvSpPr>
        <xdr:cNvPr id="855" name="テキスト ボックス 854"/>
        <xdr:cNvSpPr txBox="1"/>
      </xdr:nvSpPr>
      <xdr:spPr>
        <a:xfrm>
          <a:off x="18389111" y="133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各性質別歳出科目において、類似団体内の平均値を下回っているものの、「物件費」・「補助費等」等は長野県平均値及び全国平均値を上回っています。</a:t>
          </a:r>
        </a:p>
        <a:p>
          <a:r>
            <a:rPr kumimoji="1" lang="ja-JP" altLang="en-US" sz="1300">
              <a:latin typeface="ＭＳ Ｐゴシック"/>
            </a:rPr>
            <a:t>物件費は経常的な委託料等が毎年脹らんでおり、補助費等は各種団体等への負担金・補助金の増加が要因として挙げられます。</a:t>
          </a:r>
        </a:p>
        <a:p>
          <a:r>
            <a:rPr kumimoji="1" lang="ja-JP" altLang="en-US" sz="1300">
              <a:latin typeface="ＭＳ Ｐゴシック"/>
            </a:rPr>
            <a:t>　今後厳しい財政状況は避けられず、安易な予算計上は行わず、経常的なものについてもきちんと精査していく必要があります。これは物件費・補助費等</a:t>
          </a:r>
        </a:p>
        <a:p>
          <a:r>
            <a:rPr kumimoji="1" lang="ja-JP" altLang="en-US" sz="1300">
              <a:latin typeface="ＭＳ Ｐゴシック"/>
            </a:rPr>
            <a:t>だけではなく各歳出科目の共通認識であります。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10,152
10,073
40.16
4,870,889
4,799,702
7,502
3,131,543
4,773,140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71755</xdr:rowOff>
    </xdr:from>
    <xdr:to>
      <xdr:col>6</xdr:col>
      <xdr:colOff>511175</xdr:colOff>
      <xdr:row>39</xdr:row>
      <xdr:rowOff>18288</xdr:rowOff>
    </xdr:to>
    <xdr:cxnSp macro="">
      <xdr:nvCxnSpPr>
        <xdr:cNvPr id="61" name="直線コネクタ 60"/>
        <xdr:cNvCxnSpPr/>
      </xdr:nvCxnSpPr>
      <xdr:spPr>
        <a:xfrm>
          <a:off x="3797300" y="6586855"/>
          <a:ext cx="838200" cy="1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71755</xdr:rowOff>
    </xdr:from>
    <xdr:to>
      <xdr:col>5</xdr:col>
      <xdr:colOff>358775</xdr:colOff>
      <xdr:row>38</xdr:row>
      <xdr:rowOff>107442</xdr:rowOff>
    </xdr:to>
    <xdr:cxnSp macro="">
      <xdr:nvCxnSpPr>
        <xdr:cNvPr id="64" name="直線コネクタ 63"/>
        <xdr:cNvCxnSpPr/>
      </xdr:nvCxnSpPr>
      <xdr:spPr>
        <a:xfrm flipV="1">
          <a:off x="2908300" y="6586855"/>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107442</xdr:rowOff>
    </xdr:from>
    <xdr:to>
      <xdr:col>4</xdr:col>
      <xdr:colOff>155575</xdr:colOff>
      <xdr:row>38</xdr:row>
      <xdr:rowOff>119634</xdr:rowOff>
    </xdr:to>
    <xdr:cxnSp macro="">
      <xdr:nvCxnSpPr>
        <xdr:cNvPr id="67" name="直線コネクタ 66"/>
        <xdr:cNvCxnSpPr/>
      </xdr:nvCxnSpPr>
      <xdr:spPr>
        <a:xfrm flipV="1">
          <a:off x="2019300" y="662254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126001</xdr:rowOff>
    </xdr:from>
    <xdr:ext cx="469744" cy="259045"/>
    <xdr:sp macro="" textlink="">
      <xdr:nvSpPr>
        <xdr:cNvPr id="69" name="テキスト ボックス 68"/>
        <xdr:cNvSpPr txBox="1"/>
      </xdr:nvSpPr>
      <xdr:spPr>
        <a:xfrm>
          <a:off x="2673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106045</xdr:rowOff>
    </xdr:from>
    <xdr:to>
      <xdr:col>2</xdr:col>
      <xdr:colOff>638175</xdr:colOff>
      <xdr:row>38</xdr:row>
      <xdr:rowOff>119634</xdr:rowOff>
    </xdr:to>
    <xdr:cxnSp macro="">
      <xdr:nvCxnSpPr>
        <xdr:cNvPr id="70" name="直線コネクタ 69"/>
        <xdr:cNvCxnSpPr/>
      </xdr:nvCxnSpPr>
      <xdr:spPr>
        <a:xfrm>
          <a:off x="1130300" y="6621145"/>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139971</xdr:rowOff>
    </xdr:from>
    <xdr:ext cx="469744" cy="259045"/>
    <xdr:sp macro="" textlink="">
      <xdr:nvSpPr>
        <xdr:cNvPr id="72" name="テキスト ボックス 71"/>
        <xdr:cNvSpPr txBox="1"/>
      </xdr:nvSpPr>
      <xdr:spPr>
        <a:xfrm>
          <a:off x="1784427"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119524</xdr:rowOff>
    </xdr:from>
    <xdr:ext cx="469744" cy="259045"/>
    <xdr:sp macro="" textlink="">
      <xdr:nvSpPr>
        <xdr:cNvPr id="74" name="テキスト ボックス 73"/>
        <xdr:cNvSpPr txBox="1"/>
      </xdr:nvSpPr>
      <xdr:spPr>
        <a:xfrm>
          <a:off x="895427"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138938</xdr:rowOff>
    </xdr:from>
    <xdr:to>
      <xdr:col>6</xdr:col>
      <xdr:colOff>561975</xdr:colOff>
      <xdr:row>39</xdr:row>
      <xdr:rowOff>69088</xdr:rowOff>
    </xdr:to>
    <xdr:sp macro="" textlink="">
      <xdr:nvSpPr>
        <xdr:cNvPr id="80" name="円/楕円 79"/>
        <xdr:cNvSpPr/>
      </xdr:nvSpPr>
      <xdr:spPr>
        <a:xfrm>
          <a:off x="45847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53865</xdr:rowOff>
    </xdr:from>
    <xdr:ext cx="469744" cy="259045"/>
    <xdr:sp macro="" textlink="">
      <xdr:nvSpPr>
        <xdr:cNvPr id="81" name="議会費該当値テキスト"/>
        <xdr:cNvSpPr txBox="1"/>
      </xdr:nvSpPr>
      <xdr:spPr>
        <a:xfrm>
          <a:off x="4686300" y="65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20955</xdr:rowOff>
    </xdr:from>
    <xdr:to>
      <xdr:col>5</xdr:col>
      <xdr:colOff>409575</xdr:colOff>
      <xdr:row>38</xdr:row>
      <xdr:rowOff>122555</xdr:rowOff>
    </xdr:to>
    <xdr:sp macro="" textlink="">
      <xdr:nvSpPr>
        <xdr:cNvPr id="82" name="円/楕円 81"/>
        <xdr:cNvSpPr/>
      </xdr:nvSpPr>
      <xdr:spPr>
        <a:xfrm>
          <a:off x="3746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113682</xdr:rowOff>
    </xdr:from>
    <xdr:ext cx="469744" cy="259045"/>
    <xdr:sp macro="" textlink="">
      <xdr:nvSpPr>
        <xdr:cNvPr id="83" name="テキスト ボックス 82"/>
        <xdr:cNvSpPr txBox="1"/>
      </xdr:nvSpPr>
      <xdr:spPr>
        <a:xfrm>
          <a:off x="3562427" y="662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56642</xdr:rowOff>
    </xdr:from>
    <xdr:to>
      <xdr:col>4</xdr:col>
      <xdr:colOff>206375</xdr:colOff>
      <xdr:row>38</xdr:row>
      <xdr:rowOff>158242</xdr:rowOff>
    </xdr:to>
    <xdr:sp macro="" textlink="">
      <xdr:nvSpPr>
        <xdr:cNvPr id="84" name="円/楕円 83"/>
        <xdr:cNvSpPr/>
      </xdr:nvSpPr>
      <xdr:spPr>
        <a:xfrm>
          <a:off x="2857500" y="65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149369</xdr:rowOff>
    </xdr:from>
    <xdr:ext cx="469744" cy="259045"/>
    <xdr:sp macro="" textlink="">
      <xdr:nvSpPr>
        <xdr:cNvPr id="85" name="テキスト ボックス 84"/>
        <xdr:cNvSpPr txBox="1"/>
      </xdr:nvSpPr>
      <xdr:spPr>
        <a:xfrm>
          <a:off x="2673427" y="66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68834</xdr:rowOff>
    </xdr:from>
    <xdr:to>
      <xdr:col>3</xdr:col>
      <xdr:colOff>3175</xdr:colOff>
      <xdr:row>38</xdr:row>
      <xdr:rowOff>170434</xdr:rowOff>
    </xdr:to>
    <xdr:sp macro="" textlink="">
      <xdr:nvSpPr>
        <xdr:cNvPr id="86" name="円/楕円 85"/>
        <xdr:cNvSpPr/>
      </xdr:nvSpPr>
      <xdr:spPr>
        <a:xfrm>
          <a:off x="1968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161561</xdr:rowOff>
    </xdr:from>
    <xdr:ext cx="469744" cy="259045"/>
    <xdr:sp macro="" textlink="">
      <xdr:nvSpPr>
        <xdr:cNvPr id="87" name="テキスト ボックス 86"/>
        <xdr:cNvSpPr txBox="1"/>
      </xdr:nvSpPr>
      <xdr:spPr>
        <a:xfrm>
          <a:off x="17844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55245</xdr:rowOff>
    </xdr:from>
    <xdr:to>
      <xdr:col>1</xdr:col>
      <xdr:colOff>485775</xdr:colOff>
      <xdr:row>38</xdr:row>
      <xdr:rowOff>156845</xdr:rowOff>
    </xdr:to>
    <xdr:sp macro="" textlink="">
      <xdr:nvSpPr>
        <xdr:cNvPr id="88" name="円/楕円 87"/>
        <xdr:cNvSpPr/>
      </xdr:nvSpPr>
      <xdr:spPr>
        <a:xfrm>
          <a:off x="1079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147972</xdr:rowOff>
    </xdr:from>
    <xdr:ext cx="469744" cy="259045"/>
    <xdr:sp macro="" textlink="">
      <xdr:nvSpPr>
        <xdr:cNvPr id="89" name="テキスト ボックス 88"/>
        <xdr:cNvSpPr txBox="1"/>
      </xdr:nvSpPr>
      <xdr:spPr>
        <a:xfrm>
          <a:off x="895427" y="66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167171</xdr:rowOff>
    </xdr:from>
    <xdr:to>
      <xdr:col>6</xdr:col>
      <xdr:colOff>511175</xdr:colOff>
      <xdr:row>59</xdr:row>
      <xdr:rowOff>6709</xdr:rowOff>
    </xdr:to>
    <xdr:cxnSp macro="">
      <xdr:nvCxnSpPr>
        <xdr:cNvPr id="120" name="直線コネクタ 119"/>
        <xdr:cNvCxnSpPr/>
      </xdr:nvCxnSpPr>
      <xdr:spPr>
        <a:xfrm>
          <a:off x="3797300" y="10111271"/>
          <a:ext cx="8382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167171</xdr:rowOff>
    </xdr:from>
    <xdr:to>
      <xdr:col>5</xdr:col>
      <xdr:colOff>358775</xdr:colOff>
      <xdr:row>58</xdr:row>
      <xdr:rowOff>168071</xdr:rowOff>
    </xdr:to>
    <xdr:cxnSp macro="">
      <xdr:nvCxnSpPr>
        <xdr:cNvPr id="123" name="直線コネクタ 122"/>
        <xdr:cNvCxnSpPr/>
      </xdr:nvCxnSpPr>
      <xdr:spPr>
        <a:xfrm flipV="1">
          <a:off x="2908300" y="10111271"/>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127042</xdr:rowOff>
    </xdr:from>
    <xdr:to>
      <xdr:col>4</xdr:col>
      <xdr:colOff>155575</xdr:colOff>
      <xdr:row>58</xdr:row>
      <xdr:rowOff>168071</xdr:rowOff>
    </xdr:to>
    <xdr:cxnSp macro="">
      <xdr:nvCxnSpPr>
        <xdr:cNvPr id="126" name="直線コネクタ 125"/>
        <xdr:cNvCxnSpPr/>
      </xdr:nvCxnSpPr>
      <xdr:spPr>
        <a:xfrm>
          <a:off x="2019300" y="10071142"/>
          <a:ext cx="889000" cy="4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127042</xdr:rowOff>
    </xdr:from>
    <xdr:to>
      <xdr:col>2</xdr:col>
      <xdr:colOff>638175</xdr:colOff>
      <xdr:row>58</xdr:row>
      <xdr:rowOff>166656</xdr:rowOff>
    </xdr:to>
    <xdr:cxnSp macro="">
      <xdr:nvCxnSpPr>
        <xdr:cNvPr id="129" name="直線コネクタ 128"/>
        <xdr:cNvCxnSpPr/>
      </xdr:nvCxnSpPr>
      <xdr:spPr>
        <a:xfrm flipV="1">
          <a:off x="1130300" y="10071142"/>
          <a:ext cx="8890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169958</xdr:rowOff>
    </xdr:from>
    <xdr:ext cx="599010" cy="259045"/>
    <xdr:sp macro="" textlink="">
      <xdr:nvSpPr>
        <xdr:cNvPr id="131" name="テキスト ボックス 130"/>
        <xdr:cNvSpPr txBox="1"/>
      </xdr:nvSpPr>
      <xdr:spPr>
        <a:xfrm>
          <a:off x="1719794" y="97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22475</xdr:rowOff>
    </xdr:from>
    <xdr:ext cx="534377" cy="259045"/>
    <xdr:sp macro="" textlink="">
      <xdr:nvSpPr>
        <xdr:cNvPr id="133" name="テキスト ボックス 132"/>
        <xdr:cNvSpPr txBox="1"/>
      </xdr:nvSpPr>
      <xdr:spPr>
        <a:xfrm>
          <a:off x="863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127359</xdr:rowOff>
    </xdr:from>
    <xdr:to>
      <xdr:col>6</xdr:col>
      <xdr:colOff>561975</xdr:colOff>
      <xdr:row>59</xdr:row>
      <xdr:rowOff>57509</xdr:rowOff>
    </xdr:to>
    <xdr:sp macro="" textlink="">
      <xdr:nvSpPr>
        <xdr:cNvPr id="139" name="円/楕円 138"/>
        <xdr:cNvSpPr/>
      </xdr:nvSpPr>
      <xdr:spPr>
        <a:xfrm>
          <a:off x="4584700" y="100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42286</xdr:rowOff>
    </xdr:from>
    <xdr:ext cx="534377" cy="259045"/>
    <xdr:sp macro="" textlink="">
      <xdr:nvSpPr>
        <xdr:cNvPr id="140" name="総務費該当値テキスト"/>
        <xdr:cNvSpPr txBox="1"/>
      </xdr:nvSpPr>
      <xdr:spPr>
        <a:xfrm>
          <a:off x="4686300" y="99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116371</xdr:rowOff>
    </xdr:from>
    <xdr:to>
      <xdr:col>5</xdr:col>
      <xdr:colOff>409575</xdr:colOff>
      <xdr:row>59</xdr:row>
      <xdr:rowOff>46521</xdr:rowOff>
    </xdr:to>
    <xdr:sp macro="" textlink="">
      <xdr:nvSpPr>
        <xdr:cNvPr id="141" name="円/楕円 140"/>
        <xdr:cNvSpPr/>
      </xdr:nvSpPr>
      <xdr:spPr>
        <a:xfrm>
          <a:off x="3746500" y="100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37648</xdr:rowOff>
    </xdr:from>
    <xdr:ext cx="534377" cy="259045"/>
    <xdr:sp macro="" textlink="">
      <xdr:nvSpPr>
        <xdr:cNvPr id="142" name="テキスト ボックス 141"/>
        <xdr:cNvSpPr txBox="1"/>
      </xdr:nvSpPr>
      <xdr:spPr>
        <a:xfrm>
          <a:off x="3530111" y="101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117271</xdr:rowOff>
    </xdr:from>
    <xdr:to>
      <xdr:col>4</xdr:col>
      <xdr:colOff>206375</xdr:colOff>
      <xdr:row>59</xdr:row>
      <xdr:rowOff>47421</xdr:rowOff>
    </xdr:to>
    <xdr:sp macro="" textlink="">
      <xdr:nvSpPr>
        <xdr:cNvPr id="143" name="円/楕円 142"/>
        <xdr:cNvSpPr/>
      </xdr:nvSpPr>
      <xdr:spPr>
        <a:xfrm>
          <a:off x="2857500" y="100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38548</xdr:rowOff>
    </xdr:from>
    <xdr:ext cx="534377" cy="259045"/>
    <xdr:sp macro="" textlink="">
      <xdr:nvSpPr>
        <xdr:cNvPr id="144" name="テキスト ボックス 143"/>
        <xdr:cNvSpPr txBox="1"/>
      </xdr:nvSpPr>
      <xdr:spPr>
        <a:xfrm>
          <a:off x="2641111" y="101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76242</xdr:rowOff>
    </xdr:from>
    <xdr:to>
      <xdr:col>3</xdr:col>
      <xdr:colOff>3175</xdr:colOff>
      <xdr:row>59</xdr:row>
      <xdr:rowOff>6392</xdr:rowOff>
    </xdr:to>
    <xdr:sp macro="" textlink="">
      <xdr:nvSpPr>
        <xdr:cNvPr id="145" name="円/楕円 144"/>
        <xdr:cNvSpPr/>
      </xdr:nvSpPr>
      <xdr:spPr>
        <a:xfrm>
          <a:off x="1968500" y="100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168969</xdr:rowOff>
    </xdr:from>
    <xdr:ext cx="534377" cy="259045"/>
    <xdr:sp macro="" textlink="">
      <xdr:nvSpPr>
        <xdr:cNvPr id="146" name="テキスト ボックス 145"/>
        <xdr:cNvSpPr txBox="1"/>
      </xdr:nvSpPr>
      <xdr:spPr>
        <a:xfrm>
          <a:off x="1752111" y="101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115856</xdr:rowOff>
    </xdr:from>
    <xdr:to>
      <xdr:col>1</xdr:col>
      <xdr:colOff>485775</xdr:colOff>
      <xdr:row>59</xdr:row>
      <xdr:rowOff>46006</xdr:rowOff>
    </xdr:to>
    <xdr:sp macro="" textlink="">
      <xdr:nvSpPr>
        <xdr:cNvPr id="147" name="円/楕円 146"/>
        <xdr:cNvSpPr/>
      </xdr:nvSpPr>
      <xdr:spPr>
        <a:xfrm>
          <a:off x="1079500" y="100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37133</xdr:rowOff>
    </xdr:from>
    <xdr:ext cx="534377" cy="259045"/>
    <xdr:sp macro="" textlink="">
      <xdr:nvSpPr>
        <xdr:cNvPr id="148" name="テキスト ボックス 147"/>
        <xdr:cNvSpPr txBox="1"/>
      </xdr:nvSpPr>
      <xdr:spPr>
        <a:xfrm>
          <a:off x="863111" y="101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135781</xdr:rowOff>
    </xdr:from>
    <xdr:to>
      <xdr:col>6</xdr:col>
      <xdr:colOff>511175</xdr:colOff>
      <xdr:row>77</xdr:row>
      <xdr:rowOff>18955</xdr:rowOff>
    </xdr:to>
    <xdr:cxnSp macro="">
      <xdr:nvCxnSpPr>
        <xdr:cNvPr id="180" name="直線コネクタ 179"/>
        <xdr:cNvCxnSpPr/>
      </xdr:nvCxnSpPr>
      <xdr:spPr>
        <a:xfrm flipV="1">
          <a:off x="3797300" y="12994531"/>
          <a:ext cx="838200" cy="22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58014</xdr:rowOff>
    </xdr:from>
    <xdr:to>
      <xdr:col>5</xdr:col>
      <xdr:colOff>358775</xdr:colOff>
      <xdr:row>77</xdr:row>
      <xdr:rowOff>18955</xdr:rowOff>
    </xdr:to>
    <xdr:cxnSp macro="">
      <xdr:nvCxnSpPr>
        <xdr:cNvPr id="183" name="直線コネクタ 182"/>
        <xdr:cNvCxnSpPr/>
      </xdr:nvCxnSpPr>
      <xdr:spPr>
        <a:xfrm>
          <a:off x="2908300" y="13088214"/>
          <a:ext cx="889000" cy="13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58014</xdr:rowOff>
    </xdr:from>
    <xdr:to>
      <xdr:col>4</xdr:col>
      <xdr:colOff>155575</xdr:colOff>
      <xdr:row>76</xdr:row>
      <xdr:rowOff>109176</xdr:rowOff>
    </xdr:to>
    <xdr:cxnSp macro="">
      <xdr:nvCxnSpPr>
        <xdr:cNvPr id="186" name="直線コネクタ 185"/>
        <xdr:cNvCxnSpPr/>
      </xdr:nvCxnSpPr>
      <xdr:spPr>
        <a:xfrm flipV="1">
          <a:off x="2019300" y="13088214"/>
          <a:ext cx="8890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112743</xdr:rowOff>
    </xdr:from>
    <xdr:ext cx="599010" cy="259045"/>
    <xdr:sp macro="" textlink="">
      <xdr:nvSpPr>
        <xdr:cNvPr id="188" name="テキスト ボックス 187"/>
        <xdr:cNvSpPr txBox="1"/>
      </xdr:nvSpPr>
      <xdr:spPr>
        <a:xfrm>
          <a:off x="2608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114554</xdr:rowOff>
    </xdr:from>
    <xdr:to>
      <xdr:col>2</xdr:col>
      <xdr:colOff>638175</xdr:colOff>
      <xdr:row>76</xdr:row>
      <xdr:rowOff>109176</xdr:rowOff>
    </xdr:to>
    <xdr:cxnSp macro="">
      <xdr:nvCxnSpPr>
        <xdr:cNvPr id="189" name="直線コネクタ 188"/>
        <xdr:cNvCxnSpPr/>
      </xdr:nvCxnSpPr>
      <xdr:spPr>
        <a:xfrm>
          <a:off x="1130300" y="12801854"/>
          <a:ext cx="889000" cy="3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66467</xdr:rowOff>
    </xdr:from>
    <xdr:ext cx="599010" cy="259045"/>
    <xdr:sp macro="" textlink="">
      <xdr:nvSpPr>
        <xdr:cNvPr id="191" name="テキスト ボックス 190"/>
        <xdr:cNvSpPr txBox="1"/>
      </xdr:nvSpPr>
      <xdr:spPr>
        <a:xfrm>
          <a:off x="1719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77940</xdr:rowOff>
    </xdr:from>
    <xdr:ext cx="599010" cy="259045"/>
    <xdr:sp macro="" textlink="">
      <xdr:nvSpPr>
        <xdr:cNvPr id="193" name="テキスト ボックス 192"/>
        <xdr:cNvSpPr txBox="1"/>
      </xdr:nvSpPr>
      <xdr:spPr>
        <a:xfrm>
          <a:off x="830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84981</xdr:rowOff>
    </xdr:from>
    <xdr:to>
      <xdr:col>6</xdr:col>
      <xdr:colOff>561975</xdr:colOff>
      <xdr:row>76</xdr:row>
      <xdr:rowOff>15131</xdr:rowOff>
    </xdr:to>
    <xdr:sp macro="" textlink="">
      <xdr:nvSpPr>
        <xdr:cNvPr id="199" name="円/楕円 198"/>
        <xdr:cNvSpPr/>
      </xdr:nvSpPr>
      <xdr:spPr>
        <a:xfrm>
          <a:off x="4584700" y="129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63408</xdr:rowOff>
    </xdr:from>
    <xdr:ext cx="599010" cy="259045"/>
    <xdr:sp macro="" textlink="">
      <xdr:nvSpPr>
        <xdr:cNvPr id="200" name="民生費該当値テキスト"/>
        <xdr:cNvSpPr txBox="1"/>
      </xdr:nvSpPr>
      <xdr:spPr>
        <a:xfrm>
          <a:off x="4686300" y="129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139605</xdr:rowOff>
    </xdr:from>
    <xdr:to>
      <xdr:col>5</xdr:col>
      <xdr:colOff>409575</xdr:colOff>
      <xdr:row>77</xdr:row>
      <xdr:rowOff>69755</xdr:rowOff>
    </xdr:to>
    <xdr:sp macro="" textlink="">
      <xdr:nvSpPr>
        <xdr:cNvPr id="201" name="円/楕円 200"/>
        <xdr:cNvSpPr/>
      </xdr:nvSpPr>
      <xdr:spPr>
        <a:xfrm>
          <a:off x="3746500" y="13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60882</xdr:rowOff>
    </xdr:from>
    <xdr:ext cx="599010" cy="259045"/>
    <xdr:sp macro="" textlink="">
      <xdr:nvSpPr>
        <xdr:cNvPr id="202" name="テキスト ボックス 201"/>
        <xdr:cNvSpPr txBox="1"/>
      </xdr:nvSpPr>
      <xdr:spPr>
        <a:xfrm>
          <a:off x="3497794" y="132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7214</xdr:rowOff>
    </xdr:from>
    <xdr:to>
      <xdr:col>4</xdr:col>
      <xdr:colOff>206375</xdr:colOff>
      <xdr:row>76</xdr:row>
      <xdr:rowOff>108814</xdr:rowOff>
    </xdr:to>
    <xdr:sp macro="" textlink="">
      <xdr:nvSpPr>
        <xdr:cNvPr id="203" name="円/楕円 202"/>
        <xdr:cNvSpPr/>
      </xdr:nvSpPr>
      <xdr:spPr>
        <a:xfrm>
          <a:off x="2857500" y="130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125341</xdr:rowOff>
    </xdr:from>
    <xdr:ext cx="599010" cy="259045"/>
    <xdr:sp macro="" textlink="">
      <xdr:nvSpPr>
        <xdr:cNvPr id="204" name="テキスト ボックス 203"/>
        <xdr:cNvSpPr txBox="1"/>
      </xdr:nvSpPr>
      <xdr:spPr>
        <a:xfrm>
          <a:off x="2608794" y="1281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58376</xdr:rowOff>
    </xdr:from>
    <xdr:to>
      <xdr:col>3</xdr:col>
      <xdr:colOff>3175</xdr:colOff>
      <xdr:row>76</xdr:row>
      <xdr:rowOff>159976</xdr:rowOff>
    </xdr:to>
    <xdr:sp macro="" textlink="">
      <xdr:nvSpPr>
        <xdr:cNvPr id="205" name="円/楕円 204"/>
        <xdr:cNvSpPr/>
      </xdr:nvSpPr>
      <xdr:spPr>
        <a:xfrm>
          <a:off x="1968500" y="130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5053</xdr:rowOff>
    </xdr:from>
    <xdr:ext cx="599010" cy="259045"/>
    <xdr:sp macro="" textlink="">
      <xdr:nvSpPr>
        <xdr:cNvPr id="206" name="テキスト ボックス 205"/>
        <xdr:cNvSpPr txBox="1"/>
      </xdr:nvSpPr>
      <xdr:spPr>
        <a:xfrm>
          <a:off x="1719794" y="1286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136,304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63754</xdr:rowOff>
    </xdr:from>
    <xdr:to>
      <xdr:col>1</xdr:col>
      <xdr:colOff>485775</xdr:colOff>
      <xdr:row>74</xdr:row>
      <xdr:rowOff>165354</xdr:rowOff>
    </xdr:to>
    <xdr:sp macro="" textlink="">
      <xdr:nvSpPr>
        <xdr:cNvPr id="207" name="円/楕円 206"/>
        <xdr:cNvSpPr/>
      </xdr:nvSpPr>
      <xdr:spPr>
        <a:xfrm>
          <a:off x="10795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10431</xdr:rowOff>
    </xdr:from>
    <xdr:ext cx="599010" cy="259045"/>
    <xdr:sp macro="" textlink="">
      <xdr:nvSpPr>
        <xdr:cNvPr id="208" name="テキスト ボックス 207"/>
        <xdr:cNvSpPr txBox="1"/>
      </xdr:nvSpPr>
      <xdr:spPr>
        <a:xfrm>
          <a:off x="830794" y="125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142447</xdr:rowOff>
    </xdr:from>
    <xdr:to>
      <xdr:col>6</xdr:col>
      <xdr:colOff>511175</xdr:colOff>
      <xdr:row>98</xdr:row>
      <xdr:rowOff>15187</xdr:rowOff>
    </xdr:to>
    <xdr:cxnSp macro="">
      <xdr:nvCxnSpPr>
        <xdr:cNvPr id="235" name="直線コネクタ 234"/>
        <xdr:cNvCxnSpPr/>
      </xdr:nvCxnSpPr>
      <xdr:spPr>
        <a:xfrm>
          <a:off x="3797300" y="16773097"/>
          <a:ext cx="838200" cy="4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142447</xdr:rowOff>
    </xdr:from>
    <xdr:to>
      <xdr:col>5</xdr:col>
      <xdr:colOff>358775</xdr:colOff>
      <xdr:row>98</xdr:row>
      <xdr:rowOff>27508</xdr:rowOff>
    </xdr:to>
    <xdr:cxnSp macro="">
      <xdr:nvCxnSpPr>
        <xdr:cNvPr id="238" name="直線コネクタ 237"/>
        <xdr:cNvCxnSpPr/>
      </xdr:nvCxnSpPr>
      <xdr:spPr>
        <a:xfrm flipV="1">
          <a:off x="2908300" y="16773097"/>
          <a:ext cx="889000" cy="5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24905</xdr:rowOff>
    </xdr:from>
    <xdr:to>
      <xdr:col>4</xdr:col>
      <xdr:colOff>155575</xdr:colOff>
      <xdr:row>98</xdr:row>
      <xdr:rowOff>27508</xdr:rowOff>
    </xdr:to>
    <xdr:cxnSp macro="">
      <xdr:nvCxnSpPr>
        <xdr:cNvPr id="241" name="直線コネクタ 240"/>
        <xdr:cNvCxnSpPr/>
      </xdr:nvCxnSpPr>
      <xdr:spPr>
        <a:xfrm>
          <a:off x="2019300" y="16827005"/>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43" name="テキスト ボックス 242"/>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24905</xdr:rowOff>
    </xdr:from>
    <xdr:to>
      <xdr:col>2</xdr:col>
      <xdr:colOff>638175</xdr:colOff>
      <xdr:row>98</xdr:row>
      <xdr:rowOff>31074</xdr:rowOff>
    </xdr:to>
    <xdr:cxnSp macro="">
      <xdr:nvCxnSpPr>
        <xdr:cNvPr id="244" name="直線コネクタ 243"/>
        <xdr:cNvCxnSpPr/>
      </xdr:nvCxnSpPr>
      <xdr:spPr>
        <a:xfrm flipV="1">
          <a:off x="1130300" y="16827005"/>
          <a:ext cx="889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46" name="テキスト ボックス 245"/>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8" name="テキスト ボックス 247"/>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135837</xdr:rowOff>
    </xdr:from>
    <xdr:to>
      <xdr:col>6</xdr:col>
      <xdr:colOff>561975</xdr:colOff>
      <xdr:row>98</xdr:row>
      <xdr:rowOff>65987</xdr:rowOff>
    </xdr:to>
    <xdr:sp macro="" textlink="">
      <xdr:nvSpPr>
        <xdr:cNvPr id="254" name="円/楕円 253"/>
        <xdr:cNvSpPr/>
      </xdr:nvSpPr>
      <xdr:spPr>
        <a:xfrm>
          <a:off x="4584700" y="167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50764</xdr:rowOff>
    </xdr:from>
    <xdr:ext cx="534377" cy="259045"/>
    <xdr:sp macro="" textlink="">
      <xdr:nvSpPr>
        <xdr:cNvPr id="255" name="衛生費該当値テキスト"/>
        <xdr:cNvSpPr txBox="1"/>
      </xdr:nvSpPr>
      <xdr:spPr>
        <a:xfrm>
          <a:off x="4686300" y="1668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91647</xdr:rowOff>
    </xdr:from>
    <xdr:to>
      <xdr:col>5</xdr:col>
      <xdr:colOff>409575</xdr:colOff>
      <xdr:row>98</xdr:row>
      <xdr:rowOff>21797</xdr:rowOff>
    </xdr:to>
    <xdr:sp macro="" textlink="">
      <xdr:nvSpPr>
        <xdr:cNvPr id="256" name="円/楕円 255"/>
        <xdr:cNvSpPr/>
      </xdr:nvSpPr>
      <xdr:spPr>
        <a:xfrm>
          <a:off x="3746500" y="167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12924</xdr:rowOff>
    </xdr:from>
    <xdr:ext cx="534377" cy="259045"/>
    <xdr:sp macro="" textlink="">
      <xdr:nvSpPr>
        <xdr:cNvPr id="257" name="テキスト ボックス 256"/>
        <xdr:cNvSpPr txBox="1"/>
      </xdr:nvSpPr>
      <xdr:spPr>
        <a:xfrm>
          <a:off x="3530111" y="168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148158</xdr:rowOff>
    </xdr:from>
    <xdr:to>
      <xdr:col>4</xdr:col>
      <xdr:colOff>206375</xdr:colOff>
      <xdr:row>98</xdr:row>
      <xdr:rowOff>78308</xdr:rowOff>
    </xdr:to>
    <xdr:sp macro="" textlink="">
      <xdr:nvSpPr>
        <xdr:cNvPr id="258" name="円/楕円 257"/>
        <xdr:cNvSpPr/>
      </xdr:nvSpPr>
      <xdr:spPr>
        <a:xfrm>
          <a:off x="2857500" y="16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69435</xdr:rowOff>
    </xdr:from>
    <xdr:ext cx="534377" cy="259045"/>
    <xdr:sp macro="" textlink="">
      <xdr:nvSpPr>
        <xdr:cNvPr id="259" name="テキスト ボックス 258"/>
        <xdr:cNvSpPr txBox="1"/>
      </xdr:nvSpPr>
      <xdr:spPr>
        <a:xfrm>
          <a:off x="2641111" y="16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145555</xdr:rowOff>
    </xdr:from>
    <xdr:to>
      <xdr:col>3</xdr:col>
      <xdr:colOff>3175</xdr:colOff>
      <xdr:row>98</xdr:row>
      <xdr:rowOff>75705</xdr:rowOff>
    </xdr:to>
    <xdr:sp macro="" textlink="">
      <xdr:nvSpPr>
        <xdr:cNvPr id="260" name="円/楕円 259"/>
        <xdr:cNvSpPr/>
      </xdr:nvSpPr>
      <xdr:spPr>
        <a:xfrm>
          <a:off x="1968500" y="167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66832</xdr:rowOff>
    </xdr:from>
    <xdr:ext cx="534377" cy="259045"/>
    <xdr:sp macro="" textlink="">
      <xdr:nvSpPr>
        <xdr:cNvPr id="261" name="テキスト ボックス 260"/>
        <xdr:cNvSpPr txBox="1"/>
      </xdr:nvSpPr>
      <xdr:spPr>
        <a:xfrm>
          <a:off x="1752111" y="168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151724</xdr:rowOff>
    </xdr:from>
    <xdr:to>
      <xdr:col>1</xdr:col>
      <xdr:colOff>485775</xdr:colOff>
      <xdr:row>98</xdr:row>
      <xdr:rowOff>81874</xdr:rowOff>
    </xdr:to>
    <xdr:sp macro="" textlink="">
      <xdr:nvSpPr>
        <xdr:cNvPr id="262" name="円/楕円 261"/>
        <xdr:cNvSpPr/>
      </xdr:nvSpPr>
      <xdr:spPr>
        <a:xfrm>
          <a:off x="1079500" y="167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73001</xdr:rowOff>
    </xdr:from>
    <xdr:ext cx="534377" cy="259045"/>
    <xdr:sp macro="" textlink="">
      <xdr:nvSpPr>
        <xdr:cNvPr id="263" name="テキスト ボックス 262"/>
        <xdr:cNvSpPr txBox="1"/>
      </xdr:nvSpPr>
      <xdr:spPr>
        <a:xfrm>
          <a:off x="863111" y="168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39801</xdr:rowOff>
    </xdr:from>
    <xdr:to>
      <xdr:col>15</xdr:col>
      <xdr:colOff>180975</xdr:colOff>
      <xdr:row>39</xdr:row>
      <xdr:rowOff>39878</xdr:rowOff>
    </xdr:to>
    <xdr:cxnSp macro="">
      <xdr:nvCxnSpPr>
        <xdr:cNvPr id="292" name="直線コネクタ 291"/>
        <xdr:cNvCxnSpPr/>
      </xdr:nvCxnSpPr>
      <xdr:spPr>
        <a:xfrm>
          <a:off x="9639300" y="6726351"/>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39192</xdr:rowOff>
    </xdr:from>
    <xdr:to>
      <xdr:col>14</xdr:col>
      <xdr:colOff>28575</xdr:colOff>
      <xdr:row>39</xdr:row>
      <xdr:rowOff>39801</xdr:rowOff>
    </xdr:to>
    <xdr:cxnSp macro="">
      <xdr:nvCxnSpPr>
        <xdr:cNvPr id="295" name="直線コネクタ 294"/>
        <xdr:cNvCxnSpPr/>
      </xdr:nvCxnSpPr>
      <xdr:spPr>
        <a:xfrm>
          <a:off x="8750300" y="672574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94666</xdr:rowOff>
    </xdr:from>
    <xdr:to>
      <xdr:col>12</xdr:col>
      <xdr:colOff>511175</xdr:colOff>
      <xdr:row>39</xdr:row>
      <xdr:rowOff>39192</xdr:rowOff>
    </xdr:to>
    <xdr:cxnSp macro="">
      <xdr:nvCxnSpPr>
        <xdr:cNvPr id="298" name="直線コネクタ 297"/>
        <xdr:cNvCxnSpPr/>
      </xdr:nvCxnSpPr>
      <xdr:spPr>
        <a:xfrm>
          <a:off x="7861300" y="6609766"/>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46778</xdr:rowOff>
    </xdr:from>
    <xdr:ext cx="378565" cy="259045"/>
    <xdr:sp macro="" textlink="">
      <xdr:nvSpPr>
        <xdr:cNvPr id="300" name="テキスト ボックス 299"/>
        <xdr:cNvSpPr txBox="1"/>
      </xdr:nvSpPr>
      <xdr:spPr>
        <a:xfrm>
          <a:off x="8561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109753</xdr:rowOff>
    </xdr:from>
    <xdr:to>
      <xdr:col>11</xdr:col>
      <xdr:colOff>307975</xdr:colOff>
      <xdr:row>38</xdr:row>
      <xdr:rowOff>94666</xdr:rowOff>
    </xdr:to>
    <xdr:cxnSp macro="">
      <xdr:nvCxnSpPr>
        <xdr:cNvPr id="301" name="直線コネクタ 300"/>
        <xdr:cNvCxnSpPr/>
      </xdr:nvCxnSpPr>
      <xdr:spPr>
        <a:xfrm>
          <a:off x="6972300" y="6453403"/>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140708</xdr:rowOff>
    </xdr:from>
    <xdr:ext cx="469744" cy="259045"/>
    <xdr:sp macro="" textlink="">
      <xdr:nvSpPr>
        <xdr:cNvPr id="303" name="テキスト ボックス 302"/>
        <xdr:cNvSpPr txBox="1"/>
      </xdr:nvSpPr>
      <xdr:spPr>
        <a:xfrm>
          <a:off x="762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99941</xdr:rowOff>
    </xdr:from>
    <xdr:ext cx="469744" cy="259045"/>
    <xdr:sp macro="" textlink="">
      <xdr:nvSpPr>
        <xdr:cNvPr id="305" name="テキスト ボックス 304"/>
        <xdr:cNvSpPr txBox="1"/>
      </xdr:nvSpPr>
      <xdr:spPr>
        <a:xfrm>
          <a:off x="6737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160528</xdr:rowOff>
    </xdr:from>
    <xdr:to>
      <xdr:col>15</xdr:col>
      <xdr:colOff>231775</xdr:colOff>
      <xdr:row>39</xdr:row>
      <xdr:rowOff>90678</xdr:rowOff>
    </xdr:to>
    <xdr:sp macro="" textlink="">
      <xdr:nvSpPr>
        <xdr:cNvPr id="311" name="円/楕円 310"/>
        <xdr:cNvSpPr/>
      </xdr:nvSpPr>
      <xdr:spPr>
        <a:xfrm>
          <a:off x="10426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75455</xdr:rowOff>
    </xdr:from>
    <xdr:ext cx="313932" cy="259045"/>
    <xdr:sp macro="" textlink="">
      <xdr:nvSpPr>
        <xdr:cNvPr id="312" name="労働費該当値テキスト"/>
        <xdr:cNvSpPr txBox="1"/>
      </xdr:nvSpPr>
      <xdr:spPr>
        <a:xfrm>
          <a:off x="10528300" y="65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160451</xdr:rowOff>
    </xdr:from>
    <xdr:to>
      <xdr:col>14</xdr:col>
      <xdr:colOff>79375</xdr:colOff>
      <xdr:row>39</xdr:row>
      <xdr:rowOff>90601</xdr:rowOff>
    </xdr:to>
    <xdr:sp macro="" textlink="">
      <xdr:nvSpPr>
        <xdr:cNvPr id="313" name="円/楕円 312"/>
        <xdr:cNvSpPr/>
      </xdr:nvSpPr>
      <xdr:spPr>
        <a:xfrm>
          <a:off x="9588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81728</xdr:rowOff>
    </xdr:from>
    <xdr:ext cx="313932" cy="259045"/>
    <xdr:sp macro="" textlink="">
      <xdr:nvSpPr>
        <xdr:cNvPr id="314" name="テキスト ボックス 313"/>
        <xdr:cNvSpPr txBox="1"/>
      </xdr:nvSpPr>
      <xdr:spPr>
        <a:xfrm>
          <a:off x="9482333" y="6768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159842</xdr:rowOff>
    </xdr:from>
    <xdr:to>
      <xdr:col>12</xdr:col>
      <xdr:colOff>561975</xdr:colOff>
      <xdr:row>39</xdr:row>
      <xdr:rowOff>89992</xdr:rowOff>
    </xdr:to>
    <xdr:sp macro="" textlink="">
      <xdr:nvSpPr>
        <xdr:cNvPr id="315" name="円/楕円 314"/>
        <xdr:cNvSpPr/>
      </xdr:nvSpPr>
      <xdr:spPr>
        <a:xfrm>
          <a:off x="8699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81119</xdr:rowOff>
    </xdr:from>
    <xdr:ext cx="313932" cy="259045"/>
    <xdr:sp macro="" textlink="">
      <xdr:nvSpPr>
        <xdr:cNvPr id="316" name="テキスト ボックス 315"/>
        <xdr:cNvSpPr txBox="1"/>
      </xdr:nvSpPr>
      <xdr:spPr>
        <a:xfrm>
          <a:off x="8593333" y="67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43866</xdr:rowOff>
    </xdr:from>
    <xdr:to>
      <xdr:col>11</xdr:col>
      <xdr:colOff>358775</xdr:colOff>
      <xdr:row>38</xdr:row>
      <xdr:rowOff>145466</xdr:rowOff>
    </xdr:to>
    <xdr:sp macro="" textlink="">
      <xdr:nvSpPr>
        <xdr:cNvPr id="317" name="円/楕円 316"/>
        <xdr:cNvSpPr/>
      </xdr:nvSpPr>
      <xdr:spPr>
        <a:xfrm>
          <a:off x="7810500" y="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161993</xdr:rowOff>
    </xdr:from>
    <xdr:ext cx="469744" cy="259045"/>
    <xdr:sp macro="" textlink="">
      <xdr:nvSpPr>
        <xdr:cNvPr id="318" name="テキスト ボックス 317"/>
        <xdr:cNvSpPr txBox="1"/>
      </xdr:nvSpPr>
      <xdr:spPr>
        <a:xfrm>
          <a:off x="7626427" y="63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58953</xdr:rowOff>
    </xdr:from>
    <xdr:to>
      <xdr:col>10</xdr:col>
      <xdr:colOff>155575</xdr:colOff>
      <xdr:row>37</xdr:row>
      <xdr:rowOff>160553</xdr:rowOff>
    </xdr:to>
    <xdr:sp macro="" textlink="">
      <xdr:nvSpPr>
        <xdr:cNvPr id="319" name="円/楕円 318"/>
        <xdr:cNvSpPr/>
      </xdr:nvSpPr>
      <xdr:spPr>
        <a:xfrm>
          <a:off x="6921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5630</xdr:rowOff>
    </xdr:from>
    <xdr:ext cx="469744" cy="259045"/>
    <xdr:sp macro="" textlink="">
      <xdr:nvSpPr>
        <xdr:cNvPr id="320" name="テキスト ボックス 319"/>
        <xdr:cNvSpPr txBox="1"/>
      </xdr:nvSpPr>
      <xdr:spPr>
        <a:xfrm>
          <a:off x="6737427" y="61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156759</xdr:rowOff>
    </xdr:from>
    <xdr:to>
      <xdr:col>15</xdr:col>
      <xdr:colOff>180975</xdr:colOff>
      <xdr:row>57</xdr:row>
      <xdr:rowOff>23382</xdr:rowOff>
    </xdr:to>
    <xdr:cxnSp macro="">
      <xdr:nvCxnSpPr>
        <xdr:cNvPr id="345" name="直線コネクタ 344"/>
        <xdr:cNvCxnSpPr/>
      </xdr:nvCxnSpPr>
      <xdr:spPr>
        <a:xfrm flipV="1">
          <a:off x="9639300" y="9757959"/>
          <a:ext cx="838200" cy="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23382</xdr:rowOff>
    </xdr:from>
    <xdr:to>
      <xdr:col>14</xdr:col>
      <xdr:colOff>28575</xdr:colOff>
      <xdr:row>57</xdr:row>
      <xdr:rowOff>41516</xdr:rowOff>
    </xdr:to>
    <xdr:cxnSp macro="">
      <xdr:nvCxnSpPr>
        <xdr:cNvPr id="348" name="直線コネクタ 347"/>
        <xdr:cNvCxnSpPr/>
      </xdr:nvCxnSpPr>
      <xdr:spPr>
        <a:xfrm flipV="1">
          <a:off x="8750300" y="9796032"/>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148038</xdr:rowOff>
    </xdr:from>
    <xdr:to>
      <xdr:col>12</xdr:col>
      <xdr:colOff>511175</xdr:colOff>
      <xdr:row>57</xdr:row>
      <xdr:rowOff>41516</xdr:rowOff>
    </xdr:to>
    <xdr:cxnSp macro="">
      <xdr:nvCxnSpPr>
        <xdr:cNvPr id="351" name="直線コネクタ 350"/>
        <xdr:cNvCxnSpPr/>
      </xdr:nvCxnSpPr>
      <xdr:spPr>
        <a:xfrm>
          <a:off x="7861300" y="9749238"/>
          <a:ext cx="889000" cy="6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106918</xdr:rowOff>
    </xdr:from>
    <xdr:ext cx="534377" cy="259045"/>
    <xdr:sp macro="" textlink="">
      <xdr:nvSpPr>
        <xdr:cNvPr id="353" name="テキスト ボックス 352"/>
        <xdr:cNvSpPr txBox="1"/>
      </xdr:nvSpPr>
      <xdr:spPr>
        <a:xfrm>
          <a:off x="8483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148038</xdr:rowOff>
    </xdr:from>
    <xdr:to>
      <xdr:col>11</xdr:col>
      <xdr:colOff>307975</xdr:colOff>
      <xdr:row>57</xdr:row>
      <xdr:rowOff>11953</xdr:rowOff>
    </xdr:to>
    <xdr:cxnSp macro="">
      <xdr:nvCxnSpPr>
        <xdr:cNvPr id="354" name="直線コネクタ 353"/>
        <xdr:cNvCxnSpPr/>
      </xdr:nvCxnSpPr>
      <xdr:spPr>
        <a:xfrm flipV="1">
          <a:off x="6972300" y="9749238"/>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58" name="テキスト ボックス 35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105959</xdr:rowOff>
    </xdr:from>
    <xdr:to>
      <xdr:col>15</xdr:col>
      <xdr:colOff>231775</xdr:colOff>
      <xdr:row>57</xdr:row>
      <xdr:rowOff>36109</xdr:rowOff>
    </xdr:to>
    <xdr:sp macro="" textlink="">
      <xdr:nvSpPr>
        <xdr:cNvPr id="364" name="円/楕円 363"/>
        <xdr:cNvSpPr/>
      </xdr:nvSpPr>
      <xdr:spPr>
        <a:xfrm>
          <a:off x="10426700" y="97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84386</xdr:rowOff>
    </xdr:from>
    <xdr:ext cx="534377" cy="259045"/>
    <xdr:sp macro="" textlink="">
      <xdr:nvSpPr>
        <xdr:cNvPr id="365" name="農林水産業費該当値テキスト"/>
        <xdr:cNvSpPr txBox="1"/>
      </xdr:nvSpPr>
      <xdr:spPr>
        <a:xfrm>
          <a:off x="10528300" y="968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144032</xdr:rowOff>
    </xdr:from>
    <xdr:to>
      <xdr:col>14</xdr:col>
      <xdr:colOff>79375</xdr:colOff>
      <xdr:row>57</xdr:row>
      <xdr:rowOff>74182</xdr:rowOff>
    </xdr:to>
    <xdr:sp macro="" textlink="">
      <xdr:nvSpPr>
        <xdr:cNvPr id="366" name="円/楕円 365"/>
        <xdr:cNvSpPr/>
      </xdr:nvSpPr>
      <xdr:spPr>
        <a:xfrm>
          <a:off x="9588500" y="97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65309</xdr:rowOff>
    </xdr:from>
    <xdr:ext cx="534377" cy="259045"/>
    <xdr:sp macro="" textlink="">
      <xdr:nvSpPr>
        <xdr:cNvPr id="367" name="テキスト ボックス 366"/>
        <xdr:cNvSpPr txBox="1"/>
      </xdr:nvSpPr>
      <xdr:spPr>
        <a:xfrm>
          <a:off x="9372111" y="98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162166</xdr:rowOff>
    </xdr:from>
    <xdr:to>
      <xdr:col>12</xdr:col>
      <xdr:colOff>561975</xdr:colOff>
      <xdr:row>57</xdr:row>
      <xdr:rowOff>92316</xdr:rowOff>
    </xdr:to>
    <xdr:sp macro="" textlink="">
      <xdr:nvSpPr>
        <xdr:cNvPr id="368" name="円/楕円 367"/>
        <xdr:cNvSpPr/>
      </xdr:nvSpPr>
      <xdr:spPr>
        <a:xfrm>
          <a:off x="86995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83443</xdr:rowOff>
    </xdr:from>
    <xdr:ext cx="534377" cy="259045"/>
    <xdr:sp macro="" textlink="">
      <xdr:nvSpPr>
        <xdr:cNvPr id="369" name="テキスト ボックス 368"/>
        <xdr:cNvSpPr txBox="1"/>
      </xdr:nvSpPr>
      <xdr:spPr>
        <a:xfrm>
          <a:off x="8483111"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97238</xdr:rowOff>
    </xdr:from>
    <xdr:to>
      <xdr:col>11</xdr:col>
      <xdr:colOff>358775</xdr:colOff>
      <xdr:row>57</xdr:row>
      <xdr:rowOff>27388</xdr:rowOff>
    </xdr:to>
    <xdr:sp macro="" textlink="">
      <xdr:nvSpPr>
        <xdr:cNvPr id="370" name="円/楕円 369"/>
        <xdr:cNvSpPr/>
      </xdr:nvSpPr>
      <xdr:spPr>
        <a:xfrm>
          <a:off x="7810500" y="9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43915</xdr:rowOff>
    </xdr:from>
    <xdr:ext cx="534377" cy="259045"/>
    <xdr:sp macro="" textlink="">
      <xdr:nvSpPr>
        <xdr:cNvPr id="371" name="テキスト ボックス 370"/>
        <xdr:cNvSpPr txBox="1"/>
      </xdr:nvSpPr>
      <xdr:spPr>
        <a:xfrm>
          <a:off x="7594111" y="94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132603</xdr:rowOff>
    </xdr:from>
    <xdr:to>
      <xdr:col>10</xdr:col>
      <xdr:colOff>155575</xdr:colOff>
      <xdr:row>57</xdr:row>
      <xdr:rowOff>62753</xdr:rowOff>
    </xdr:to>
    <xdr:sp macro="" textlink="">
      <xdr:nvSpPr>
        <xdr:cNvPr id="372" name="円/楕円 371"/>
        <xdr:cNvSpPr/>
      </xdr:nvSpPr>
      <xdr:spPr>
        <a:xfrm>
          <a:off x="6921500" y="97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79280</xdr:rowOff>
    </xdr:from>
    <xdr:ext cx="534377" cy="259045"/>
    <xdr:sp macro="" textlink="">
      <xdr:nvSpPr>
        <xdr:cNvPr id="373" name="テキスト ボックス 372"/>
        <xdr:cNvSpPr txBox="1"/>
      </xdr:nvSpPr>
      <xdr:spPr>
        <a:xfrm>
          <a:off x="6705111" y="950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168863</xdr:rowOff>
    </xdr:from>
    <xdr:to>
      <xdr:col>15</xdr:col>
      <xdr:colOff>180975</xdr:colOff>
      <xdr:row>78</xdr:row>
      <xdr:rowOff>3111</xdr:rowOff>
    </xdr:to>
    <xdr:cxnSp macro="">
      <xdr:nvCxnSpPr>
        <xdr:cNvPr id="404" name="直線コネクタ 403"/>
        <xdr:cNvCxnSpPr/>
      </xdr:nvCxnSpPr>
      <xdr:spPr>
        <a:xfrm flipV="1">
          <a:off x="9639300" y="13370513"/>
          <a:ext cx="8382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3111</xdr:rowOff>
    </xdr:from>
    <xdr:to>
      <xdr:col>14</xdr:col>
      <xdr:colOff>28575</xdr:colOff>
      <xdr:row>78</xdr:row>
      <xdr:rowOff>94910</xdr:rowOff>
    </xdr:to>
    <xdr:cxnSp macro="">
      <xdr:nvCxnSpPr>
        <xdr:cNvPr id="407" name="直線コネクタ 406"/>
        <xdr:cNvCxnSpPr/>
      </xdr:nvCxnSpPr>
      <xdr:spPr>
        <a:xfrm flipV="1">
          <a:off x="8750300" y="13376211"/>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94910</xdr:rowOff>
    </xdr:from>
    <xdr:to>
      <xdr:col>12</xdr:col>
      <xdr:colOff>511175</xdr:colOff>
      <xdr:row>78</xdr:row>
      <xdr:rowOff>102062</xdr:rowOff>
    </xdr:to>
    <xdr:cxnSp macro="">
      <xdr:nvCxnSpPr>
        <xdr:cNvPr id="410" name="直線コネクタ 409"/>
        <xdr:cNvCxnSpPr/>
      </xdr:nvCxnSpPr>
      <xdr:spPr>
        <a:xfrm flipV="1">
          <a:off x="7861300" y="13468010"/>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135672</xdr:rowOff>
    </xdr:from>
    <xdr:ext cx="534377" cy="259045"/>
    <xdr:sp macro="" textlink="">
      <xdr:nvSpPr>
        <xdr:cNvPr id="412" name="テキスト ボックス 411"/>
        <xdr:cNvSpPr txBox="1"/>
      </xdr:nvSpPr>
      <xdr:spPr>
        <a:xfrm>
          <a:off x="8483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102062</xdr:rowOff>
    </xdr:from>
    <xdr:to>
      <xdr:col>11</xdr:col>
      <xdr:colOff>307975</xdr:colOff>
      <xdr:row>78</xdr:row>
      <xdr:rowOff>127502</xdr:rowOff>
    </xdr:to>
    <xdr:cxnSp macro="">
      <xdr:nvCxnSpPr>
        <xdr:cNvPr id="413" name="直線コネクタ 412"/>
        <xdr:cNvCxnSpPr/>
      </xdr:nvCxnSpPr>
      <xdr:spPr>
        <a:xfrm flipV="1">
          <a:off x="6972300" y="1347516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141778</xdr:rowOff>
    </xdr:from>
    <xdr:ext cx="534377" cy="259045"/>
    <xdr:sp macro="" textlink="">
      <xdr:nvSpPr>
        <xdr:cNvPr id="415" name="テキスト ボックス 414"/>
        <xdr:cNvSpPr txBox="1"/>
      </xdr:nvSpPr>
      <xdr:spPr>
        <a:xfrm>
          <a:off x="7594111" y="131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149060</xdr:rowOff>
    </xdr:from>
    <xdr:ext cx="534377" cy="259045"/>
    <xdr:sp macro="" textlink="">
      <xdr:nvSpPr>
        <xdr:cNvPr id="417" name="テキスト ボックス 416"/>
        <xdr:cNvSpPr txBox="1"/>
      </xdr:nvSpPr>
      <xdr:spPr>
        <a:xfrm>
          <a:off x="6705111" y="131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118063</xdr:rowOff>
    </xdr:from>
    <xdr:to>
      <xdr:col>15</xdr:col>
      <xdr:colOff>231775</xdr:colOff>
      <xdr:row>78</xdr:row>
      <xdr:rowOff>48213</xdr:rowOff>
    </xdr:to>
    <xdr:sp macro="" textlink="">
      <xdr:nvSpPr>
        <xdr:cNvPr id="423" name="円/楕円 422"/>
        <xdr:cNvSpPr/>
      </xdr:nvSpPr>
      <xdr:spPr>
        <a:xfrm>
          <a:off x="10426700" y="133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96490</xdr:rowOff>
    </xdr:from>
    <xdr:ext cx="534377" cy="259045"/>
    <xdr:sp macro="" textlink="">
      <xdr:nvSpPr>
        <xdr:cNvPr id="424" name="商工費該当値テキスト"/>
        <xdr:cNvSpPr txBox="1"/>
      </xdr:nvSpPr>
      <xdr:spPr>
        <a:xfrm>
          <a:off x="10528300" y="132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123761</xdr:rowOff>
    </xdr:from>
    <xdr:to>
      <xdr:col>14</xdr:col>
      <xdr:colOff>79375</xdr:colOff>
      <xdr:row>78</xdr:row>
      <xdr:rowOff>53911</xdr:rowOff>
    </xdr:to>
    <xdr:sp macro="" textlink="">
      <xdr:nvSpPr>
        <xdr:cNvPr id="425" name="円/楕円 424"/>
        <xdr:cNvSpPr/>
      </xdr:nvSpPr>
      <xdr:spPr>
        <a:xfrm>
          <a:off x="9588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45038</xdr:rowOff>
    </xdr:from>
    <xdr:ext cx="534377" cy="259045"/>
    <xdr:sp macro="" textlink="">
      <xdr:nvSpPr>
        <xdr:cNvPr id="426" name="テキスト ボックス 425"/>
        <xdr:cNvSpPr txBox="1"/>
      </xdr:nvSpPr>
      <xdr:spPr>
        <a:xfrm>
          <a:off x="9372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44110</xdr:rowOff>
    </xdr:from>
    <xdr:to>
      <xdr:col>12</xdr:col>
      <xdr:colOff>561975</xdr:colOff>
      <xdr:row>78</xdr:row>
      <xdr:rowOff>145710</xdr:rowOff>
    </xdr:to>
    <xdr:sp macro="" textlink="">
      <xdr:nvSpPr>
        <xdr:cNvPr id="427" name="円/楕円 426"/>
        <xdr:cNvSpPr/>
      </xdr:nvSpPr>
      <xdr:spPr>
        <a:xfrm>
          <a:off x="8699500" y="134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136837</xdr:rowOff>
    </xdr:from>
    <xdr:ext cx="534377" cy="259045"/>
    <xdr:sp macro="" textlink="">
      <xdr:nvSpPr>
        <xdr:cNvPr id="428" name="テキスト ボックス 427"/>
        <xdr:cNvSpPr txBox="1"/>
      </xdr:nvSpPr>
      <xdr:spPr>
        <a:xfrm>
          <a:off x="8483111" y="135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51262</xdr:rowOff>
    </xdr:from>
    <xdr:to>
      <xdr:col>11</xdr:col>
      <xdr:colOff>358775</xdr:colOff>
      <xdr:row>78</xdr:row>
      <xdr:rowOff>152862</xdr:rowOff>
    </xdr:to>
    <xdr:sp macro="" textlink="">
      <xdr:nvSpPr>
        <xdr:cNvPr id="429" name="円/楕円 428"/>
        <xdr:cNvSpPr/>
      </xdr:nvSpPr>
      <xdr:spPr>
        <a:xfrm>
          <a:off x="7810500" y="13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143989</xdr:rowOff>
    </xdr:from>
    <xdr:ext cx="534377" cy="259045"/>
    <xdr:sp macro="" textlink="">
      <xdr:nvSpPr>
        <xdr:cNvPr id="430" name="テキスト ボックス 429"/>
        <xdr:cNvSpPr txBox="1"/>
      </xdr:nvSpPr>
      <xdr:spPr>
        <a:xfrm>
          <a:off x="7594111" y="135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76702</xdr:rowOff>
    </xdr:from>
    <xdr:to>
      <xdr:col>10</xdr:col>
      <xdr:colOff>155575</xdr:colOff>
      <xdr:row>79</xdr:row>
      <xdr:rowOff>6852</xdr:rowOff>
    </xdr:to>
    <xdr:sp macro="" textlink="">
      <xdr:nvSpPr>
        <xdr:cNvPr id="431" name="円/楕円 430"/>
        <xdr:cNvSpPr/>
      </xdr:nvSpPr>
      <xdr:spPr>
        <a:xfrm>
          <a:off x="6921500" y="13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169429</xdr:rowOff>
    </xdr:from>
    <xdr:ext cx="469744" cy="259045"/>
    <xdr:sp macro="" textlink="">
      <xdr:nvSpPr>
        <xdr:cNvPr id="432" name="テキスト ボックス 431"/>
        <xdr:cNvSpPr txBox="1"/>
      </xdr:nvSpPr>
      <xdr:spPr>
        <a:xfrm>
          <a:off x="6737427" y="135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84013</xdr:rowOff>
    </xdr:from>
    <xdr:to>
      <xdr:col>15</xdr:col>
      <xdr:colOff>180975</xdr:colOff>
      <xdr:row>97</xdr:row>
      <xdr:rowOff>90565</xdr:rowOff>
    </xdr:to>
    <xdr:cxnSp macro="">
      <xdr:nvCxnSpPr>
        <xdr:cNvPr id="459" name="直線コネクタ 458"/>
        <xdr:cNvCxnSpPr/>
      </xdr:nvCxnSpPr>
      <xdr:spPr>
        <a:xfrm>
          <a:off x="9639300" y="16714663"/>
          <a:ext cx="8382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84013</xdr:rowOff>
    </xdr:from>
    <xdr:to>
      <xdr:col>14</xdr:col>
      <xdr:colOff>28575</xdr:colOff>
      <xdr:row>97</xdr:row>
      <xdr:rowOff>94524</xdr:rowOff>
    </xdr:to>
    <xdr:cxnSp macro="">
      <xdr:nvCxnSpPr>
        <xdr:cNvPr id="462" name="直線コネクタ 461"/>
        <xdr:cNvCxnSpPr/>
      </xdr:nvCxnSpPr>
      <xdr:spPr>
        <a:xfrm flipV="1">
          <a:off x="8750300" y="16714663"/>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94524</xdr:rowOff>
    </xdr:from>
    <xdr:to>
      <xdr:col>12</xdr:col>
      <xdr:colOff>511175</xdr:colOff>
      <xdr:row>97</xdr:row>
      <xdr:rowOff>122112</xdr:rowOff>
    </xdr:to>
    <xdr:cxnSp macro="">
      <xdr:nvCxnSpPr>
        <xdr:cNvPr id="465" name="直線コネクタ 464"/>
        <xdr:cNvCxnSpPr/>
      </xdr:nvCxnSpPr>
      <xdr:spPr>
        <a:xfrm flipV="1">
          <a:off x="7861300" y="16725174"/>
          <a:ext cx="889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7" name="テキスト ボックス 466"/>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122112</xdr:rowOff>
    </xdr:from>
    <xdr:to>
      <xdr:col>11</xdr:col>
      <xdr:colOff>307975</xdr:colOff>
      <xdr:row>97</xdr:row>
      <xdr:rowOff>130995</xdr:rowOff>
    </xdr:to>
    <xdr:cxnSp macro="">
      <xdr:nvCxnSpPr>
        <xdr:cNvPr id="468" name="直線コネクタ 467"/>
        <xdr:cNvCxnSpPr/>
      </xdr:nvCxnSpPr>
      <xdr:spPr>
        <a:xfrm flipV="1">
          <a:off x="6972300" y="1675276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70" name="テキスト ボックス 469"/>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72" name="テキスト ボックス 471"/>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39765</xdr:rowOff>
    </xdr:from>
    <xdr:to>
      <xdr:col>15</xdr:col>
      <xdr:colOff>231775</xdr:colOff>
      <xdr:row>97</xdr:row>
      <xdr:rowOff>141365</xdr:rowOff>
    </xdr:to>
    <xdr:sp macro="" textlink="">
      <xdr:nvSpPr>
        <xdr:cNvPr id="478" name="円/楕円 477"/>
        <xdr:cNvSpPr/>
      </xdr:nvSpPr>
      <xdr:spPr>
        <a:xfrm>
          <a:off x="10426700" y="16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18192</xdr:rowOff>
    </xdr:from>
    <xdr:ext cx="534377" cy="259045"/>
    <xdr:sp macro="" textlink="">
      <xdr:nvSpPr>
        <xdr:cNvPr id="479" name="土木費該当値テキスト"/>
        <xdr:cNvSpPr txBox="1"/>
      </xdr:nvSpPr>
      <xdr:spPr>
        <a:xfrm>
          <a:off x="10528300" y="166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33213</xdr:rowOff>
    </xdr:from>
    <xdr:to>
      <xdr:col>14</xdr:col>
      <xdr:colOff>79375</xdr:colOff>
      <xdr:row>97</xdr:row>
      <xdr:rowOff>134813</xdr:rowOff>
    </xdr:to>
    <xdr:sp macro="" textlink="">
      <xdr:nvSpPr>
        <xdr:cNvPr id="480" name="円/楕円 479"/>
        <xdr:cNvSpPr/>
      </xdr:nvSpPr>
      <xdr:spPr>
        <a:xfrm>
          <a:off x="9588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125940</xdr:rowOff>
    </xdr:from>
    <xdr:ext cx="534377" cy="259045"/>
    <xdr:sp macro="" textlink="">
      <xdr:nvSpPr>
        <xdr:cNvPr id="481" name="テキスト ボックス 480"/>
        <xdr:cNvSpPr txBox="1"/>
      </xdr:nvSpPr>
      <xdr:spPr>
        <a:xfrm>
          <a:off x="9372111" y="167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43724</xdr:rowOff>
    </xdr:from>
    <xdr:to>
      <xdr:col>12</xdr:col>
      <xdr:colOff>561975</xdr:colOff>
      <xdr:row>97</xdr:row>
      <xdr:rowOff>145324</xdr:rowOff>
    </xdr:to>
    <xdr:sp macro="" textlink="">
      <xdr:nvSpPr>
        <xdr:cNvPr id="482" name="円/楕円 481"/>
        <xdr:cNvSpPr/>
      </xdr:nvSpPr>
      <xdr:spPr>
        <a:xfrm>
          <a:off x="8699500" y="166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136451</xdr:rowOff>
    </xdr:from>
    <xdr:ext cx="534377" cy="259045"/>
    <xdr:sp macro="" textlink="">
      <xdr:nvSpPr>
        <xdr:cNvPr id="483" name="テキスト ボックス 482"/>
        <xdr:cNvSpPr txBox="1"/>
      </xdr:nvSpPr>
      <xdr:spPr>
        <a:xfrm>
          <a:off x="8483111" y="167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71312</xdr:rowOff>
    </xdr:from>
    <xdr:to>
      <xdr:col>11</xdr:col>
      <xdr:colOff>358775</xdr:colOff>
      <xdr:row>98</xdr:row>
      <xdr:rowOff>1462</xdr:rowOff>
    </xdr:to>
    <xdr:sp macro="" textlink="">
      <xdr:nvSpPr>
        <xdr:cNvPr id="484" name="円/楕円 483"/>
        <xdr:cNvSpPr/>
      </xdr:nvSpPr>
      <xdr:spPr>
        <a:xfrm>
          <a:off x="7810500" y="16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164039</xdr:rowOff>
    </xdr:from>
    <xdr:ext cx="534377" cy="259045"/>
    <xdr:sp macro="" textlink="">
      <xdr:nvSpPr>
        <xdr:cNvPr id="485" name="テキスト ボックス 484"/>
        <xdr:cNvSpPr txBox="1"/>
      </xdr:nvSpPr>
      <xdr:spPr>
        <a:xfrm>
          <a:off x="7594111" y="16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80195</xdr:rowOff>
    </xdr:from>
    <xdr:to>
      <xdr:col>10</xdr:col>
      <xdr:colOff>155575</xdr:colOff>
      <xdr:row>98</xdr:row>
      <xdr:rowOff>10345</xdr:rowOff>
    </xdr:to>
    <xdr:sp macro="" textlink="">
      <xdr:nvSpPr>
        <xdr:cNvPr id="486" name="円/楕円 485"/>
        <xdr:cNvSpPr/>
      </xdr:nvSpPr>
      <xdr:spPr>
        <a:xfrm>
          <a:off x="6921500" y="167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1472</xdr:rowOff>
    </xdr:from>
    <xdr:ext cx="534377" cy="259045"/>
    <xdr:sp macro="" textlink="">
      <xdr:nvSpPr>
        <xdr:cNvPr id="487" name="テキスト ボックス 486"/>
        <xdr:cNvSpPr txBox="1"/>
      </xdr:nvSpPr>
      <xdr:spPr>
        <a:xfrm>
          <a:off x="6705111" y="168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109616</xdr:rowOff>
    </xdr:from>
    <xdr:to>
      <xdr:col>23</xdr:col>
      <xdr:colOff>517525</xdr:colOff>
      <xdr:row>38</xdr:row>
      <xdr:rowOff>146969</xdr:rowOff>
    </xdr:to>
    <xdr:cxnSp macro="">
      <xdr:nvCxnSpPr>
        <xdr:cNvPr id="515" name="直線コネクタ 514"/>
        <xdr:cNvCxnSpPr/>
      </xdr:nvCxnSpPr>
      <xdr:spPr>
        <a:xfrm>
          <a:off x="15481300" y="6281816"/>
          <a:ext cx="838200" cy="38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109616</xdr:rowOff>
    </xdr:from>
    <xdr:to>
      <xdr:col>22</xdr:col>
      <xdr:colOff>365125</xdr:colOff>
      <xdr:row>36</xdr:row>
      <xdr:rowOff>134579</xdr:rowOff>
    </xdr:to>
    <xdr:cxnSp macro="">
      <xdr:nvCxnSpPr>
        <xdr:cNvPr id="518" name="直線コネクタ 517"/>
        <xdr:cNvCxnSpPr/>
      </xdr:nvCxnSpPr>
      <xdr:spPr>
        <a:xfrm flipV="1">
          <a:off x="14592300" y="6281816"/>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134579</xdr:rowOff>
    </xdr:from>
    <xdr:to>
      <xdr:col>21</xdr:col>
      <xdr:colOff>161925</xdr:colOff>
      <xdr:row>39</xdr:row>
      <xdr:rowOff>69954</xdr:rowOff>
    </xdr:to>
    <xdr:cxnSp macro="">
      <xdr:nvCxnSpPr>
        <xdr:cNvPr id="521" name="直線コネクタ 520"/>
        <xdr:cNvCxnSpPr/>
      </xdr:nvCxnSpPr>
      <xdr:spPr>
        <a:xfrm flipV="1">
          <a:off x="13703300" y="6306779"/>
          <a:ext cx="889000" cy="4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160138</xdr:rowOff>
    </xdr:from>
    <xdr:ext cx="534377" cy="259045"/>
    <xdr:sp macro="" textlink="">
      <xdr:nvSpPr>
        <xdr:cNvPr id="523" name="テキスト ボックス 522"/>
        <xdr:cNvSpPr txBox="1"/>
      </xdr:nvSpPr>
      <xdr:spPr>
        <a:xfrm>
          <a:off x="14325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41448</xdr:rowOff>
    </xdr:from>
    <xdr:to>
      <xdr:col>19</xdr:col>
      <xdr:colOff>644525</xdr:colOff>
      <xdr:row>39</xdr:row>
      <xdr:rowOff>69954</xdr:rowOff>
    </xdr:to>
    <xdr:cxnSp macro="">
      <xdr:nvCxnSpPr>
        <xdr:cNvPr id="524" name="直線コネクタ 523"/>
        <xdr:cNvCxnSpPr/>
      </xdr:nvCxnSpPr>
      <xdr:spPr>
        <a:xfrm>
          <a:off x="12814300" y="6727998"/>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19483</xdr:rowOff>
    </xdr:from>
    <xdr:ext cx="534377" cy="259045"/>
    <xdr:sp macro="" textlink="">
      <xdr:nvSpPr>
        <xdr:cNvPr id="526" name="テキスト ボックス 525"/>
        <xdr:cNvSpPr txBox="1"/>
      </xdr:nvSpPr>
      <xdr:spPr>
        <a:xfrm>
          <a:off x="13436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110032</xdr:rowOff>
    </xdr:from>
    <xdr:ext cx="534377" cy="259045"/>
    <xdr:sp macro="" textlink="">
      <xdr:nvSpPr>
        <xdr:cNvPr id="528" name="テキスト ボックス 527"/>
        <xdr:cNvSpPr txBox="1"/>
      </xdr:nvSpPr>
      <xdr:spPr>
        <a:xfrm>
          <a:off x="12547111" y="62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96169</xdr:rowOff>
    </xdr:from>
    <xdr:to>
      <xdr:col>23</xdr:col>
      <xdr:colOff>568325</xdr:colOff>
      <xdr:row>39</xdr:row>
      <xdr:rowOff>26319</xdr:rowOff>
    </xdr:to>
    <xdr:sp macro="" textlink="">
      <xdr:nvSpPr>
        <xdr:cNvPr id="534" name="円/楕円 533"/>
        <xdr:cNvSpPr/>
      </xdr:nvSpPr>
      <xdr:spPr>
        <a:xfrm>
          <a:off x="16268700" y="66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11096</xdr:rowOff>
    </xdr:from>
    <xdr:ext cx="534377" cy="259045"/>
    <xdr:sp macro="" textlink="">
      <xdr:nvSpPr>
        <xdr:cNvPr id="535" name="消防費該当値テキスト"/>
        <xdr:cNvSpPr txBox="1"/>
      </xdr:nvSpPr>
      <xdr:spPr>
        <a:xfrm>
          <a:off x="16370300" y="65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58816</xdr:rowOff>
    </xdr:from>
    <xdr:to>
      <xdr:col>22</xdr:col>
      <xdr:colOff>415925</xdr:colOff>
      <xdr:row>36</xdr:row>
      <xdr:rowOff>160416</xdr:rowOff>
    </xdr:to>
    <xdr:sp macro="" textlink="">
      <xdr:nvSpPr>
        <xdr:cNvPr id="536" name="円/楕円 535"/>
        <xdr:cNvSpPr/>
      </xdr:nvSpPr>
      <xdr:spPr>
        <a:xfrm>
          <a:off x="15430500" y="62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151543</xdr:rowOff>
    </xdr:from>
    <xdr:ext cx="534377" cy="259045"/>
    <xdr:sp macro="" textlink="">
      <xdr:nvSpPr>
        <xdr:cNvPr id="537" name="テキスト ボックス 536"/>
        <xdr:cNvSpPr txBox="1"/>
      </xdr:nvSpPr>
      <xdr:spPr>
        <a:xfrm>
          <a:off x="15214111" y="63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83779</xdr:rowOff>
    </xdr:from>
    <xdr:to>
      <xdr:col>21</xdr:col>
      <xdr:colOff>212725</xdr:colOff>
      <xdr:row>37</xdr:row>
      <xdr:rowOff>13929</xdr:rowOff>
    </xdr:to>
    <xdr:sp macro="" textlink="">
      <xdr:nvSpPr>
        <xdr:cNvPr id="538" name="円/楕円 537"/>
        <xdr:cNvSpPr/>
      </xdr:nvSpPr>
      <xdr:spPr>
        <a:xfrm>
          <a:off x="14541500" y="62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30456</xdr:rowOff>
    </xdr:from>
    <xdr:ext cx="534377" cy="259045"/>
    <xdr:sp macro="" textlink="">
      <xdr:nvSpPr>
        <xdr:cNvPr id="539" name="テキスト ボックス 538"/>
        <xdr:cNvSpPr txBox="1"/>
      </xdr:nvSpPr>
      <xdr:spPr>
        <a:xfrm>
          <a:off x="14325111" y="603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19154</xdr:rowOff>
    </xdr:from>
    <xdr:to>
      <xdr:col>20</xdr:col>
      <xdr:colOff>9525</xdr:colOff>
      <xdr:row>39</xdr:row>
      <xdr:rowOff>120754</xdr:rowOff>
    </xdr:to>
    <xdr:sp macro="" textlink="">
      <xdr:nvSpPr>
        <xdr:cNvPr id="540" name="円/楕円 539"/>
        <xdr:cNvSpPr/>
      </xdr:nvSpPr>
      <xdr:spPr>
        <a:xfrm>
          <a:off x="13652500" y="67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111881</xdr:rowOff>
    </xdr:from>
    <xdr:ext cx="534377" cy="259045"/>
    <xdr:sp macro="" textlink="">
      <xdr:nvSpPr>
        <xdr:cNvPr id="541" name="テキスト ボックス 540"/>
        <xdr:cNvSpPr txBox="1"/>
      </xdr:nvSpPr>
      <xdr:spPr>
        <a:xfrm>
          <a:off x="13436111" y="67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162098</xdr:rowOff>
    </xdr:from>
    <xdr:to>
      <xdr:col>18</xdr:col>
      <xdr:colOff>492125</xdr:colOff>
      <xdr:row>39</xdr:row>
      <xdr:rowOff>92248</xdr:rowOff>
    </xdr:to>
    <xdr:sp macro="" textlink="">
      <xdr:nvSpPr>
        <xdr:cNvPr id="542" name="円/楕円 541"/>
        <xdr:cNvSpPr/>
      </xdr:nvSpPr>
      <xdr:spPr>
        <a:xfrm>
          <a:off x="12763500" y="66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83375</xdr:rowOff>
    </xdr:from>
    <xdr:ext cx="534377" cy="259045"/>
    <xdr:sp macro="" textlink="">
      <xdr:nvSpPr>
        <xdr:cNvPr id="543" name="テキスト ボックス 542"/>
        <xdr:cNvSpPr txBox="1"/>
      </xdr:nvSpPr>
      <xdr:spPr>
        <a:xfrm>
          <a:off x="12547111" y="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30155</xdr:rowOff>
    </xdr:from>
    <xdr:to>
      <xdr:col>23</xdr:col>
      <xdr:colOff>517525</xdr:colOff>
      <xdr:row>57</xdr:row>
      <xdr:rowOff>76908</xdr:rowOff>
    </xdr:to>
    <xdr:cxnSp macro="">
      <xdr:nvCxnSpPr>
        <xdr:cNvPr id="570" name="直線コネクタ 569"/>
        <xdr:cNvCxnSpPr/>
      </xdr:nvCxnSpPr>
      <xdr:spPr>
        <a:xfrm flipV="1">
          <a:off x="15481300" y="9802805"/>
          <a:ext cx="8382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76908</xdr:rowOff>
    </xdr:from>
    <xdr:to>
      <xdr:col>22</xdr:col>
      <xdr:colOff>365125</xdr:colOff>
      <xdr:row>57</xdr:row>
      <xdr:rowOff>124393</xdr:rowOff>
    </xdr:to>
    <xdr:cxnSp macro="">
      <xdr:nvCxnSpPr>
        <xdr:cNvPr id="573" name="直線コネクタ 572"/>
        <xdr:cNvCxnSpPr/>
      </xdr:nvCxnSpPr>
      <xdr:spPr>
        <a:xfrm flipV="1">
          <a:off x="14592300" y="9849558"/>
          <a:ext cx="889000" cy="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85992</xdr:rowOff>
    </xdr:from>
    <xdr:to>
      <xdr:col>21</xdr:col>
      <xdr:colOff>161925</xdr:colOff>
      <xdr:row>57</xdr:row>
      <xdr:rowOff>124393</xdr:rowOff>
    </xdr:to>
    <xdr:cxnSp macro="">
      <xdr:nvCxnSpPr>
        <xdr:cNvPr id="576" name="直線コネクタ 575"/>
        <xdr:cNvCxnSpPr/>
      </xdr:nvCxnSpPr>
      <xdr:spPr>
        <a:xfrm>
          <a:off x="13703300" y="9858642"/>
          <a:ext cx="889000" cy="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8" name="テキスト ボックス 577"/>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85992</xdr:rowOff>
    </xdr:from>
    <xdr:to>
      <xdr:col>19</xdr:col>
      <xdr:colOff>644525</xdr:colOff>
      <xdr:row>57</xdr:row>
      <xdr:rowOff>116675</xdr:rowOff>
    </xdr:to>
    <xdr:cxnSp macro="">
      <xdr:nvCxnSpPr>
        <xdr:cNvPr id="579" name="直線コネクタ 578"/>
        <xdr:cNvCxnSpPr/>
      </xdr:nvCxnSpPr>
      <xdr:spPr>
        <a:xfrm flipV="1">
          <a:off x="12814300" y="9858642"/>
          <a:ext cx="8890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1" name="テキスト ボックス 580"/>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3" name="テキスト ボックス 582"/>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150805</xdr:rowOff>
    </xdr:from>
    <xdr:to>
      <xdr:col>23</xdr:col>
      <xdr:colOff>568325</xdr:colOff>
      <xdr:row>57</xdr:row>
      <xdr:rowOff>80955</xdr:rowOff>
    </xdr:to>
    <xdr:sp macro="" textlink="">
      <xdr:nvSpPr>
        <xdr:cNvPr id="589" name="円/楕円 588"/>
        <xdr:cNvSpPr/>
      </xdr:nvSpPr>
      <xdr:spPr>
        <a:xfrm>
          <a:off x="16268700" y="9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129232</xdr:rowOff>
    </xdr:from>
    <xdr:ext cx="534377" cy="259045"/>
    <xdr:sp macro="" textlink="">
      <xdr:nvSpPr>
        <xdr:cNvPr id="590" name="教育費該当値テキスト"/>
        <xdr:cNvSpPr txBox="1"/>
      </xdr:nvSpPr>
      <xdr:spPr>
        <a:xfrm>
          <a:off x="16370300" y="973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26108</xdr:rowOff>
    </xdr:from>
    <xdr:to>
      <xdr:col>22</xdr:col>
      <xdr:colOff>415925</xdr:colOff>
      <xdr:row>57</xdr:row>
      <xdr:rowOff>127708</xdr:rowOff>
    </xdr:to>
    <xdr:sp macro="" textlink="">
      <xdr:nvSpPr>
        <xdr:cNvPr id="591" name="円/楕円 590"/>
        <xdr:cNvSpPr/>
      </xdr:nvSpPr>
      <xdr:spPr>
        <a:xfrm>
          <a:off x="15430500" y="979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118835</xdr:rowOff>
    </xdr:from>
    <xdr:ext cx="534377" cy="259045"/>
    <xdr:sp macro="" textlink="">
      <xdr:nvSpPr>
        <xdr:cNvPr id="592" name="テキスト ボックス 591"/>
        <xdr:cNvSpPr txBox="1"/>
      </xdr:nvSpPr>
      <xdr:spPr>
        <a:xfrm>
          <a:off x="15214111" y="98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73593</xdr:rowOff>
    </xdr:from>
    <xdr:to>
      <xdr:col>21</xdr:col>
      <xdr:colOff>212725</xdr:colOff>
      <xdr:row>58</xdr:row>
      <xdr:rowOff>3743</xdr:rowOff>
    </xdr:to>
    <xdr:sp macro="" textlink="">
      <xdr:nvSpPr>
        <xdr:cNvPr id="593" name="円/楕円 592"/>
        <xdr:cNvSpPr/>
      </xdr:nvSpPr>
      <xdr:spPr>
        <a:xfrm>
          <a:off x="14541500" y="98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166320</xdr:rowOff>
    </xdr:from>
    <xdr:ext cx="534377" cy="259045"/>
    <xdr:sp macro="" textlink="">
      <xdr:nvSpPr>
        <xdr:cNvPr id="594" name="テキスト ボックス 593"/>
        <xdr:cNvSpPr txBox="1"/>
      </xdr:nvSpPr>
      <xdr:spPr>
        <a:xfrm>
          <a:off x="14325111" y="99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35192</xdr:rowOff>
    </xdr:from>
    <xdr:to>
      <xdr:col>20</xdr:col>
      <xdr:colOff>9525</xdr:colOff>
      <xdr:row>57</xdr:row>
      <xdr:rowOff>136792</xdr:rowOff>
    </xdr:to>
    <xdr:sp macro="" textlink="">
      <xdr:nvSpPr>
        <xdr:cNvPr id="595" name="円/楕円 594"/>
        <xdr:cNvSpPr/>
      </xdr:nvSpPr>
      <xdr:spPr>
        <a:xfrm>
          <a:off x="13652500" y="9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127919</xdr:rowOff>
    </xdr:from>
    <xdr:ext cx="534377" cy="259045"/>
    <xdr:sp macro="" textlink="">
      <xdr:nvSpPr>
        <xdr:cNvPr id="596" name="テキスト ボックス 595"/>
        <xdr:cNvSpPr txBox="1"/>
      </xdr:nvSpPr>
      <xdr:spPr>
        <a:xfrm>
          <a:off x="13436111" y="9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65875</xdr:rowOff>
    </xdr:from>
    <xdr:to>
      <xdr:col>18</xdr:col>
      <xdr:colOff>492125</xdr:colOff>
      <xdr:row>57</xdr:row>
      <xdr:rowOff>167475</xdr:rowOff>
    </xdr:to>
    <xdr:sp macro="" textlink="">
      <xdr:nvSpPr>
        <xdr:cNvPr id="597" name="円/楕円 596"/>
        <xdr:cNvSpPr/>
      </xdr:nvSpPr>
      <xdr:spPr>
        <a:xfrm>
          <a:off x="12763500" y="98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158602</xdr:rowOff>
    </xdr:from>
    <xdr:ext cx="534377" cy="259045"/>
    <xdr:sp macro="" textlink="">
      <xdr:nvSpPr>
        <xdr:cNvPr id="598" name="テキスト ボックス 597"/>
        <xdr:cNvSpPr txBox="1"/>
      </xdr:nvSpPr>
      <xdr:spPr>
        <a:xfrm>
          <a:off x="12547111" y="99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24385</xdr:rowOff>
    </xdr:from>
    <xdr:to>
      <xdr:col>23</xdr:col>
      <xdr:colOff>517525</xdr:colOff>
      <xdr:row>79</xdr:row>
      <xdr:rowOff>43104</xdr:rowOff>
    </xdr:to>
    <xdr:cxnSp macro="">
      <xdr:nvCxnSpPr>
        <xdr:cNvPr id="627" name="直線コネクタ 626"/>
        <xdr:cNvCxnSpPr/>
      </xdr:nvCxnSpPr>
      <xdr:spPr>
        <a:xfrm flipV="1">
          <a:off x="15481300" y="13568935"/>
          <a:ext cx="8382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43104</xdr:rowOff>
    </xdr:from>
    <xdr:to>
      <xdr:col>22</xdr:col>
      <xdr:colOff>365125</xdr:colOff>
      <xdr:row>79</xdr:row>
      <xdr:rowOff>44425</xdr:rowOff>
    </xdr:to>
    <xdr:cxnSp macro="">
      <xdr:nvCxnSpPr>
        <xdr:cNvPr id="630" name="直線コネクタ 629"/>
        <xdr:cNvCxnSpPr/>
      </xdr:nvCxnSpPr>
      <xdr:spPr>
        <a:xfrm flipV="1">
          <a:off x="14592300" y="1358765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44425</xdr:rowOff>
    </xdr:from>
    <xdr:to>
      <xdr:col>21</xdr:col>
      <xdr:colOff>161925</xdr:colOff>
      <xdr:row>79</xdr:row>
      <xdr:rowOff>44438</xdr:rowOff>
    </xdr:to>
    <xdr:cxnSp macro="">
      <xdr:nvCxnSpPr>
        <xdr:cNvPr id="633" name="直線コネクタ 632"/>
        <xdr:cNvCxnSpPr/>
      </xdr:nvCxnSpPr>
      <xdr:spPr>
        <a:xfrm flipV="1">
          <a:off x="13703300" y="1358897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4" name="フローチャート : 判断 633"/>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52188</xdr:rowOff>
    </xdr:from>
    <xdr:ext cx="469744" cy="259045"/>
    <xdr:sp macro="" textlink="">
      <xdr:nvSpPr>
        <xdr:cNvPr id="635" name="テキスト ボックス 634"/>
        <xdr:cNvSpPr txBox="1"/>
      </xdr:nvSpPr>
      <xdr:spPr>
        <a:xfrm>
          <a:off x="14357427"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27787</xdr:rowOff>
    </xdr:from>
    <xdr:to>
      <xdr:col>19</xdr:col>
      <xdr:colOff>644525</xdr:colOff>
      <xdr:row>79</xdr:row>
      <xdr:rowOff>44438</xdr:rowOff>
    </xdr:to>
    <xdr:cxnSp macro="">
      <xdr:nvCxnSpPr>
        <xdr:cNvPr id="636" name="直線コネクタ 635"/>
        <xdr:cNvCxnSpPr/>
      </xdr:nvCxnSpPr>
      <xdr:spPr>
        <a:xfrm>
          <a:off x="12814300" y="13572337"/>
          <a:ext cx="8890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7" name="フローチャート : 判断 636"/>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39767</xdr:rowOff>
    </xdr:from>
    <xdr:ext cx="469744" cy="259045"/>
    <xdr:sp macro="" textlink="">
      <xdr:nvSpPr>
        <xdr:cNvPr id="638" name="テキスト ボックス 637"/>
        <xdr:cNvSpPr txBox="1"/>
      </xdr:nvSpPr>
      <xdr:spPr>
        <a:xfrm>
          <a:off x="13468427"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9" name="フローチャート : 判断 638"/>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4982</xdr:rowOff>
    </xdr:from>
    <xdr:ext cx="469744" cy="259045"/>
    <xdr:sp macro="" textlink="">
      <xdr:nvSpPr>
        <xdr:cNvPr id="640" name="テキスト ボックス 639"/>
        <xdr:cNvSpPr txBox="1"/>
      </xdr:nvSpPr>
      <xdr:spPr>
        <a:xfrm>
          <a:off x="12579427" y="13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145035</xdr:rowOff>
    </xdr:from>
    <xdr:to>
      <xdr:col>23</xdr:col>
      <xdr:colOff>568325</xdr:colOff>
      <xdr:row>79</xdr:row>
      <xdr:rowOff>75185</xdr:rowOff>
    </xdr:to>
    <xdr:sp macro="" textlink="">
      <xdr:nvSpPr>
        <xdr:cNvPr id="646" name="円/楕円 645"/>
        <xdr:cNvSpPr/>
      </xdr:nvSpPr>
      <xdr:spPr>
        <a:xfrm>
          <a:off x="162687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59962</xdr:rowOff>
    </xdr:from>
    <xdr:ext cx="469744" cy="259045"/>
    <xdr:sp macro="" textlink="">
      <xdr:nvSpPr>
        <xdr:cNvPr id="647" name="災害復旧費該当値テキスト"/>
        <xdr:cNvSpPr txBox="1"/>
      </xdr:nvSpPr>
      <xdr:spPr>
        <a:xfrm>
          <a:off x="16370300" y="1343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163754</xdr:rowOff>
    </xdr:from>
    <xdr:to>
      <xdr:col>22</xdr:col>
      <xdr:colOff>415925</xdr:colOff>
      <xdr:row>79</xdr:row>
      <xdr:rowOff>93904</xdr:rowOff>
    </xdr:to>
    <xdr:sp macro="" textlink="">
      <xdr:nvSpPr>
        <xdr:cNvPr id="648" name="円/楕円 647"/>
        <xdr:cNvSpPr/>
      </xdr:nvSpPr>
      <xdr:spPr>
        <a:xfrm>
          <a:off x="15430500" y="135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85031</xdr:rowOff>
    </xdr:from>
    <xdr:ext cx="378565" cy="259045"/>
    <xdr:sp macro="" textlink="">
      <xdr:nvSpPr>
        <xdr:cNvPr id="649" name="テキスト ボックス 648"/>
        <xdr:cNvSpPr txBox="1"/>
      </xdr:nvSpPr>
      <xdr:spPr>
        <a:xfrm>
          <a:off x="15292017" y="1362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165075</xdr:rowOff>
    </xdr:from>
    <xdr:to>
      <xdr:col>21</xdr:col>
      <xdr:colOff>212725</xdr:colOff>
      <xdr:row>79</xdr:row>
      <xdr:rowOff>95225</xdr:rowOff>
    </xdr:to>
    <xdr:sp macro="" textlink="">
      <xdr:nvSpPr>
        <xdr:cNvPr id="650" name="円/楕円 649"/>
        <xdr:cNvSpPr/>
      </xdr:nvSpPr>
      <xdr:spPr>
        <a:xfrm>
          <a:off x="14541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86352</xdr:rowOff>
    </xdr:from>
    <xdr:ext cx="249299" cy="259045"/>
    <xdr:sp macro="" textlink="">
      <xdr:nvSpPr>
        <xdr:cNvPr id="651" name="テキスト ボックス 650"/>
        <xdr:cNvSpPr txBox="1"/>
      </xdr:nvSpPr>
      <xdr:spPr>
        <a:xfrm>
          <a:off x="14467649"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165088</xdr:rowOff>
    </xdr:from>
    <xdr:to>
      <xdr:col>20</xdr:col>
      <xdr:colOff>9525</xdr:colOff>
      <xdr:row>79</xdr:row>
      <xdr:rowOff>95238</xdr:rowOff>
    </xdr:to>
    <xdr:sp macro="" textlink="">
      <xdr:nvSpPr>
        <xdr:cNvPr id="652" name="円/楕円 651"/>
        <xdr:cNvSpPr/>
      </xdr:nvSpPr>
      <xdr:spPr>
        <a:xfrm>
          <a:off x="13652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86365</xdr:rowOff>
    </xdr:from>
    <xdr:ext cx="249299" cy="259045"/>
    <xdr:sp macro="" textlink="">
      <xdr:nvSpPr>
        <xdr:cNvPr id="653" name="テキスト ボックス 652"/>
        <xdr:cNvSpPr txBox="1"/>
      </xdr:nvSpPr>
      <xdr:spPr>
        <a:xfrm>
          <a:off x="13578649"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148437</xdr:rowOff>
    </xdr:from>
    <xdr:to>
      <xdr:col>18</xdr:col>
      <xdr:colOff>492125</xdr:colOff>
      <xdr:row>79</xdr:row>
      <xdr:rowOff>78587</xdr:rowOff>
    </xdr:to>
    <xdr:sp macro="" textlink="">
      <xdr:nvSpPr>
        <xdr:cNvPr id="654" name="円/楕円 653"/>
        <xdr:cNvSpPr/>
      </xdr:nvSpPr>
      <xdr:spPr>
        <a:xfrm>
          <a:off x="12763500" y="135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69714</xdr:rowOff>
    </xdr:from>
    <xdr:ext cx="469744" cy="259045"/>
    <xdr:sp macro="" textlink="">
      <xdr:nvSpPr>
        <xdr:cNvPr id="655" name="テキスト ボックス 654"/>
        <xdr:cNvSpPr txBox="1"/>
      </xdr:nvSpPr>
      <xdr:spPr>
        <a:xfrm>
          <a:off x="12579427" y="136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90962</xdr:rowOff>
    </xdr:from>
    <xdr:to>
      <xdr:col>23</xdr:col>
      <xdr:colOff>517525</xdr:colOff>
      <xdr:row>96</xdr:row>
      <xdr:rowOff>124464</xdr:rowOff>
    </xdr:to>
    <xdr:cxnSp macro="">
      <xdr:nvCxnSpPr>
        <xdr:cNvPr id="680" name="直線コネクタ 679"/>
        <xdr:cNvCxnSpPr/>
      </xdr:nvCxnSpPr>
      <xdr:spPr>
        <a:xfrm flipV="1">
          <a:off x="15481300" y="16550162"/>
          <a:ext cx="8382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99758</xdr:rowOff>
    </xdr:from>
    <xdr:to>
      <xdr:col>22</xdr:col>
      <xdr:colOff>365125</xdr:colOff>
      <xdr:row>96</xdr:row>
      <xdr:rowOff>124464</xdr:rowOff>
    </xdr:to>
    <xdr:cxnSp macro="">
      <xdr:nvCxnSpPr>
        <xdr:cNvPr id="683" name="直線コネクタ 682"/>
        <xdr:cNvCxnSpPr/>
      </xdr:nvCxnSpPr>
      <xdr:spPr>
        <a:xfrm>
          <a:off x="14592300" y="16558958"/>
          <a:ext cx="8890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53084</xdr:rowOff>
    </xdr:from>
    <xdr:to>
      <xdr:col>21</xdr:col>
      <xdr:colOff>161925</xdr:colOff>
      <xdr:row>96</xdr:row>
      <xdr:rowOff>99758</xdr:rowOff>
    </xdr:to>
    <xdr:cxnSp macro="">
      <xdr:nvCxnSpPr>
        <xdr:cNvPr id="686" name="直線コネクタ 685"/>
        <xdr:cNvCxnSpPr/>
      </xdr:nvCxnSpPr>
      <xdr:spPr>
        <a:xfrm>
          <a:off x="13703300" y="16512284"/>
          <a:ext cx="889000" cy="4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87904</xdr:rowOff>
    </xdr:from>
    <xdr:ext cx="534377" cy="259045"/>
    <xdr:sp macro="" textlink="">
      <xdr:nvSpPr>
        <xdr:cNvPr id="688" name="テキスト ボックス 687"/>
        <xdr:cNvSpPr txBox="1"/>
      </xdr:nvSpPr>
      <xdr:spPr>
        <a:xfrm>
          <a:off x="14325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53084</xdr:rowOff>
    </xdr:from>
    <xdr:to>
      <xdr:col>19</xdr:col>
      <xdr:colOff>644525</xdr:colOff>
      <xdr:row>96</xdr:row>
      <xdr:rowOff>86167</xdr:rowOff>
    </xdr:to>
    <xdr:cxnSp macro="">
      <xdr:nvCxnSpPr>
        <xdr:cNvPr id="689" name="直線コネクタ 688"/>
        <xdr:cNvCxnSpPr/>
      </xdr:nvCxnSpPr>
      <xdr:spPr>
        <a:xfrm flipV="1">
          <a:off x="12814300" y="16512284"/>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85783</xdr:rowOff>
    </xdr:from>
    <xdr:ext cx="534377" cy="259045"/>
    <xdr:sp macro="" textlink="">
      <xdr:nvSpPr>
        <xdr:cNvPr id="691" name="テキスト ボックス 690"/>
        <xdr:cNvSpPr txBox="1"/>
      </xdr:nvSpPr>
      <xdr:spPr>
        <a:xfrm>
          <a:off x="13436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86298</xdr:rowOff>
    </xdr:from>
    <xdr:ext cx="534377" cy="259045"/>
    <xdr:sp macro="" textlink="">
      <xdr:nvSpPr>
        <xdr:cNvPr id="693" name="テキスト ボックス 692"/>
        <xdr:cNvSpPr txBox="1"/>
      </xdr:nvSpPr>
      <xdr:spPr>
        <a:xfrm>
          <a:off x="12547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40162</xdr:rowOff>
    </xdr:from>
    <xdr:to>
      <xdr:col>23</xdr:col>
      <xdr:colOff>568325</xdr:colOff>
      <xdr:row>96</xdr:row>
      <xdr:rowOff>141762</xdr:rowOff>
    </xdr:to>
    <xdr:sp macro="" textlink="">
      <xdr:nvSpPr>
        <xdr:cNvPr id="699" name="円/楕円 698"/>
        <xdr:cNvSpPr/>
      </xdr:nvSpPr>
      <xdr:spPr>
        <a:xfrm>
          <a:off x="16268700" y="164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18589</xdr:rowOff>
    </xdr:from>
    <xdr:ext cx="534377" cy="259045"/>
    <xdr:sp macro="" textlink="">
      <xdr:nvSpPr>
        <xdr:cNvPr id="700" name="公債費該当値テキスト"/>
        <xdr:cNvSpPr txBox="1"/>
      </xdr:nvSpPr>
      <xdr:spPr>
        <a:xfrm>
          <a:off x="16370300" y="1647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73664</xdr:rowOff>
    </xdr:from>
    <xdr:to>
      <xdr:col>22</xdr:col>
      <xdr:colOff>415925</xdr:colOff>
      <xdr:row>97</xdr:row>
      <xdr:rowOff>3814</xdr:rowOff>
    </xdr:to>
    <xdr:sp macro="" textlink="">
      <xdr:nvSpPr>
        <xdr:cNvPr id="701" name="円/楕円 700"/>
        <xdr:cNvSpPr/>
      </xdr:nvSpPr>
      <xdr:spPr>
        <a:xfrm>
          <a:off x="15430500" y="165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166391</xdr:rowOff>
    </xdr:from>
    <xdr:ext cx="534377" cy="259045"/>
    <xdr:sp macro="" textlink="">
      <xdr:nvSpPr>
        <xdr:cNvPr id="702" name="テキスト ボックス 701"/>
        <xdr:cNvSpPr txBox="1"/>
      </xdr:nvSpPr>
      <xdr:spPr>
        <a:xfrm>
          <a:off x="15214111" y="1662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48958</xdr:rowOff>
    </xdr:from>
    <xdr:to>
      <xdr:col>21</xdr:col>
      <xdr:colOff>212725</xdr:colOff>
      <xdr:row>96</xdr:row>
      <xdr:rowOff>150558</xdr:rowOff>
    </xdr:to>
    <xdr:sp macro="" textlink="">
      <xdr:nvSpPr>
        <xdr:cNvPr id="703" name="円/楕円 702"/>
        <xdr:cNvSpPr/>
      </xdr:nvSpPr>
      <xdr:spPr>
        <a:xfrm>
          <a:off x="14541500" y="165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141685</xdr:rowOff>
    </xdr:from>
    <xdr:ext cx="534377" cy="259045"/>
    <xdr:sp macro="" textlink="">
      <xdr:nvSpPr>
        <xdr:cNvPr id="704" name="テキスト ボックス 703"/>
        <xdr:cNvSpPr txBox="1"/>
      </xdr:nvSpPr>
      <xdr:spPr>
        <a:xfrm>
          <a:off x="14325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2284</xdr:rowOff>
    </xdr:from>
    <xdr:to>
      <xdr:col>20</xdr:col>
      <xdr:colOff>9525</xdr:colOff>
      <xdr:row>96</xdr:row>
      <xdr:rowOff>103884</xdr:rowOff>
    </xdr:to>
    <xdr:sp macro="" textlink="">
      <xdr:nvSpPr>
        <xdr:cNvPr id="705" name="円/楕円 704"/>
        <xdr:cNvSpPr/>
      </xdr:nvSpPr>
      <xdr:spPr>
        <a:xfrm>
          <a:off x="13652500" y="164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95011</xdr:rowOff>
    </xdr:from>
    <xdr:ext cx="534377" cy="259045"/>
    <xdr:sp macro="" textlink="">
      <xdr:nvSpPr>
        <xdr:cNvPr id="706" name="テキスト ボックス 705"/>
        <xdr:cNvSpPr txBox="1"/>
      </xdr:nvSpPr>
      <xdr:spPr>
        <a:xfrm>
          <a:off x="13436111" y="165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35367</xdr:rowOff>
    </xdr:from>
    <xdr:to>
      <xdr:col>18</xdr:col>
      <xdr:colOff>492125</xdr:colOff>
      <xdr:row>96</xdr:row>
      <xdr:rowOff>136967</xdr:rowOff>
    </xdr:to>
    <xdr:sp macro="" textlink="">
      <xdr:nvSpPr>
        <xdr:cNvPr id="707" name="円/楕円 706"/>
        <xdr:cNvSpPr/>
      </xdr:nvSpPr>
      <xdr:spPr>
        <a:xfrm>
          <a:off x="12763500" y="164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128094</xdr:rowOff>
    </xdr:from>
    <xdr:ext cx="534377" cy="259045"/>
    <xdr:sp macro="" textlink="">
      <xdr:nvSpPr>
        <xdr:cNvPr id="708" name="テキスト ボックス 707"/>
        <xdr:cNvSpPr txBox="1"/>
      </xdr:nvSpPr>
      <xdr:spPr>
        <a:xfrm>
          <a:off x="12547111" y="165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各目的別歳出科目において、類似団体内の平均値を下回っているものの、「議会費」・「農林水産業費」・「消防費」・「教育費」は長野県平均値及び全国平均値を上回っています。</a:t>
          </a:r>
        </a:p>
        <a:p>
          <a:r>
            <a:rPr kumimoji="1" lang="ja-JP" altLang="en-US" sz="1300">
              <a:latin typeface="ＭＳ Ｐゴシック"/>
            </a:rPr>
            <a:t>加えて「総務費」・「商工費」・「公債費」は全国平均値を上回っています。</a:t>
          </a:r>
        </a:p>
        <a:p>
          <a:r>
            <a:rPr kumimoji="1" lang="ja-JP" altLang="en-US" sz="1300">
              <a:latin typeface="ＭＳ Ｐゴシック"/>
            </a:rPr>
            <a:t>　しかしながら「消防費」などは消防設備の充実強化を目的に重点的に予算をかけてきた経過があります。</a:t>
          </a:r>
        </a:p>
        <a:p>
          <a:r>
            <a:rPr kumimoji="1" lang="ja-JP" altLang="en-US" sz="1300">
              <a:latin typeface="ＭＳ Ｐゴシック"/>
            </a:rPr>
            <a:t>　今後も厳しい財政状況が続き、経費全体的な抑制が必要ではありますが、各種事業目的の達成のため予算支出は避けられません。</a:t>
          </a:r>
        </a:p>
        <a:p>
          <a:r>
            <a:rPr kumimoji="1" lang="ja-JP" altLang="en-US" sz="1300">
              <a:latin typeface="ＭＳ Ｐゴシック"/>
            </a:rPr>
            <a:t>　当町はめりはりのある予算計上予算執行を目指します。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歳入総額は、</a:t>
          </a:r>
          <a:r>
            <a:rPr kumimoji="1" lang="en-US" altLang="ja-JP" sz="1400">
              <a:latin typeface="ＭＳ ゴシック" pitchFamily="49" charset="-128"/>
              <a:ea typeface="ＭＳ ゴシック" pitchFamily="49" charset="-128"/>
            </a:rPr>
            <a:t>4,870,889</a:t>
          </a:r>
          <a:r>
            <a:rPr kumimoji="1" lang="ja-JP" altLang="en-US" sz="1400">
              <a:latin typeface="ＭＳ ゴシック" pitchFamily="49" charset="-128"/>
              <a:ea typeface="ＭＳ ゴシック" pitchFamily="49" charset="-128"/>
            </a:rPr>
            <a:t>千円、歳出総額は</a:t>
          </a:r>
          <a:r>
            <a:rPr kumimoji="1" lang="en-US" altLang="ja-JP" sz="1400">
              <a:latin typeface="ＭＳ ゴシック" pitchFamily="49" charset="-128"/>
              <a:ea typeface="ＭＳ ゴシック" pitchFamily="49" charset="-128"/>
            </a:rPr>
            <a:t>4,799,702</a:t>
          </a:r>
          <a:r>
            <a:rPr kumimoji="1" lang="ja-JP" altLang="en-US" sz="1400">
              <a:latin typeface="ＭＳ ゴシック" pitchFamily="49" charset="-128"/>
              <a:ea typeface="ＭＳ ゴシック" pitchFamily="49" charset="-128"/>
            </a:rPr>
            <a:t>千円で、歳入歳出差引残額は</a:t>
          </a:r>
          <a:r>
            <a:rPr kumimoji="1" lang="en-US" altLang="ja-JP" sz="1400">
              <a:latin typeface="ＭＳ ゴシック" pitchFamily="49" charset="-128"/>
              <a:ea typeface="ＭＳ ゴシック" pitchFamily="49" charset="-128"/>
            </a:rPr>
            <a:t>71,187</a:t>
          </a:r>
          <a:r>
            <a:rPr kumimoji="1" lang="ja-JP" altLang="en-US" sz="1400">
              <a:latin typeface="ＭＳ ゴシック" pitchFamily="49" charset="-128"/>
              <a:ea typeface="ＭＳ ゴシック" pitchFamily="49" charset="-128"/>
            </a:rPr>
            <a:t>千円となった。ここから、翌年度へ繰り越すべき財源</a:t>
          </a:r>
          <a:r>
            <a:rPr kumimoji="1" lang="en-US" altLang="ja-JP" sz="1400">
              <a:latin typeface="ＭＳ ゴシック" pitchFamily="49" charset="-128"/>
              <a:ea typeface="ＭＳ ゴシック" pitchFamily="49" charset="-128"/>
            </a:rPr>
            <a:t>63,685</a:t>
          </a:r>
          <a:r>
            <a:rPr kumimoji="1" lang="ja-JP" altLang="en-US" sz="1400">
              <a:latin typeface="ＭＳ ゴシック" pitchFamily="49" charset="-128"/>
              <a:ea typeface="ＭＳ ゴシック" pitchFamily="49" charset="-128"/>
            </a:rPr>
            <a:t>千円を差引いた実質収支は</a:t>
          </a:r>
          <a:r>
            <a:rPr kumimoji="1" lang="en-US" altLang="ja-JP" sz="1400">
              <a:latin typeface="ＭＳ ゴシック" pitchFamily="49" charset="-128"/>
              <a:ea typeface="ＭＳ ゴシック" pitchFamily="49" charset="-128"/>
            </a:rPr>
            <a:t>7,502</a:t>
          </a:r>
          <a:r>
            <a:rPr kumimoji="1" lang="ja-JP" altLang="en-US" sz="1400">
              <a:latin typeface="ＭＳ ゴシック" pitchFamily="49" charset="-128"/>
              <a:ea typeface="ＭＳ ゴシック" pitchFamily="49" charset="-128"/>
            </a:rPr>
            <a:t>千円となる。これを、標準財政規模の</a:t>
          </a:r>
          <a:r>
            <a:rPr kumimoji="1" lang="en-US" altLang="ja-JP" sz="1400">
              <a:latin typeface="ＭＳ ゴシック" pitchFamily="49" charset="-128"/>
              <a:ea typeface="ＭＳ ゴシック" pitchFamily="49" charset="-128"/>
            </a:rPr>
            <a:t>3,131,543</a:t>
          </a:r>
          <a:r>
            <a:rPr kumimoji="1" lang="ja-JP" altLang="en-US" sz="1400">
              <a:latin typeface="ＭＳ ゴシック" pitchFamily="49" charset="-128"/>
              <a:ea typeface="ＭＳ ゴシック" pitchFamily="49" charset="-128"/>
            </a:rPr>
            <a:t>千円で除すると実質収支比率</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％となる。今後は実質収支が</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千円、実質収支比率が３％～５％になるように努める。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一般会計、工場誘致等特別会計）、公営企業会計（水道事業会計、下水道事業特別会計、簡易水道事業特別会計）、その他公営事業会計（国民健康保険特別会計、後期高齢者医療特別会計）の７会計全てにおいて、実質収支額、又は、資金不足・剰余額は黒字となっている。</a:t>
          </a:r>
        </a:p>
        <a:p>
          <a:r>
            <a:rPr kumimoji="1" lang="ja-JP" altLang="en-US" sz="1400">
              <a:latin typeface="ＭＳ ゴシック" pitchFamily="49" charset="-128"/>
              <a:ea typeface="ＭＳ ゴシック" pitchFamily="49" charset="-128"/>
            </a:rPr>
            <a:t>　引き続き、黒字経営に努める。</a:t>
          </a:r>
        </a:p>
        <a:p>
          <a:r>
            <a:rPr kumimoji="1" lang="ja-JP" altLang="en-US" sz="1400">
              <a:latin typeface="ＭＳ ゴシック" pitchFamily="49" charset="-128"/>
              <a:ea typeface="ＭＳ ゴシック" pitchFamily="49" charset="-128"/>
            </a:rPr>
            <a:t>　なお、老人保健特別会計については、健康保険法等の一部を改正する法律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年法律第</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号</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日に廃止された。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4870889</v>
      </c>
      <c r="BO4" s="411"/>
      <c r="BP4" s="411"/>
      <c r="BQ4" s="411"/>
      <c r="BR4" s="411"/>
      <c r="BS4" s="411"/>
      <c r="BT4" s="411"/>
      <c r="BU4" s="412"/>
      <c r="BV4" s="410">
        <v>4898562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0.2</v>
      </c>
      <c r="CU4" s="588"/>
      <c r="CV4" s="588"/>
      <c r="CW4" s="588"/>
      <c r="CX4" s="588"/>
      <c r="CY4" s="588"/>
      <c r="CZ4" s="588"/>
      <c r="DA4" s="589"/>
      <c r="DB4" s="587">
        <v>3.2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4799702</v>
      </c>
      <c r="BO5" s="416"/>
      <c r="BP5" s="416"/>
      <c r="BQ5" s="416"/>
      <c r="BR5" s="416"/>
      <c r="BS5" s="416"/>
      <c r="BT5" s="416"/>
      <c r="BU5" s="417"/>
      <c r="BV5" s="415">
        <v>4752360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83.4</v>
      </c>
      <c r="CU5" s="386"/>
      <c r="CV5" s="386"/>
      <c r="CW5" s="386"/>
      <c r="CX5" s="386"/>
      <c r="CY5" s="386"/>
      <c r="CZ5" s="386"/>
      <c r="DA5" s="387"/>
      <c r="DB5" s="385">
        <v>77.8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71187</v>
      </c>
      <c r="BO6" s="416"/>
      <c r="BP6" s="416"/>
      <c r="BQ6" s="416"/>
      <c r="BR6" s="416"/>
      <c r="BS6" s="416"/>
      <c r="BT6" s="416"/>
      <c r="BU6" s="417"/>
      <c r="BV6" s="415">
        <v>146202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87.2</v>
      </c>
      <c r="CU6" s="562"/>
      <c r="CV6" s="562"/>
      <c r="CW6" s="562"/>
      <c r="CX6" s="562"/>
      <c r="CY6" s="562"/>
      <c r="CZ6" s="562"/>
      <c r="DA6" s="563"/>
      <c r="DB6" s="561">
        <v>82.4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63685</v>
      </c>
      <c r="BO7" s="416"/>
      <c r="BP7" s="416"/>
      <c r="BQ7" s="416"/>
      <c r="BR7" s="416"/>
      <c r="BS7" s="416"/>
      <c r="BT7" s="416"/>
      <c r="BU7" s="417"/>
      <c r="BV7" s="415">
        <v>44468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3131543</v>
      </c>
      <c r="CU7" s="416"/>
      <c r="CV7" s="416"/>
      <c r="CW7" s="416"/>
      <c r="CX7" s="416"/>
      <c r="CY7" s="416"/>
      <c r="CZ7" s="416"/>
      <c r="DA7" s="417"/>
      <c r="DB7" s="415">
        <v>3180737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7502</v>
      </c>
      <c r="BO8" s="416"/>
      <c r="BP8" s="416"/>
      <c r="BQ8" s="416"/>
      <c r="BR8" s="416"/>
      <c r="BS8" s="416"/>
      <c r="BT8" s="416"/>
      <c r="BU8" s="417"/>
      <c r="BV8" s="415">
        <v>101734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9926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-22787</v>
      </c>
      <c r="BO9" s="416"/>
      <c r="BP9" s="416"/>
      <c r="BQ9" s="416"/>
      <c r="BR9" s="416"/>
      <c r="BS9" s="416"/>
      <c r="BT9" s="416"/>
      <c r="BU9" s="417"/>
      <c r="BV9" s="415">
        <v>48141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14.3</v>
      </c>
      <c r="CU9" s="386"/>
      <c r="CV9" s="386"/>
      <c r="CW9" s="386"/>
      <c r="CX9" s="386"/>
      <c r="CY9" s="386"/>
      <c r="CZ9" s="386"/>
      <c r="DA9" s="387"/>
      <c r="DB9" s="385">
        <v>12.1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10329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768</v>
      </c>
      <c r="BO10" s="416"/>
      <c r="BP10" s="416"/>
      <c r="BQ10" s="416"/>
      <c r="BR10" s="416"/>
      <c r="BS10" s="416"/>
      <c r="BT10" s="416"/>
      <c r="BU10" s="417"/>
      <c r="BV10" s="415">
        <v>1300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10152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18000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10073</v>
      </c>
      <c r="S13" s="517"/>
      <c r="T13" s="517"/>
      <c r="U13" s="517"/>
      <c r="V13" s="518"/>
      <c r="W13" s="504" t="s">
        <v>124</v>
      </c>
      <c r="X13" s="428"/>
      <c r="Y13" s="428"/>
      <c r="Z13" s="428"/>
      <c r="AA13" s="428"/>
      <c r="AB13" s="429"/>
      <c r="AC13" s="391">
        <v>444</v>
      </c>
      <c r="AD13" s="392"/>
      <c r="AE13" s="392"/>
      <c r="AF13" s="392"/>
      <c r="AG13" s="393"/>
      <c r="AH13" s="391">
        <v>457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-40019</v>
      </c>
      <c r="BO13" s="416"/>
      <c r="BP13" s="416"/>
      <c r="BQ13" s="416"/>
      <c r="BR13" s="416"/>
      <c r="BS13" s="416"/>
      <c r="BT13" s="416"/>
      <c r="BU13" s="417"/>
      <c r="BV13" s="415">
        <v>49441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5.2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10268</v>
      </c>
      <c r="S14" s="517"/>
      <c r="T14" s="517"/>
      <c r="U14" s="517"/>
      <c r="V14" s="518"/>
      <c r="W14" s="519"/>
      <c r="X14" s="431"/>
      <c r="Y14" s="431"/>
      <c r="Z14" s="431"/>
      <c r="AA14" s="431"/>
      <c r="AB14" s="432"/>
      <c r="AC14" s="509">
        <v>9.3000000000000007</v>
      </c>
      <c r="AD14" s="510"/>
      <c r="AE14" s="510"/>
      <c r="AF14" s="510"/>
      <c r="AG14" s="511"/>
      <c r="AH14" s="509">
        <v>9.1999999999999993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10189</v>
      </c>
      <c r="S15" s="517"/>
      <c r="T15" s="517"/>
      <c r="U15" s="517"/>
      <c r="V15" s="518"/>
      <c r="W15" s="504" t="s">
        <v>131</v>
      </c>
      <c r="X15" s="428"/>
      <c r="Y15" s="428"/>
      <c r="Z15" s="428"/>
      <c r="AA15" s="428"/>
      <c r="AB15" s="429"/>
      <c r="AC15" s="391">
        <v>1374</v>
      </c>
      <c r="AD15" s="392"/>
      <c r="AE15" s="392"/>
      <c r="AF15" s="392"/>
      <c r="AG15" s="393"/>
      <c r="AH15" s="391">
        <v>1508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950978</v>
      </c>
      <c r="BO15" s="411"/>
      <c r="BP15" s="411"/>
      <c r="BQ15" s="411"/>
      <c r="BR15" s="411"/>
      <c r="BS15" s="411"/>
      <c r="BT15" s="411"/>
      <c r="BU15" s="412"/>
      <c r="BV15" s="410">
        <v>926296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28.7</v>
      </c>
      <c r="AD16" s="510"/>
      <c r="AE16" s="510"/>
      <c r="AF16" s="510"/>
      <c r="AG16" s="511"/>
      <c r="AH16" s="509">
        <v>30.4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2760463</v>
      </c>
      <c r="BO16" s="416"/>
      <c r="BP16" s="416"/>
      <c r="BQ16" s="416"/>
      <c r="BR16" s="416"/>
      <c r="BS16" s="416"/>
      <c r="BT16" s="416"/>
      <c r="BU16" s="417"/>
      <c r="BV16" s="415">
        <v>2776059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2971</v>
      </c>
      <c r="AD17" s="392"/>
      <c r="AE17" s="392"/>
      <c r="AF17" s="392"/>
      <c r="AG17" s="393"/>
      <c r="AH17" s="391">
        <v>2988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1185777</v>
      </c>
      <c r="BO17" s="416"/>
      <c r="BP17" s="416"/>
      <c r="BQ17" s="416"/>
      <c r="BR17" s="416"/>
      <c r="BS17" s="416"/>
      <c r="BT17" s="416"/>
      <c r="BU17" s="417"/>
      <c r="BV17" s="415">
        <v>1154207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40.159999999999997</v>
      </c>
      <c r="M18" s="480"/>
      <c r="N18" s="480"/>
      <c r="O18" s="480"/>
      <c r="P18" s="480"/>
      <c r="Q18" s="480"/>
      <c r="R18" s="481"/>
      <c r="S18" s="481"/>
      <c r="T18" s="481"/>
      <c r="U18" s="481"/>
      <c r="V18" s="482"/>
      <c r="W18" s="496"/>
      <c r="X18" s="497"/>
      <c r="Y18" s="497"/>
      <c r="Z18" s="497"/>
      <c r="AA18" s="497"/>
      <c r="AB18" s="505"/>
      <c r="AC18" s="379">
        <v>62</v>
      </c>
      <c r="AD18" s="380"/>
      <c r="AE18" s="380"/>
      <c r="AF18" s="380"/>
      <c r="AG18" s="483"/>
      <c r="AH18" s="379">
        <v>60.3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2615662</v>
      </c>
      <c r="BO18" s="416"/>
      <c r="BP18" s="416"/>
      <c r="BQ18" s="416"/>
      <c r="BR18" s="416"/>
      <c r="BS18" s="416"/>
      <c r="BT18" s="416"/>
      <c r="BU18" s="417"/>
      <c r="BV18" s="415">
        <v>2526798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3379274</v>
      </c>
      <c r="BO19" s="416"/>
      <c r="BP19" s="416"/>
      <c r="BQ19" s="416"/>
      <c r="BR19" s="416"/>
      <c r="BS19" s="416"/>
      <c r="BT19" s="416"/>
      <c r="BU19" s="417"/>
      <c r="BV19" s="415">
        <v>3557737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3518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4773140</v>
      </c>
      <c r="BO23" s="416"/>
      <c r="BP23" s="416"/>
      <c r="BQ23" s="416"/>
      <c r="BR23" s="416"/>
      <c r="BS23" s="416"/>
      <c r="BT23" s="416"/>
      <c r="BU23" s="417"/>
      <c r="BV23" s="415">
        <v>4738999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6875</v>
      </c>
      <c r="R24" s="392"/>
      <c r="S24" s="392"/>
      <c r="T24" s="392"/>
      <c r="U24" s="392"/>
      <c r="V24" s="393"/>
      <c r="W24" s="457"/>
      <c r="X24" s="448"/>
      <c r="Y24" s="449"/>
      <c r="Z24" s="388" t="s">
        <v>154</v>
      </c>
      <c r="AA24" s="389"/>
      <c r="AB24" s="389"/>
      <c r="AC24" s="389"/>
      <c r="AD24" s="389"/>
      <c r="AE24" s="389"/>
      <c r="AF24" s="389"/>
      <c r="AG24" s="390"/>
      <c r="AH24" s="391">
        <v>93</v>
      </c>
      <c r="AI24" s="392"/>
      <c r="AJ24" s="392"/>
      <c r="AK24" s="392"/>
      <c r="AL24" s="393"/>
      <c r="AM24" s="391">
        <v>264771</v>
      </c>
      <c r="AN24" s="392"/>
      <c r="AO24" s="392"/>
      <c r="AP24" s="392"/>
      <c r="AQ24" s="392"/>
      <c r="AR24" s="393"/>
      <c r="AS24" s="391">
        <v>2847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1894493</v>
      </c>
      <c r="BO24" s="416"/>
      <c r="BP24" s="416"/>
      <c r="BQ24" s="416"/>
      <c r="BR24" s="416"/>
      <c r="BS24" s="416"/>
      <c r="BT24" s="416"/>
      <c r="BU24" s="417"/>
      <c r="BV24" s="415">
        <v>2087780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5783</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1614284</v>
      </c>
      <c r="BO25" s="411"/>
      <c r="BP25" s="411"/>
      <c r="BQ25" s="411"/>
      <c r="BR25" s="411"/>
      <c r="BS25" s="411"/>
      <c r="BT25" s="411"/>
      <c r="BU25" s="412"/>
      <c r="BV25" s="410">
        <v>2649577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5264</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2841</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2094</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856125</v>
      </c>
      <c r="BO28" s="411"/>
      <c r="BP28" s="411"/>
      <c r="BQ28" s="411"/>
      <c r="BR28" s="411"/>
      <c r="BS28" s="411"/>
      <c r="BT28" s="411"/>
      <c r="BU28" s="412"/>
      <c r="BV28" s="410">
        <v>872557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1894</v>
      </c>
      <c r="R29" s="392"/>
      <c r="S29" s="392"/>
      <c r="T29" s="392"/>
      <c r="U29" s="392"/>
      <c r="V29" s="393"/>
      <c r="W29" s="458"/>
      <c r="X29" s="459"/>
      <c r="Y29" s="460"/>
      <c r="Z29" s="388" t="s">
        <v>170</v>
      </c>
      <c r="AA29" s="389"/>
      <c r="AB29" s="389"/>
      <c r="AC29" s="389"/>
      <c r="AD29" s="389"/>
      <c r="AE29" s="389"/>
      <c r="AF29" s="389"/>
      <c r="AG29" s="390"/>
      <c r="AH29" s="391">
        <v>93</v>
      </c>
      <c r="AI29" s="392"/>
      <c r="AJ29" s="392"/>
      <c r="AK29" s="392"/>
      <c r="AL29" s="393"/>
      <c r="AM29" s="391">
        <v>264771</v>
      </c>
      <c r="AN29" s="392"/>
      <c r="AO29" s="392"/>
      <c r="AP29" s="392"/>
      <c r="AQ29" s="392"/>
      <c r="AR29" s="393"/>
      <c r="AS29" s="391">
        <v>2847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75001</v>
      </c>
      <c r="BO29" s="416"/>
      <c r="BP29" s="416"/>
      <c r="BQ29" s="416"/>
      <c r="BR29" s="416"/>
      <c r="BS29" s="416"/>
      <c r="BT29" s="416"/>
      <c r="BU29" s="417"/>
      <c r="BV29" s="415">
        <v>75001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1163155</v>
      </c>
      <c r="BO30" s="419"/>
      <c r="BP30" s="419"/>
      <c r="BQ30" s="419"/>
      <c r="BR30" s="419"/>
      <c r="BS30" s="419"/>
      <c r="BT30" s="419"/>
      <c r="BU30" s="420"/>
      <c r="BV30" s="418">
        <v>1143231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北アルプス広域連合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池田町土地開発公社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工場誘致等特別会計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（ふるさと市町村圏事業特別会計）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（介護老人保健施設事業特別会計）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（介護保険事業特別会計）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（平日夜間救急医療事業特別会計）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長野県市町村自治振興組合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長野県後期高齢者医療広域連合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（後期高齢者医療事業特別会計）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22.7</v>
      </c>
      <c r="G34" s="33">
        <v>22.8</v>
      </c>
      <c r="H34" s="33">
        <v>23.94</v>
      </c>
      <c r="I34" s="33">
        <v>24.45</v>
      </c>
      <c r="J34" s="34">
        <v>25.92</v>
      </c>
      <c r="K34" s="22"/>
      <c r="L34" s="22"/>
      <c r="M34" s="22"/>
      <c r="N34" s="22"/>
      <c r="O34" s="22"/>
      <c r="P34" s="22"/>
    </row>
    <row r="35" spans="1:16" ht="39" customHeight="1" x14ac:dyDescent="0.15">
      <c r="A35" s="22"/>
      <c r="B35" s="35"/>
      <c r="C35" s="1178" t="s">
        <v>530</v>
      </c>
      <c r="D35" s="1179"/>
      <c r="E35" s="1180"/>
      <c r="F35" s="36">
        <v>1.98</v>
      </c>
      <c r="G35" s="37">
        <v>0.87</v>
      </c>
      <c r="H35" s="37">
        <v>1.93</v>
      </c>
      <c r="I35" s="37">
        <v>4.09</v>
      </c>
      <c r="J35" s="38">
        <v>2.4300000000000002</v>
      </c>
      <c r="K35" s="22"/>
      <c r="L35" s="22"/>
      <c r="M35" s="22"/>
      <c r="N35" s="22"/>
      <c r="O35" s="22"/>
      <c r="P35" s="22"/>
    </row>
    <row r="36" spans="1:16" ht="39" customHeight="1" x14ac:dyDescent="0.15">
      <c r="A36" s="22"/>
      <c r="B36" s="35"/>
      <c r="C36" s="1178" t="s">
        <v>531</v>
      </c>
      <c r="D36" s="1179"/>
      <c r="E36" s="1180"/>
      <c r="F36" s="36">
        <v>0.19</v>
      </c>
      <c r="G36" s="37">
        <v>0.19</v>
      </c>
      <c r="H36" s="37">
        <v>0.19</v>
      </c>
      <c r="I36" s="37">
        <v>0.19</v>
      </c>
      <c r="J36" s="38">
        <v>0.19</v>
      </c>
      <c r="K36" s="22"/>
      <c r="L36" s="22"/>
      <c r="M36" s="22"/>
      <c r="N36" s="22"/>
      <c r="O36" s="22"/>
      <c r="P36" s="22"/>
    </row>
    <row r="37" spans="1:16" ht="39" customHeight="1" x14ac:dyDescent="0.15">
      <c r="A37" s="22"/>
      <c r="B37" s="35"/>
      <c r="C37" s="1178" t="s">
        <v>532</v>
      </c>
      <c r="D37" s="1179"/>
      <c r="E37" s="1180"/>
      <c r="F37" s="36">
        <v>0.01</v>
      </c>
      <c r="G37" s="37">
        <v>0.19</v>
      </c>
      <c r="H37" s="37">
        <v>0.17</v>
      </c>
      <c r="I37" s="37">
        <v>0.15</v>
      </c>
      <c r="J37" s="38">
        <v>0.18</v>
      </c>
      <c r="K37" s="22"/>
      <c r="L37" s="22"/>
      <c r="M37" s="22"/>
      <c r="N37" s="22"/>
      <c r="O37" s="22"/>
      <c r="P37" s="22"/>
    </row>
    <row r="38" spans="1:16" ht="39" customHeight="1" x14ac:dyDescent="0.15">
      <c r="A38" s="22"/>
      <c r="B38" s="35"/>
      <c r="C38" s="1178" t="s">
        <v>533</v>
      </c>
      <c r="D38" s="1179"/>
      <c r="E38" s="1180"/>
      <c r="F38" s="36">
        <v>0.06</v>
      </c>
      <c r="G38" s="37">
        <v>0.01</v>
      </c>
      <c r="H38" s="37">
        <v>0.04</v>
      </c>
      <c r="I38" s="37">
        <v>0.03</v>
      </c>
      <c r="J38" s="38">
        <v>0.04</v>
      </c>
      <c r="K38" s="22"/>
      <c r="L38" s="22"/>
      <c r="M38" s="22"/>
      <c r="N38" s="22"/>
      <c r="O38" s="22"/>
      <c r="P38" s="22"/>
    </row>
    <row r="39" spans="1:16" ht="39" customHeight="1" x14ac:dyDescent="0.15">
      <c r="A39" s="22"/>
      <c r="B39" s="35"/>
      <c r="C39" s="1178" t="s">
        <v>534</v>
      </c>
      <c r="D39" s="1179"/>
      <c r="E39" s="1180"/>
      <c r="F39" s="36">
        <v>1.65</v>
      </c>
      <c r="G39" s="37">
        <v>1.7</v>
      </c>
      <c r="H39" s="37">
        <v>1.51</v>
      </c>
      <c r="I39" s="37">
        <v>3</v>
      </c>
      <c r="J39" s="38">
        <v>0.04</v>
      </c>
      <c r="K39" s="22"/>
      <c r="L39" s="22"/>
      <c r="M39" s="22"/>
      <c r="N39" s="22"/>
      <c r="O39" s="22"/>
      <c r="P39" s="22"/>
    </row>
    <row r="40" spans="1:16" ht="39" customHeight="1" x14ac:dyDescent="0.15">
      <c r="A40" s="22"/>
      <c r="B40" s="35"/>
      <c r="C40" s="1178" t="s">
        <v>535</v>
      </c>
      <c r="D40" s="1179"/>
      <c r="E40" s="1180"/>
      <c r="F40" s="36">
        <v>0</v>
      </c>
      <c r="G40" s="37">
        <v>0</v>
      </c>
      <c r="H40" s="37">
        <v>0</v>
      </c>
      <c r="I40" s="37">
        <v>0.01</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537</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517</v>
      </c>
      <c r="L45" s="60">
        <v>492</v>
      </c>
      <c r="M45" s="60">
        <v>472</v>
      </c>
      <c r="N45" s="60">
        <v>438</v>
      </c>
      <c r="O45" s="61">
        <v>493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196</v>
      </c>
      <c r="L48" s="64">
        <v>196</v>
      </c>
      <c r="M48" s="64">
        <v>198</v>
      </c>
      <c r="N48" s="64">
        <v>197</v>
      </c>
      <c r="O48" s="65">
        <v>199</v>
      </c>
      <c r="P48" s="48"/>
      <c r="Q48" s="48"/>
      <c r="R48" s="48"/>
      <c r="S48" s="48"/>
      <c r="T48" s="48"/>
      <c r="U48" s="48"/>
    </row>
    <row r="49" spans="1:21" ht="30.75" customHeight="1" x14ac:dyDescent="0.15">
      <c r="A49" s="48"/>
      <c r="B49" s="1196"/>
      <c r="C49" s="1197"/>
      <c r="D49" s="62"/>
      <c r="E49" s="1188" t="s">
        <v>16</v>
      </c>
      <c r="F49" s="1188"/>
      <c r="G49" s="1188"/>
      <c r="H49" s="1188"/>
      <c r="I49" s="1188"/>
      <c r="J49" s="1189"/>
      <c r="K49" s="63">
        <v>5</v>
      </c>
      <c r="L49" s="64">
        <v>14</v>
      </c>
      <c r="M49" s="64">
        <v>26</v>
      </c>
      <c r="N49" s="64">
        <v>26</v>
      </c>
      <c r="O49" s="65">
        <v>40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v>
      </c>
      <c r="L50" s="64">
        <v>30</v>
      </c>
      <c r="M50" s="64">
        <v>24</v>
      </c>
      <c r="N50" s="64">
        <v>24</v>
      </c>
      <c r="O50" s="65">
        <v>23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591</v>
      </c>
      <c r="L52" s="64">
        <v>593</v>
      </c>
      <c r="M52" s="64">
        <v>595</v>
      </c>
      <c r="N52" s="64">
        <v>546</v>
      </c>
      <c r="O52" s="65">
        <v>499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157</v>
      </c>
      <c r="L53" s="69">
        <v>139</v>
      </c>
      <c r="M53" s="69">
        <v>125</v>
      </c>
      <c r="N53" s="69">
        <v>139</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4317</v>
      </c>
      <c r="J41" s="83">
        <v>4372</v>
      </c>
      <c r="K41" s="83">
        <v>4591</v>
      </c>
      <c r="L41" s="83">
        <v>4739</v>
      </c>
      <c r="M41" s="84">
        <v>4773</v>
      </c>
    </row>
    <row r="42" spans="2:13" ht="27.75" customHeight="1" x14ac:dyDescent="0.15">
      <c r="B42" s="1204"/>
      <c r="C42" s="1205"/>
      <c r="D42" s="85"/>
      <c r="E42" s="1208" t="s">
        <v>26</v>
      </c>
      <c r="F42" s="1208"/>
      <c r="G42" s="1208"/>
      <c r="H42" s="1209"/>
      <c r="I42" s="86">
        <v>228</v>
      </c>
      <c r="J42" s="87">
        <v>198</v>
      </c>
      <c r="K42" s="87">
        <v>468</v>
      </c>
      <c r="L42" s="87">
        <v>438</v>
      </c>
      <c r="M42" s="88">
        <v>850</v>
      </c>
    </row>
    <row r="43" spans="2:13" ht="27.75" customHeight="1" x14ac:dyDescent="0.15">
      <c r="B43" s="1204"/>
      <c r="C43" s="1205"/>
      <c r="D43" s="85"/>
      <c r="E43" s="1208" t="s">
        <v>27</v>
      </c>
      <c r="F43" s="1208"/>
      <c r="G43" s="1208"/>
      <c r="H43" s="1209"/>
      <c r="I43" s="86">
        <v>2117</v>
      </c>
      <c r="J43" s="87">
        <v>1482</v>
      </c>
      <c r="K43" s="87">
        <v>979</v>
      </c>
      <c r="L43" s="87">
        <v>941</v>
      </c>
      <c r="M43" s="88">
        <v>871</v>
      </c>
    </row>
    <row r="44" spans="2:13" ht="27.75" customHeight="1" x14ac:dyDescent="0.15">
      <c r="B44" s="1204"/>
      <c r="C44" s="1205"/>
      <c r="D44" s="85"/>
      <c r="E44" s="1208" t="s">
        <v>28</v>
      </c>
      <c r="F44" s="1208"/>
      <c r="G44" s="1208"/>
      <c r="H44" s="1209"/>
      <c r="I44" s="86">
        <v>452</v>
      </c>
      <c r="J44" s="87">
        <v>426</v>
      </c>
      <c r="K44" s="87">
        <v>398</v>
      </c>
      <c r="L44" s="87">
        <v>379</v>
      </c>
      <c r="M44" s="88">
        <v>346</v>
      </c>
    </row>
    <row r="45" spans="2:13" ht="27.75" customHeight="1" x14ac:dyDescent="0.15">
      <c r="B45" s="1204"/>
      <c r="C45" s="1205"/>
      <c r="D45" s="85"/>
      <c r="E45" s="1208" t="s">
        <v>29</v>
      </c>
      <c r="F45" s="1208"/>
      <c r="G45" s="1208"/>
      <c r="H45" s="1209"/>
      <c r="I45" s="86">
        <v>793</v>
      </c>
      <c r="J45" s="87">
        <v>794</v>
      </c>
      <c r="K45" s="87">
        <v>802</v>
      </c>
      <c r="L45" s="87">
        <v>766</v>
      </c>
      <c r="M45" s="88">
        <v>730</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1739</v>
      </c>
      <c r="J50" s="87">
        <v>1894</v>
      </c>
      <c r="K50" s="87">
        <v>2008</v>
      </c>
      <c r="L50" s="87">
        <v>2199</v>
      </c>
      <c r="M50" s="88">
        <v>2257</v>
      </c>
    </row>
    <row r="51" spans="2:13" ht="27.75" customHeight="1" x14ac:dyDescent="0.15">
      <c r="B51" s="1204"/>
      <c r="C51" s="1205"/>
      <c r="D51" s="85"/>
      <c r="E51" s="1208" t="s">
        <v>36</v>
      </c>
      <c r="F51" s="1208"/>
      <c r="G51" s="1208"/>
      <c r="H51" s="1209"/>
      <c r="I51" s="86">
        <v>37</v>
      </c>
      <c r="J51" s="87">
        <v>27</v>
      </c>
      <c r="K51" s="87">
        <v>18</v>
      </c>
      <c r="L51" s="87">
        <v>11</v>
      </c>
      <c r="M51" s="88">
        <v>3</v>
      </c>
    </row>
    <row r="52" spans="2:13" ht="27.75" customHeight="1" x14ac:dyDescent="0.15">
      <c r="B52" s="1206"/>
      <c r="C52" s="1207"/>
      <c r="D52" s="85"/>
      <c r="E52" s="1208" t="s">
        <v>37</v>
      </c>
      <c r="F52" s="1208"/>
      <c r="G52" s="1208"/>
      <c r="H52" s="1209"/>
      <c r="I52" s="86">
        <v>7103</v>
      </c>
      <c r="J52" s="87">
        <v>7159</v>
      </c>
      <c r="K52" s="87">
        <v>6955</v>
      </c>
      <c r="L52" s="87">
        <v>6868</v>
      </c>
      <c r="M52" s="88">
        <v>7049</v>
      </c>
    </row>
    <row r="53" spans="2:13" ht="27.75" customHeight="1" thickBot="1" x14ac:dyDescent="0.2">
      <c r="B53" s="1210" t="s">
        <v>38</v>
      </c>
      <c r="C53" s="1211"/>
      <c r="D53" s="92"/>
      <c r="E53" s="1212" t="s">
        <v>39</v>
      </c>
      <c r="F53" s="1212"/>
      <c r="G53" s="1212"/>
      <c r="H53" s="1213"/>
      <c r="I53" s="93">
        <v>-971</v>
      </c>
      <c r="J53" s="94">
        <v>-1808</v>
      </c>
      <c r="K53" s="94">
        <v>-1743</v>
      </c>
      <c r="L53" s="94">
        <v>-1814</v>
      </c>
      <c r="M53" s="95">
        <v>-1738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568</v>
      </c>
      <c r="I42" s="354"/>
      <c r="J42" s="354"/>
      <c r="K42" s="354"/>
      <c r="L42" s="246"/>
      <c r="M42" s="246"/>
      <c r="N42" s="246"/>
      <c r="O42" s="246"/>
    </row>
    <row r="43" spans="2:17" ht="13.5" x14ac:dyDescent="0.15">
      <c r="B43" s="250"/>
      <c r="C43" s="246"/>
      <c r="D43" s="246"/>
      <c r="E43" s="246"/>
      <c r="F43" s="246"/>
      <c r="G43" s="1233" t="s">
        <v>577</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569</v>
      </c>
    </row>
    <row r="50" spans="1:17" ht="13.5" x14ac:dyDescent="0.15">
      <c r="B50" s="250"/>
      <c r="C50" s="246"/>
      <c r="D50" s="246"/>
      <c r="E50" s="246"/>
      <c r="F50" s="246"/>
      <c r="G50" s="1242"/>
      <c r="H50" s="1243"/>
      <c r="I50" s="1243"/>
      <c r="J50" s="1244"/>
      <c r="K50" s="356" t="s">
        <v>523</v>
      </c>
      <c r="L50" s="356" t="s">
        <v>524</v>
      </c>
      <c r="M50" s="356" t="s">
        <v>525</v>
      </c>
      <c r="N50" s="356" t="s">
        <v>526</v>
      </c>
      <c r="O50" s="356" t="s">
        <v>527</v>
      </c>
    </row>
    <row r="51" spans="1:17" ht="13.5" x14ac:dyDescent="0.15">
      <c r="B51" s="250"/>
      <c r="C51" s="246"/>
      <c r="D51" s="246"/>
      <c r="E51" s="246"/>
      <c r="F51" s="246"/>
      <c r="G51" s="1245" t="s">
        <v>570</v>
      </c>
      <c r="H51" s="1246"/>
      <c r="I51" s="1251" t="s">
        <v>571</v>
      </c>
      <c r="J51" s="1251"/>
      <c r="K51" s="1255"/>
      <c r="L51" s="1255"/>
      <c r="M51" s="1255"/>
      <c r="N51" s="1221"/>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576</v>
      </c>
      <c r="J53" s="1231"/>
      <c r="K53" s="1256"/>
      <c r="L53" s="1256"/>
      <c r="M53" s="1256"/>
      <c r="N53" s="1253">
        <v>50.4</v>
      </c>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572</v>
      </c>
      <c r="H55" s="1226"/>
      <c r="I55" s="1231" t="s">
        <v>571</v>
      </c>
      <c r="J55" s="1231"/>
      <c r="K55" s="1255"/>
      <c r="L55" s="1255"/>
      <c r="M55" s="1255"/>
      <c r="N55" s="1221">
        <v>27</v>
      </c>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576</v>
      </c>
      <c r="J57" s="1223"/>
      <c r="K57" s="1256"/>
      <c r="L57" s="1256"/>
      <c r="M57" s="1256"/>
      <c r="N57" s="1253">
        <v>57.2</v>
      </c>
      <c r="O57" s="1256"/>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568</v>
      </c>
      <c r="I64" s="354"/>
      <c r="J64" s="354"/>
      <c r="K64" s="354"/>
      <c r="L64" s="246"/>
      <c r="M64" s="246"/>
      <c r="N64" s="246"/>
      <c r="O64" s="246"/>
    </row>
    <row r="65" spans="2:30" ht="13.5" x14ac:dyDescent="0.15">
      <c r="B65" s="250"/>
      <c r="C65" s="246"/>
      <c r="D65" s="246"/>
      <c r="E65" s="246"/>
      <c r="F65" s="246"/>
      <c r="G65" s="1233" t="s">
        <v>578</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574</v>
      </c>
      <c r="I71" s="370"/>
      <c r="J71" s="366"/>
      <c r="K71" s="366"/>
      <c r="L71" s="367"/>
      <c r="M71" s="366"/>
      <c r="N71" s="367"/>
      <c r="O71" s="368"/>
    </row>
    <row r="72" spans="2:30" ht="13.5" x14ac:dyDescent="0.15">
      <c r="B72" s="250"/>
      <c r="C72" s="246"/>
      <c r="D72" s="246"/>
      <c r="E72" s="246"/>
      <c r="F72" s="246"/>
      <c r="G72" s="1242"/>
      <c r="H72" s="1243"/>
      <c r="I72" s="1243"/>
      <c r="J72" s="1244"/>
      <c r="K72" s="356" t="s">
        <v>523</v>
      </c>
      <c r="L72" s="356" t="s">
        <v>524</v>
      </c>
      <c r="M72" s="356" t="s">
        <v>525</v>
      </c>
      <c r="N72" s="356" t="s">
        <v>526</v>
      </c>
      <c r="O72" s="356" t="s">
        <v>527</v>
      </c>
    </row>
    <row r="73" spans="2:30" ht="13.5" x14ac:dyDescent="0.15">
      <c r="B73" s="250"/>
      <c r="C73" s="246"/>
      <c r="D73" s="246"/>
      <c r="E73" s="246"/>
      <c r="F73" s="246"/>
      <c r="G73" s="1245" t="s">
        <v>570</v>
      </c>
      <c r="H73" s="1246"/>
      <c r="I73" s="1251" t="s">
        <v>571</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575</v>
      </c>
      <c r="J75" s="1231"/>
      <c r="K75" s="1253">
        <v>7.8</v>
      </c>
      <c r="L75" s="1253">
        <v>6.3</v>
      </c>
      <c r="M75" s="1253">
        <v>5.5</v>
      </c>
      <c r="N75" s="1253">
        <v>5.2</v>
      </c>
      <c r="O75" s="1253">
        <v>6.6</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572</v>
      </c>
      <c r="H77" s="1226"/>
      <c r="I77" s="1231" t="s">
        <v>571</v>
      </c>
      <c r="J77" s="1231"/>
      <c r="K77" s="1232">
        <v>29.4</v>
      </c>
      <c r="L77" s="1232">
        <v>18.899999999999999</v>
      </c>
      <c r="M77" s="1221">
        <v>10.199999999999999</v>
      </c>
      <c r="N77" s="1221">
        <v>27</v>
      </c>
      <c r="O77" s="1221">
        <v>25.4</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575</v>
      </c>
      <c r="J79" s="1223"/>
      <c r="K79" s="1224">
        <v>10.9</v>
      </c>
      <c r="L79" s="1224">
        <v>10.1</v>
      </c>
      <c r="M79" s="1224">
        <v>9.1</v>
      </c>
      <c r="N79" s="1224">
        <v>8.6999999999999993</v>
      </c>
      <c r="O79" s="1224">
        <v>8.6</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95115</v>
      </c>
      <c r="E3" s="118"/>
      <c r="F3" s="119">
        <v>66496</v>
      </c>
      <c r="G3" s="120"/>
      <c r="H3" s="121"/>
    </row>
    <row r="4" spans="1:8" x14ac:dyDescent="0.15">
      <c r="A4" s="122"/>
      <c r="B4" s="123"/>
      <c r="C4" s="124"/>
      <c r="D4" s="125">
        <v>79040</v>
      </c>
      <c r="E4" s="126"/>
      <c r="F4" s="127">
        <v>36530</v>
      </c>
      <c r="G4" s="128"/>
      <c r="H4" s="129"/>
    </row>
    <row r="5" spans="1:8" x14ac:dyDescent="0.15">
      <c r="A5" s="110" t="s">
        <v>517</v>
      </c>
      <c r="B5" s="115"/>
      <c r="C5" s="116"/>
      <c r="D5" s="117">
        <v>101216</v>
      </c>
      <c r="E5" s="118"/>
      <c r="F5" s="119">
        <v>82748</v>
      </c>
      <c r="G5" s="120"/>
      <c r="H5" s="121"/>
    </row>
    <row r="6" spans="1:8" x14ac:dyDescent="0.15">
      <c r="A6" s="122"/>
      <c r="B6" s="123"/>
      <c r="C6" s="124"/>
      <c r="D6" s="125">
        <v>44361</v>
      </c>
      <c r="E6" s="126"/>
      <c r="F6" s="127">
        <v>44732</v>
      </c>
      <c r="G6" s="128"/>
      <c r="H6" s="129"/>
    </row>
    <row r="7" spans="1:8" x14ac:dyDescent="0.15">
      <c r="A7" s="110" t="s">
        <v>518</v>
      </c>
      <c r="B7" s="115"/>
      <c r="C7" s="116"/>
      <c r="D7" s="117">
        <v>74153</v>
      </c>
      <c r="E7" s="118"/>
      <c r="F7" s="119">
        <v>91837</v>
      </c>
      <c r="G7" s="120"/>
      <c r="H7" s="121"/>
    </row>
    <row r="8" spans="1:8" x14ac:dyDescent="0.15">
      <c r="A8" s="122"/>
      <c r="B8" s="123"/>
      <c r="C8" s="124"/>
      <c r="D8" s="125">
        <v>52432</v>
      </c>
      <c r="E8" s="126"/>
      <c r="F8" s="127">
        <v>54439</v>
      </c>
      <c r="G8" s="128"/>
      <c r="H8" s="129"/>
    </row>
    <row r="9" spans="1:8" x14ac:dyDescent="0.15">
      <c r="A9" s="110" t="s">
        <v>519</v>
      </c>
      <c r="B9" s="115"/>
      <c r="C9" s="116"/>
      <c r="D9" s="117">
        <v>78068</v>
      </c>
      <c r="E9" s="118"/>
      <c r="F9" s="119">
        <v>109920</v>
      </c>
      <c r="G9" s="120"/>
      <c r="H9" s="121"/>
    </row>
    <row r="10" spans="1:8" x14ac:dyDescent="0.15">
      <c r="A10" s="122"/>
      <c r="B10" s="123"/>
      <c r="C10" s="124"/>
      <c r="D10" s="125">
        <v>54958</v>
      </c>
      <c r="E10" s="126"/>
      <c r="F10" s="127">
        <v>62739</v>
      </c>
      <c r="G10" s="128"/>
      <c r="H10" s="129"/>
    </row>
    <row r="11" spans="1:8" x14ac:dyDescent="0.15">
      <c r="A11" s="110" t="s">
        <v>520</v>
      </c>
      <c r="B11" s="115"/>
      <c r="C11" s="116"/>
      <c r="D11" s="117">
        <v>93145</v>
      </c>
      <c r="E11" s="118"/>
      <c r="F11" s="119">
        <v>119882</v>
      </c>
      <c r="G11" s="120"/>
      <c r="H11" s="121"/>
    </row>
    <row r="12" spans="1:8" x14ac:dyDescent="0.15">
      <c r="A12" s="122"/>
      <c r="B12" s="123"/>
      <c r="C12" s="130"/>
      <c r="D12" s="125">
        <v>48699</v>
      </c>
      <c r="E12" s="126"/>
      <c r="F12" s="127">
        <v>66481</v>
      </c>
      <c r="G12" s="128"/>
      <c r="H12" s="129"/>
    </row>
    <row r="13" spans="1:8" x14ac:dyDescent="0.15">
      <c r="A13" s="110"/>
      <c r="B13" s="115"/>
      <c r="C13" s="131"/>
      <c r="D13" s="132">
        <v>88339</v>
      </c>
      <c r="E13" s="133"/>
      <c r="F13" s="134">
        <v>94177</v>
      </c>
      <c r="G13" s="135"/>
      <c r="H13" s="121"/>
    </row>
    <row r="14" spans="1:8" x14ac:dyDescent="0.15">
      <c r="A14" s="122"/>
      <c r="B14" s="123"/>
      <c r="C14" s="124"/>
      <c r="D14" s="125">
        <v>55898</v>
      </c>
      <c r="E14" s="126"/>
      <c r="F14" s="127">
        <v>52984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1.85</v>
      </c>
      <c r="C19" s="136">
        <f>ROUND(VALUE(SUBSTITUTE(実質収支比率等に係る経年分析!G$48,"▲","-")),2)</f>
        <v>1.89</v>
      </c>
      <c r="D19" s="136">
        <f>ROUND(VALUE(SUBSTITUTE(実質収支比率等に係る経年分析!H$48,"▲","-")),2)</f>
        <v>1.71</v>
      </c>
      <c r="E19" s="136">
        <f>ROUND(VALUE(SUBSTITUTE(実質収支比率等に係る経年分析!I$48,"▲","-")),2)</f>
        <v>3.2</v>
      </c>
      <c r="F19" s="136">
        <f>ROUND(VALUE(SUBSTITUTE(実質収支比率等に係る経年分析!J$48,"▲","-")),2)</f>
        <v>0.24</v>
      </c>
    </row>
    <row r="20" spans="1:11" x14ac:dyDescent="0.15">
      <c r="A20" s="136" t="s">
        <v>44</v>
      </c>
      <c r="B20" s="136">
        <f>ROUND(VALUE(SUBSTITUTE(実質収支比率等に係る経年分析!F$47,"▲","-")),2)</f>
        <v>25.43</v>
      </c>
      <c r="C20" s="136">
        <f>ROUND(VALUE(SUBSTITUTE(実質収支比率等に係る経年分析!G$47,"▲","-")),2)</f>
        <v>26</v>
      </c>
      <c r="D20" s="136">
        <f>ROUND(VALUE(SUBSTITUTE(実質収支比率等に係る経年分析!H$47,"▲","-")),2)</f>
        <v>27.11</v>
      </c>
      <c r="E20" s="136">
        <f>ROUND(VALUE(SUBSTITUTE(実質収支比率等に係る経年分析!I$47,"▲","-")),2)</f>
        <v>27.43</v>
      </c>
      <c r="F20" s="136">
        <f>ROUND(VALUE(SUBSTITUTE(実質収支比率等に係る経年分析!J$47,"▲","-")),2)</f>
        <v>27.34</v>
      </c>
    </row>
    <row r="21" spans="1:11" x14ac:dyDescent="0.15">
      <c r="A21" s="136" t="s">
        <v>45</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2.82</v>
      </c>
      <c r="D21" s="136">
        <f>IF(ISNUMBER(VALUE(SUBSTITUTE(実質収支比率等に係る経年分析!H$49,"▲","-"))),ROUND(VALUE(SUBSTITUTE(実質収支比率等に係る経年分析!H$49,"▲","-")),2),NA())</f>
        <v>0.34</v>
      </c>
      <c r="E21" s="136">
        <f>IF(ISNUMBER(VALUE(SUBSTITUTE(実質収支比率等に係る経年分析!I$49,"▲","-"))),ROUND(VALUE(SUBSTITUTE(実質収支比率等に係る経年分析!I$49,"▲","-")),2),NA())</f>
        <v>1.55</v>
      </c>
      <c r="F21" s="136">
        <f>IF(ISNUMBER(VALUE(SUBSTITUTE(実質収支比率等に係る経年分析!J$49,"▲","-"))),ROUND(VALUE(SUBSTITUTE(実質収支比率等に係る経年分析!J$49,"▲","-")),2),NA())</f>
        <v>-1.28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1.51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x14ac:dyDescent="0.15">
      <c r="A34" s="137" t="str">
        <f>IF(連結実質赤字比率に係る赤字・黒字の構成分析!C$36="",NA(),連結実質赤字比率に係る赤字・黒字の構成分析!C$36)</f>
        <v>工場誘致等特別会計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0.19</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2.4300000000000002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24.45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25.92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591</v>
      </c>
      <c r="E42" s="138"/>
      <c r="F42" s="138"/>
      <c r="G42" s="138">
        <f>'実質公債費比率（分子）の構造'!L$52</f>
        <v>593</v>
      </c>
      <c r="H42" s="138"/>
      <c r="I42" s="138"/>
      <c r="J42" s="138">
        <f>'実質公債費比率（分子）の構造'!M$52</f>
        <v>595</v>
      </c>
      <c r="K42" s="138"/>
      <c r="L42" s="138"/>
      <c r="M42" s="138">
        <f>'実質公債費比率（分子）の構造'!N$52</f>
        <v>546</v>
      </c>
      <c r="N42" s="138"/>
      <c r="O42" s="138"/>
      <c r="P42" s="138">
        <f>'実質公債費比率（分子）の構造'!O$52</f>
        <v>499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30</v>
      </c>
      <c r="C44" s="138"/>
      <c r="D44" s="138"/>
      <c r="E44" s="138">
        <f>'実質公債費比率（分子）の構造'!L$50</f>
        <v>30</v>
      </c>
      <c r="F44" s="138"/>
      <c r="G44" s="138"/>
      <c r="H44" s="138">
        <f>'実質公債費比率（分子）の構造'!M$50</f>
        <v>24</v>
      </c>
      <c r="I44" s="138"/>
      <c r="J44" s="138"/>
      <c r="K44" s="138">
        <f>'実質公債費比率（分子）の構造'!N$50</f>
        <v>24</v>
      </c>
      <c r="L44" s="138"/>
      <c r="M44" s="138"/>
      <c r="N44" s="138">
        <f>'実質公債費比率（分子）の構造'!O$50</f>
        <v>23</v>
      </c>
      <c r="O44" s="138"/>
      <c r="P44" s="138"/>
    </row>
    <row r="45" spans="1:16" x14ac:dyDescent="0.15">
      <c r="A45" s="138" t="s">
        <v>55</v>
      </c>
      <c r="B45" s="138">
        <f>'実質公債費比率（分子）の構造'!K$49</f>
        <v>5</v>
      </c>
      <c r="C45" s="138"/>
      <c r="D45" s="138"/>
      <c r="E45" s="138">
        <f>'実質公債費比率（分子）の構造'!L$49</f>
        <v>14</v>
      </c>
      <c r="F45" s="138"/>
      <c r="G45" s="138"/>
      <c r="H45" s="138">
        <f>'実質公債費比率（分子）の構造'!M$49</f>
        <v>26</v>
      </c>
      <c r="I45" s="138"/>
      <c r="J45" s="138"/>
      <c r="K45" s="138">
        <f>'実質公債費比率（分子）の構造'!N$49</f>
        <v>26</v>
      </c>
      <c r="L45" s="138"/>
      <c r="M45" s="138"/>
      <c r="N45" s="138">
        <f>'実質公債費比率（分子）の構造'!O$49</f>
        <v>40</v>
      </c>
      <c r="O45" s="138"/>
      <c r="P45" s="138"/>
    </row>
    <row r="46" spans="1:16" x14ac:dyDescent="0.15">
      <c r="A46" s="138" t="s">
        <v>56</v>
      </c>
      <c r="B46" s="138">
        <f>'実質公債費比率（分子）の構造'!K$48</f>
        <v>196</v>
      </c>
      <c r="C46" s="138"/>
      <c r="D46" s="138"/>
      <c r="E46" s="138">
        <f>'実質公債費比率（分子）の構造'!L$48</f>
        <v>196</v>
      </c>
      <c r="F46" s="138"/>
      <c r="G46" s="138"/>
      <c r="H46" s="138">
        <f>'実質公債費比率（分子）の構造'!M$48</f>
        <v>198</v>
      </c>
      <c r="I46" s="138"/>
      <c r="J46" s="138"/>
      <c r="K46" s="138">
        <f>'実質公債費比率（分子）の構造'!N$48</f>
        <v>197</v>
      </c>
      <c r="L46" s="138"/>
      <c r="M46" s="138"/>
      <c r="N46" s="138">
        <f>'実質公債費比率（分子）の構造'!O$48</f>
        <v>199</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517</v>
      </c>
      <c r="C49" s="138"/>
      <c r="D49" s="138"/>
      <c r="E49" s="138">
        <f>'実質公債費比率（分子）の構造'!L$45</f>
        <v>492</v>
      </c>
      <c r="F49" s="138"/>
      <c r="G49" s="138"/>
      <c r="H49" s="138">
        <f>'実質公債費比率（分子）の構造'!M$45</f>
        <v>472</v>
      </c>
      <c r="I49" s="138"/>
      <c r="J49" s="138"/>
      <c r="K49" s="138">
        <f>'実質公債費比率（分子）の構造'!N$45</f>
        <v>438</v>
      </c>
      <c r="L49" s="138"/>
      <c r="M49" s="138"/>
      <c r="N49" s="138">
        <f>'実質公債費比率（分子）の構造'!O$45</f>
        <v>493</v>
      </c>
      <c r="O49" s="138"/>
      <c r="P49" s="138"/>
    </row>
    <row r="50" spans="1:16" x14ac:dyDescent="0.15">
      <c r="A50" s="138" t="s">
        <v>59</v>
      </c>
      <c r="B50" s="138" t="e">
        <f>NA()</f>
        <v>#N/A</v>
      </c>
      <c r="C50" s="138">
        <f>IF(ISNUMBER('実質公債費比率（分子）の構造'!K$53),'実質公債費比率（分子）の構造'!K$53,NA())</f>
        <v>157</v>
      </c>
      <c r="D50" s="138" t="e">
        <f>NA()</f>
        <v>#N/A</v>
      </c>
      <c r="E50" s="138" t="e">
        <f>NA()</f>
        <v>#N/A</v>
      </c>
      <c r="F50" s="138">
        <f>IF(ISNUMBER('実質公債費比率（分子）の構造'!L$53),'実質公債費比率（分子）の構造'!L$53,NA())</f>
        <v>139</v>
      </c>
      <c r="G50" s="138" t="e">
        <f>NA()</f>
        <v>#N/A</v>
      </c>
      <c r="H50" s="138" t="e">
        <f>NA()</f>
        <v>#N/A</v>
      </c>
      <c r="I50" s="138">
        <f>IF(ISNUMBER('実質公債費比率（分子）の構造'!M$53),'実質公債費比率（分子）の構造'!M$53,NA())</f>
        <v>125</v>
      </c>
      <c r="J50" s="138" t="e">
        <f>NA()</f>
        <v>#N/A</v>
      </c>
      <c r="K50" s="138" t="e">
        <f>NA()</f>
        <v>#N/A</v>
      </c>
      <c r="L50" s="138">
        <f>IF(ISNUMBER('実質公債費比率（分子）の構造'!N$53),'実質公債費比率（分子）の構造'!N$53,NA())</f>
        <v>139</v>
      </c>
      <c r="M50" s="138" t="e">
        <f>NA()</f>
        <v>#N/A</v>
      </c>
      <c r="N50" s="138" t="e">
        <f>NA()</f>
        <v>#N/A</v>
      </c>
      <c r="O50" s="138">
        <f>IF(ISNUMBER('実質公債費比率（分子）の構造'!O$53),'実質公債費比率（分子）の構造'!O$53,NA())</f>
        <v>256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7103</v>
      </c>
      <c r="E56" s="137"/>
      <c r="F56" s="137"/>
      <c r="G56" s="137">
        <f>'将来負担比率（分子）の構造'!J$52</f>
        <v>7159</v>
      </c>
      <c r="H56" s="137"/>
      <c r="I56" s="137"/>
      <c r="J56" s="137">
        <f>'将来負担比率（分子）の構造'!K$52</f>
        <v>6955</v>
      </c>
      <c r="K56" s="137"/>
      <c r="L56" s="137"/>
      <c r="M56" s="137">
        <f>'将来負担比率（分子）の構造'!L$52</f>
        <v>6868</v>
      </c>
      <c r="N56" s="137"/>
      <c r="O56" s="137"/>
      <c r="P56" s="137">
        <f>'将来負担比率（分子）の構造'!M$52</f>
        <v>7049</v>
      </c>
    </row>
    <row r="57" spans="1:16" x14ac:dyDescent="0.15">
      <c r="A57" s="137" t="s">
        <v>36</v>
      </c>
      <c r="B57" s="137"/>
      <c r="C57" s="137"/>
      <c r="D57" s="137">
        <f>'将来負担比率（分子）の構造'!I$51</f>
        <v>37</v>
      </c>
      <c r="E57" s="137"/>
      <c r="F57" s="137"/>
      <c r="G57" s="137">
        <f>'将来負担比率（分子）の構造'!J$51</f>
        <v>27</v>
      </c>
      <c r="H57" s="137"/>
      <c r="I57" s="137"/>
      <c r="J57" s="137">
        <f>'将来負担比率（分子）の構造'!K$51</f>
        <v>18</v>
      </c>
      <c r="K57" s="137"/>
      <c r="L57" s="137"/>
      <c r="M57" s="137">
        <f>'将来負担比率（分子）の構造'!L$51</f>
        <v>11</v>
      </c>
      <c r="N57" s="137"/>
      <c r="O57" s="137"/>
      <c r="P57" s="137">
        <f>'将来負担比率（分子）の構造'!M$51</f>
        <v>3</v>
      </c>
    </row>
    <row r="58" spans="1:16" x14ac:dyDescent="0.15">
      <c r="A58" s="137" t="s">
        <v>35</v>
      </c>
      <c r="B58" s="137"/>
      <c r="C58" s="137"/>
      <c r="D58" s="137">
        <f>'将来負担比率（分子）の構造'!I$50</f>
        <v>1739</v>
      </c>
      <c r="E58" s="137"/>
      <c r="F58" s="137"/>
      <c r="G58" s="137">
        <f>'将来負担比率（分子）の構造'!J$50</f>
        <v>1894</v>
      </c>
      <c r="H58" s="137"/>
      <c r="I58" s="137"/>
      <c r="J58" s="137">
        <f>'将来負担比率（分子）の構造'!K$50</f>
        <v>2008</v>
      </c>
      <c r="K58" s="137"/>
      <c r="L58" s="137"/>
      <c r="M58" s="137">
        <f>'将来負担比率（分子）の構造'!L$50</f>
        <v>2199</v>
      </c>
      <c r="N58" s="137"/>
      <c r="O58" s="137"/>
      <c r="P58" s="137">
        <f>'将来負担比率（分子）の構造'!M$50</f>
        <v>2257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793</v>
      </c>
      <c r="C62" s="137"/>
      <c r="D62" s="137"/>
      <c r="E62" s="137">
        <f>'将来負担比率（分子）の構造'!J$45</f>
        <v>794</v>
      </c>
      <c r="F62" s="137"/>
      <c r="G62" s="137"/>
      <c r="H62" s="137">
        <f>'将来負担比率（分子）の構造'!K$45</f>
        <v>802</v>
      </c>
      <c r="I62" s="137"/>
      <c r="J62" s="137"/>
      <c r="K62" s="137">
        <f>'将来負担比率（分子）の構造'!L$45</f>
        <v>766</v>
      </c>
      <c r="L62" s="137"/>
      <c r="M62" s="137"/>
      <c r="N62" s="137">
        <f>'将来負担比率（分子）の構造'!M$45</f>
        <v>730</v>
      </c>
      <c r="O62" s="137"/>
      <c r="P62" s="137"/>
    </row>
    <row r="63" spans="1:16" x14ac:dyDescent="0.15">
      <c r="A63" s="137" t="s">
        <v>28</v>
      </c>
      <c r="B63" s="137">
        <f>'将来負担比率（分子）の構造'!I$44</f>
        <v>452</v>
      </c>
      <c r="C63" s="137"/>
      <c r="D63" s="137"/>
      <c r="E63" s="137">
        <f>'将来負担比率（分子）の構造'!J$44</f>
        <v>426</v>
      </c>
      <c r="F63" s="137"/>
      <c r="G63" s="137"/>
      <c r="H63" s="137">
        <f>'将来負担比率（分子）の構造'!K$44</f>
        <v>398</v>
      </c>
      <c r="I63" s="137"/>
      <c r="J63" s="137"/>
      <c r="K63" s="137">
        <f>'将来負担比率（分子）の構造'!L$44</f>
        <v>379</v>
      </c>
      <c r="L63" s="137"/>
      <c r="M63" s="137"/>
      <c r="N63" s="137">
        <f>'将来負担比率（分子）の構造'!M$44</f>
        <v>346</v>
      </c>
      <c r="O63" s="137"/>
      <c r="P63" s="137"/>
    </row>
    <row r="64" spans="1:16" x14ac:dyDescent="0.15">
      <c r="A64" s="137" t="s">
        <v>27</v>
      </c>
      <c r="B64" s="137">
        <f>'将来負担比率（分子）の構造'!I$43</f>
        <v>2117</v>
      </c>
      <c r="C64" s="137"/>
      <c r="D64" s="137"/>
      <c r="E64" s="137">
        <f>'将来負担比率（分子）の構造'!J$43</f>
        <v>1482</v>
      </c>
      <c r="F64" s="137"/>
      <c r="G64" s="137"/>
      <c r="H64" s="137">
        <f>'将来負担比率（分子）の構造'!K$43</f>
        <v>979</v>
      </c>
      <c r="I64" s="137"/>
      <c r="J64" s="137"/>
      <c r="K64" s="137">
        <f>'将来負担比率（分子）の構造'!L$43</f>
        <v>941</v>
      </c>
      <c r="L64" s="137"/>
      <c r="M64" s="137"/>
      <c r="N64" s="137">
        <f>'将来負担比率（分子）の構造'!M$43</f>
        <v>871</v>
      </c>
      <c r="O64" s="137"/>
      <c r="P64" s="137"/>
    </row>
    <row r="65" spans="1:16" x14ac:dyDescent="0.15">
      <c r="A65" s="137" t="s">
        <v>26</v>
      </c>
      <c r="B65" s="137">
        <f>'将来負担比率（分子）の構造'!I$42</f>
        <v>228</v>
      </c>
      <c r="C65" s="137"/>
      <c r="D65" s="137"/>
      <c r="E65" s="137">
        <f>'将来負担比率（分子）の構造'!J$42</f>
        <v>198</v>
      </c>
      <c r="F65" s="137"/>
      <c r="G65" s="137"/>
      <c r="H65" s="137">
        <f>'将来負担比率（分子）の構造'!K$42</f>
        <v>468</v>
      </c>
      <c r="I65" s="137"/>
      <c r="J65" s="137"/>
      <c r="K65" s="137">
        <f>'将来負担比率（分子）の構造'!L$42</f>
        <v>438</v>
      </c>
      <c r="L65" s="137"/>
      <c r="M65" s="137"/>
      <c r="N65" s="137">
        <f>'将来負担比率（分子）の構造'!M$42</f>
        <v>850</v>
      </c>
      <c r="O65" s="137"/>
      <c r="P65" s="137"/>
    </row>
    <row r="66" spans="1:16" x14ac:dyDescent="0.15">
      <c r="A66" s="137" t="s">
        <v>25</v>
      </c>
      <c r="B66" s="137">
        <f>'将来負担比率（分子）の構造'!I$41</f>
        <v>4317</v>
      </c>
      <c r="C66" s="137"/>
      <c r="D66" s="137"/>
      <c r="E66" s="137">
        <f>'将来負担比率（分子）の構造'!J$41</f>
        <v>4372</v>
      </c>
      <c r="F66" s="137"/>
      <c r="G66" s="137"/>
      <c r="H66" s="137">
        <f>'将来負担比率（分子）の構造'!K$41</f>
        <v>4591</v>
      </c>
      <c r="I66" s="137"/>
      <c r="J66" s="137"/>
      <c r="K66" s="137">
        <f>'将来負担比率（分子）の構造'!L$41</f>
        <v>4739</v>
      </c>
      <c r="L66" s="137"/>
      <c r="M66" s="137"/>
      <c r="N66" s="137">
        <f>'将来負担比率（分子）の構造'!M$41</f>
        <v>4773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927476</v>
      </c>
      <c r="S5" s="671"/>
      <c r="T5" s="671"/>
      <c r="U5" s="671"/>
      <c r="V5" s="671"/>
      <c r="W5" s="671"/>
      <c r="X5" s="671"/>
      <c r="Y5" s="718"/>
      <c r="Z5" s="731">
        <v>19</v>
      </c>
      <c r="AA5" s="731"/>
      <c r="AB5" s="731"/>
      <c r="AC5" s="731"/>
      <c r="AD5" s="732">
        <v>927476</v>
      </c>
      <c r="AE5" s="732"/>
      <c r="AF5" s="732"/>
      <c r="AG5" s="732"/>
      <c r="AH5" s="732"/>
      <c r="AI5" s="732"/>
      <c r="AJ5" s="732"/>
      <c r="AK5" s="732"/>
      <c r="AL5" s="719">
        <v>30.9</v>
      </c>
      <c r="AM5" s="688"/>
      <c r="AN5" s="688"/>
      <c r="AO5" s="720"/>
      <c r="AP5" s="707" t="s">
        <v>209</v>
      </c>
      <c r="AQ5" s="708"/>
      <c r="AR5" s="708"/>
      <c r="AS5" s="708"/>
      <c r="AT5" s="708"/>
      <c r="AU5" s="708"/>
      <c r="AV5" s="708"/>
      <c r="AW5" s="708"/>
      <c r="AX5" s="708"/>
      <c r="AY5" s="708"/>
      <c r="AZ5" s="708"/>
      <c r="BA5" s="708"/>
      <c r="BB5" s="708"/>
      <c r="BC5" s="708"/>
      <c r="BD5" s="708"/>
      <c r="BE5" s="708"/>
      <c r="BF5" s="709"/>
      <c r="BG5" s="620">
        <v>927476</v>
      </c>
      <c r="BH5" s="621"/>
      <c r="BI5" s="621"/>
      <c r="BJ5" s="621"/>
      <c r="BK5" s="621"/>
      <c r="BL5" s="621"/>
      <c r="BM5" s="621"/>
      <c r="BN5" s="622"/>
      <c r="BO5" s="673">
        <v>100</v>
      </c>
      <c r="BP5" s="673"/>
      <c r="BQ5" s="673"/>
      <c r="BR5" s="673"/>
      <c r="BS5" s="674">
        <v>471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60425</v>
      </c>
      <c r="S6" s="621"/>
      <c r="T6" s="621"/>
      <c r="U6" s="621"/>
      <c r="V6" s="621"/>
      <c r="W6" s="621"/>
      <c r="X6" s="621"/>
      <c r="Y6" s="622"/>
      <c r="Z6" s="673">
        <v>1.2</v>
      </c>
      <c r="AA6" s="673"/>
      <c r="AB6" s="673"/>
      <c r="AC6" s="673"/>
      <c r="AD6" s="674">
        <v>60425</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927476</v>
      </c>
      <c r="BH6" s="621"/>
      <c r="BI6" s="621"/>
      <c r="BJ6" s="621"/>
      <c r="BK6" s="621"/>
      <c r="BL6" s="621"/>
      <c r="BM6" s="621"/>
      <c r="BN6" s="622"/>
      <c r="BO6" s="673">
        <v>100</v>
      </c>
      <c r="BP6" s="673"/>
      <c r="BQ6" s="673"/>
      <c r="BR6" s="673"/>
      <c r="BS6" s="674">
        <v>471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63005</v>
      </c>
      <c r="CS6" s="621"/>
      <c r="CT6" s="621"/>
      <c r="CU6" s="621"/>
      <c r="CV6" s="621"/>
      <c r="CW6" s="621"/>
      <c r="CX6" s="621"/>
      <c r="CY6" s="622"/>
      <c r="CZ6" s="673">
        <v>1.3</v>
      </c>
      <c r="DA6" s="673"/>
      <c r="DB6" s="673"/>
      <c r="DC6" s="673"/>
      <c r="DD6" s="626" t="s">
        <v>216</v>
      </c>
      <c r="DE6" s="621"/>
      <c r="DF6" s="621"/>
      <c r="DG6" s="621"/>
      <c r="DH6" s="621"/>
      <c r="DI6" s="621"/>
      <c r="DJ6" s="621"/>
      <c r="DK6" s="621"/>
      <c r="DL6" s="621"/>
      <c r="DM6" s="621"/>
      <c r="DN6" s="621"/>
      <c r="DO6" s="621"/>
      <c r="DP6" s="622"/>
      <c r="DQ6" s="626">
        <v>63005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1119</v>
      </c>
      <c r="S7" s="621"/>
      <c r="T7" s="621"/>
      <c r="U7" s="621"/>
      <c r="V7" s="621"/>
      <c r="W7" s="621"/>
      <c r="X7" s="621"/>
      <c r="Y7" s="622"/>
      <c r="Z7" s="673">
        <v>0</v>
      </c>
      <c r="AA7" s="673"/>
      <c r="AB7" s="673"/>
      <c r="AC7" s="673"/>
      <c r="AD7" s="674">
        <v>1119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454767</v>
      </c>
      <c r="BH7" s="621"/>
      <c r="BI7" s="621"/>
      <c r="BJ7" s="621"/>
      <c r="BK7" s="621"/>
      <c r="BL7" s="621"/>
      <c r="BM7" s="621"/>
      <c r="BN7" s="622"/>
      <c r="BO7" s="673">
        <v>49</v>
      </c>
      <c r="BP7" s="673"/>
      <c r="BQ7" s="673"/>
      <c r="BR7" s="673"/>
      <c r="BS7" s="674">
        <v>471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573052</v>
      </c>
      <c r="CS7" s="621"/>
      <c r="CT7" s="621"/>
      <c r="CU7" s="621"/>
      <c r="CV7" s="621"/>
      <c r="CW7" s="621"/>
      <c r="CX7" s="621"/>
      <c r="CY7" s="622"/>
      <c r="CZ7" s="673">
        <v>11.9</v>
      </c>
      <c r="DA7" s="673"/>
      <c r="DB7" s="673"/>
      <c r="DC7" s="673"/>
      <c r="DD7" s="626">
        <v>21327</v>
      </c>
      <c r="DE7" s="621"/>
      <c r="DF7" s="621"/>
      <c r="DG7" s="621"/>
      <c r="DH7" s="621"/>
      <c r="DI7" s="621"/>
      <c r="DJ7" s="621"/>
      <c r="DK7" s="621"/>
      <c r="DL7" s="621"/>
      <c r="DM7" s="621"/>
      <c r="DN7" s="621"/>
      <c r="DO7" s="621"/>
      <c r="DP7" s="622"/>
      <c r="DQ7" s="626">
        <v>485016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3444</v>
      </c>
      <c r="S8" s="621"/>
      <c r="T8" s="621"/>
      <c r="U8" s="621"/>
      <c r="V8" s="621"/>
      <c r="W8" s="621"/>
      <c r="X8" s="621"/>
      <c r="Y8" s="622"/>
      <c r="Z8" s="673">
        <v>0.1</v>
      </c>
      <c r="AA8" s="673"/>
      <c r="AB8" s="673"/>
      <c r="AC8" s="673"/>
      <c r="AD8" s="674">
        <v>3444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17541</v>
      </c>
      <c r="BH8" s="621"/>
      <c r="BI8" s="621"/>
      <c r="BJ8" s="621"/>
      <c r="BK8" s="621"/>
      <c r="BL8" s="621"/>
      <c r="BM8" s="621"/>
      <c r="BN8" s="622"/>
      <c r="BO8" s="673">
        <v>1.9</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1518841</v>
      </c>
      <c r="CS8" s="621"/>
      <c r="CT8" s="621"/>
      <c r="CU8" s="621"/>
      <c r="CV8" s="621"/>
      <c r="CW8" s="621"/>
      <c r="CX8" s="621"/>
      <c r="CY8" s="622"/>
      <c r="CZ8" s="673">
        <v>31.6</v>
      </c>
      <c r="DA8" s="673"/>
      <c r="DB8" s="673"/>
      <c r="DC8" s="673"/>
      <c r="DD8" s="626">
        <v>147600</v>
      </c>
      <c r="DE8" s="621"/>
      <c r="DF8" s="621"/>
      <c r="DG8" s="621"/>
      <c r="DH8" s="621"/>
      <c r="DI8" s="621"/>
      <c r="DJ8" s="621"/>
      <c r="DK8" s="621"/>
      <c r="DL8" s="621"/>
      <c r="DM8" s="621"/>
      <c r="DN8" s="621"/>
      <c r="DO8" s="621"/>
      <c r="DP8" s="622"/>
      <c r="DQ8" s="626">
        <v>819122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1996</v>
      </c>
      <c r="S9" s="621"/>
      <c r="T9" s="621"/>
      <c r="U9" s="621"/>
      <c r="V9" s="621"/>
      <c r="W9" s="621"/>
      <c r="X9" s="621"/>
      <c r="Y9" s="622"/>
      <c r="Z9" s="673">
        <v>0</v>
      </c>
      <c r="AA9" s="673"/>
      <c r="AB9" s="673"/>
      <c r="AC9" s="673"/>
      <c r="AD9" s="674">
        <v>1996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387927</v>
      </c>
      <c r="BH9" s="621"/>
      <c r="BI9" s="621"/>
      <c r="BJ9" s="621"/>
      <c r="BK9" s="621"/>
      <c r="BL9" s="621"/>
      <c r="BM9" s="621"/>
      <c r="BN9" s="622"/>
      <c r="BO9" s="673">
        <v>41.8</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276475</v>
      </c>
      <c r="CS9" s="621"/>
      <c r="CT9" s="621"/>
      <c r="CU9" s="621"/>
      <c r="CV9" s="621"/>
      <c r="CW9" s="621"/>
      <c r="CX9" s="621"/>
      <c r="CY9" s="622"/>
      <c r="CZ9" s="673">
        <v>5.8</v>
      </c>
      <c r="DA9" s="673"/>
      <c r="DB9" s="673"/>
      <c r="DC9" s="673"/>
      <c r="DD9" s="626">
        <v>33622</v>
      </c>
      <c r="DE9" s="621"/>
      <c r="DF9" s="621"/>
      <c r="DG9" s="621"/>
      <c r="DH9" s="621"/>
      <c r="DI9" s="621"/>
      <c r="DJ9" s="621"/>
      <c r="DK9" s="621"/>
      <c r="DL9" s="621"/>
      <c r="DM9" s="621"/>
      <c r="DN9" s="621"/>
      <c r="DO9" s="621"/>
      <c r="DP9" s="622"/>
      <c r="DQ9" s="626">
        <v>256239</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170001</v>
      </c>
      <c r="S10" s="621"/>
      <c r="T10" s="621"/>
      <c r="U10" s="621"/>
      <c r="V10" s="621"/>
      <c r="W10" s="621"/>
      <c r="X10" s="621"/>
      <c r="Y10" s="622"/>
      <c r="Z10" s="673">
        <v>3.5</v>
      </c>
      <c r="AA10" s="673"/>
      <c r="AB10" s="673"/>
      <c r="AC10" s="673"/>
      <c r="AD10" s="674">
        <v>170001</v>
      </c>
      <c r="AE10" s="674"/>
      <c r="AF10" s="674"/>
      <c r="AG10" s="674"/>
      <c r="AH10" s="674"/>
      <c r="AI10" s="674"/>
      <c r="AJ10" s="674"/>
      <c r="AK10" s="674"/>
      <c r="AL10" s="643">
        <v>5.7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28195</v>
      </c>
      <c r="BH10" s="621"/>
      <c r="BI10" s="621"/>
      <c r="BJ10" s="621"/>
      <c r="BK10" s="621"/>
      <c r="BL10" s="621"/>
      <c r="BM10" s="621"/>
      <c r="BN10" s="622"/>
      <c r="BO10" s="673">
        <v>3</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606</v>
      </c>
      <c r="CS10" s="621"/>
      <c r="CT10" s="621"/>
      <c r="CU10" s="621"/>
      <c r="CV10" s="621"/>
      <c r="CW10" s="621"/>
      <c r="CX10" s="621"/>
      <c r="CY10" s="622"/>
      <c r="CZ10" s="673">
        <v>0</v>
      </c>
      <c r="DA10" s="673"/>
      <c r="DB10" s="673"/>
      <c r="DC10" s="673"/>
      <c r="DD10" s="626" t="s">
        <v>222</v>
      </c>
      <c r="DE10" s="621"/>
      <c r="DF10" s="621"/>
      <c r="DG10" s="621"/>
      <c r="DH10" s="621"/>
      <c r="DI10" s="621"/>
      <c r="DJ10" s="621"/>
      <c r="DK10" s="621"/>
      <c r="DL10" s="621"/>
      <c r="DM10" s="621"/>
      <c r="DN10" s="621"/>
      <c r="DO10" s="621"/>
      <c r="DP10" s="622"/>
      <c r="DQ10" s="626">
        <v>606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21104</v>
      </c>
      <c r="BH11" s="621"/>
      <c r="BI11" s="621"/>
      <c r="BJ11" s="621"/>
      <c r="BK11" s="621"/>
      <c r="BL11" s="621"/>
      <c r="BM11" s="621"/>
      <c r="BN11" s="622"/>
      <c r="BO11" s="673">
        <v>2.2999999999999998</v>
      </c>
      <c r="BP11" s="673"/>
      <c r="BQ11" s="673"/>
      <c r="BR11" s="673"/>
      <c r="BS11" s="626">
        <v>471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375778</v>
      </c>
      <c r="CS11" s="621"/>
      <c r="CT11" s="621"/>
      <c r="CU11" s="621"/>
      <c r="CV11" s="621"/>
      <c r="CW11" s="621"/>
      <c r="CX11" s="621"/>
      <c r="CY11" s="622"/>
      <c r="CZ11" s="673">
        <v>7.8</v>
      </c>
      <c r="DA11" s="673"/>
      <c r="DB11" s="673"/>
      <c r="DC11" s="673"/>
      <c r="DD11" s="626">
        <v>153177</v>
      </c>
      <c r="DE11" s="621"/>
      <c r="DF11" s="621"/>
      <c r="DG11" s="621"/>
      <c r="DH11" s="621"/>
      <c r="DI11" s="621"/>
      <c r="DJ11" s="621"/>
      <c r="DK11" s="621"/>
      <c r="DL11" s="621"/>
      <c r="DM11" s="621"/>
      <c r="DN11" s="621"/>
      <c r="DO11" s="621"/>
      <c r="DP11" s="622"/>
      <c r="DQ11" s="626">
        <v>227611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388161</v>
      </c>
      <c r="BH12" s="621"/>
      <c r="BI12" s="621"/>
      <c r="BJ12" s="621"/>
      <c r="BK12" s="621"/>
      <c r="BL12" s="621"/>
      <c r="BM12" s="621"/>
      <c r="BN12" s="622"/>
      <c r="BO12" s="673">
        <v>41.9</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169684</v>
      </c>
      <c r="CS12" s="621"/>
      <c r="CT12" s="621"/>
      <c r="CU12" s="621"/>
      <c r="CV12" s="621"/>
      <c r="CW12" s="621"/>
      <c r="CX12" s="621"/>
      <c r="CY12" s="622"/>
      <c r="CZ12" s="673">
        <v>3.5</v>
      </c>
      <c r="DA12" s="673"/>
      <c r="DB12" s="673"/>
      <c r="DC12" s="673"/>
      <c r="DD12" s="626">
        <v>71745</v>
      </c>
      <c r="DE12" s="621"/>
      <c r="DF12" s="621"/>
      <c r="DG12" s="621"/>
      <c r="DH12" s="621"/>
      <c r="DI12" s="621"/>
      <c r="DJ12" s="621"/>
      <c r="DK12" s="621"/>
      <c r="DL12" s="621"/>
      <c r="DM12" s="621"/>
      <c r="DN12" s="621"/>
      <c r="DO12" s="621"/>
      <c r="DP12" s="622"/>
      <c r="DQ12" s="626">
        <v>107949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10764</v>
      </c>
      <c r="S13" s="621"/>
      <c r="T13" s="621"/>
      <c r="U13" s="621"/>
      <c r="V13" s="621"/>
      <c r="W13" s="621"/>
      <c r="X13" s="621"/>
      <c r="Y13" s="622"/>
      <c r="Z13" s="673">
        <v>0.2</v>
      </c>
      <c r="AA13" s="673"/>
      <c r="AB13" s="673"/>
      <c r="AC13" s="673"/>
      <c r="AD13" s="674">
        <v>10764</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383772</v>
      </c>
      <c r="BH13" s="621"/>
      <c r="BI13" s="621"/>
      <c r="BJ13" s="621"/>
      <c r="BK13" s="621"/>
      <c r="BL13" s="621"/>
      <c r="BM13" s="621"/>
      <c r="BN13" s="622"/>
      <c r="BO13" s="673">
        <v>41.4</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489805</v>
      </c>
      <c r="CS13" s="621"/>
      <c r="CT13" s="621"/>
      <c r="CU13" s="621"/>
      <c r="CV13" s="621"/>
      <c r="CW13" s="621"/>
      <c r="CX13" s="621"/>
      <c r="CY13" s="622"/>
      <c r="CZ13" s="673">
        <v>10.199999999999999</v>
      </c>
      <c r="DA13" s="673"/>
      <c r="DB13" s="673"/>
      <c r="DC13" s="673"/>
      <c r="DD13" s="626">
        <v>205219</v>
      </c>
      <c r="DE13" s="621"/>
      <c r="DF13" s="621"/>
      <c r="DG13" s="621"/>
      <c r="DH13" s="621"/>
      <c r="DI13" s="621"/>
      <c r="DJ13" s="621"/>
      <c r="DK13" s="621"/>
      <c r="DL13" s="621"/>
      <c r="DM13" s="621"/>
      <c r="DN13" s="621"/>
      <c r="DO13" s="621"/>
      <c r="DP13" s="622"/>
      <c r="DQ13" s="626">
        <v>342526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32686</v>
      </c>
      <c r="BH14" s="621"/>
      <c r="BI14" s="621"/>
      <c r="BJ14" s="621"/>
      <c r="BK14" s="621"/>
      <c r="BL14" s="621"/>
      <c r="BM14" s="621"/>
      <c r="BN14" s="622"/>
      <c r="BO14" s="673">
        <v>3.5</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199815</v>
      </c>
      <c r="CS14" s="621"/>
      <c r="CT14" s="621"/>
      <c r="CU14" s="621"/>
      <c r="CV14" s="621"/>
      <c r="CW14" s="621"/>
      <c r="CX14" s="621"/>
      <c r="CY14" s="622"/>
      <c r="CZ14" s="673">
        <v>4.2</v>
      </c>
      <c r="DA14" s="673"/>
      <c r="DB14" s="673"/>
      <c r="DC14" s="673"/>
      <c r="DD14" s="626">
        <v>22339</v>
      </c>
      <c r="DE14" s="621"/>
      <c r="DF14" s="621"/>
      <c r="DG14" s="621"/>
      <c r="DH14" s="621"/>
      <c r="DI14" s="621"/>
      <c r="DJ14" s="621"/>
      <c r="DK14" s="621"/>
      <c r="DL14" s="621"/>
      <c r="DM14" s="621"/>
      <c r="DN14" s="621"/>
      <c r="DO14" s="621"/>
      <c r="DP14" s="622"/>
      <c r="DQ14" s="626">
        <v>180111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3507</v>
      </c>
      <c r="S15" s="621"/>
      <c r="T15" s="621"/>
      <c r="U15" s="621"/>
      <c r="V15" s="621"/>
      <c r="W15" s="621"/>
      <c r="X15" s="621"/>
      <c r="Y15" s="622"/>
      <c r="Z15" s="673">
        <v>0.1</v>
      </c>
      <c r="AA15" s="673"/>
      <c r="AB15" s="673"/>
      <c r="AC15" s="673"/>
      <c r="AD15" s="674">
        <v>3507</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51862</v>
      </c>
      <c r="BH15" s="621"/>
      <c r="BI15" s="621"/>
      <c r="BJ15" s="621"/>
      <c r="BK15" s="621"/>
      <c r="BL15" s="621"/>
      <c r="BM15" s="621"/>
      <c r="BN15" s="622"/>
      <c r="BO15" s="673">
        <v>5.6</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623939</v>
      </c>
      <c r="CS15" s="621"/>
      <c r="CT15" s="621"/>
      <c r="CU15" s="621"/>
      <c r="CV15" s="621"/>
      <c r="CW15" s="621"/>
      <c r="CX15" s="621"/>
      <c r="CY15" s="622"/>
      <c r="CZ15" s="673">
        <v>13</v>
      </c>
      <c r="DA15" s="673"/>
      <c r="DB15" s="673"/>
      <c r="DC15" s="673"/>
      <c r="DD15" s="626">
        <v>290581</v>
      </c>
      <c r="DE15" s="621"/>
      <c r="DF15" s="621"/>
      <c r="DG15" s="621"/>
      <c r="DH15" s="621"/>
      <c r="DI15" s="621"/>
      <c r="DJ15" s="621"/>
      <c r="DK15" s="621"/>
      <c r="DL15" s="621"/>
      <c r="DM15" s="621"/>
      <c r="DN15" s="621"/>
      <c r="DO15" s="621"/>
      <c r="DP15" s="622"/>
      <c r="DQ15" s="626">
        <v>373532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1919817</v>
      </c>
      <c r="S16" s="621"/>
      <c r="T16" s="621"/>
      <c r="U16" s="621"/>
      <c r="V16" s="621"/>
      <c r="W16" s="621"/>
      <c r="X16" s="621"/>
      <c r="Y16" s="622"/>
      <c r="Z16" s="673">
        <v>39.4</v>
      </c>
      <c r="AA16" s="673"/>
      <c r="AB16" s="673"/>
      <c r="AC16" s="673"/>
      <c r="AD16" s="674">
        <v>1807214</v>
      </c>
      <c r="AE16" s="674"/>
      <c r="AF16" s="674"/>
      <c r="AG16" s="674"/>
      <c r="AH16" s="674"/>
      <c r="AI16" s="674"/>
      <c r="AJ16" s="674"/>
      <c r="AK16" s="674"/>
      <c r="AL16" s="643">
        <v>60.3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16043</v>
      </c>
      <c r="CS16" s="621"/>
      <c r="CT16" s="621"/>
      <c r="CU16" s="621"/>
      <c r="CV16" s="621"/>
      <c r="CW16" s="621"/>
      <c r="CX16" s="621"/>
      <c r="CY16" s="622"/>
      <c r="CZ16" s="673">
        <v>0.3</v>
      </c>
      <c r="DA16" s="673"/>
      <c r="DB16" s="673"/>
      <c r="DC16" s="673"/>
      <c r="DD16" s="626" t="s">
        <v>222</v>
      </c>
      <c r="DE16" s="621"/>
      <c r="DF16" s="621"/>
      <c r="DG16" s="621"/>
      <c r="DH16" s="621"/>
      <c r="DI16" s="621"/>
      <c r="DJ16" s="621"/>
      <c r="DK16" s="621"/>
      <c r="DL16" s="621"/>
      <c r="DM16" s="621"/>
      <c r="DN16" s="621"/>
      <c r="DO16" s="621"/>
      <c r="DP16" s="622"/>
      <c r="DQ16" s="626">
        <v>8904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1807214</v>
      </c>
      <c r="S17" s="621"/>
      <c r="T17" s="621"/>
      <c r="U17" s="621"/>
      <c r="V17" s="621"/>
      <c r="W17" s="621"/>
      <c r="X17" s="621"/>
      <c r="Y17" s="622"/>
      <c r="Z17" s="673">
        <v>37.1</v>
      </c>
      <c r="AA17" s="673"/>
      <c r="AB17" s="673"/>
      <c r="AC17" s="673"/>
      <c r="AD17" s="674">
        <v>1807214</v>
      </c>
      <c r="AE17" s="674"/>
      <c r="AF17" s="674"/>
      <c r="AG17" s="674"/>
      <c r="AH17" s="674"/>
      <c r="AI17" s="674"/>
      <c r="AJ17" s="674"/>
      <c r="AK17" s="674"/>
      <c r="AL17" s="643">
        <v>60.3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492659</v>
      </c>
      <c r="CS17" s="621"/>
      <c r="CT17" s="621"/>
      <c r="CU17" s="621"/>
      <c r="CV17" s="621"/>
      <c r="CW17" s="621"/>
      <c r="CX17" s="621"/>
      <c r="CY17" s="622"/>
      <c r="CZ17" s="673">
        <v>10.3</v>
      </c>
      <c r="DA17" s="673"/>
      <c r="DB17" s="673"/>
      <c r="DC17" s="673"/>
      <c r="DD17" s="626" t="s">
        <v>222</v>
      </c>
      <c r="DE17" s="621"/>
      <c r="DF17" s="621"/>
      <c r="DG17" s="621"/>
      <c r="DH17" s="621"/>
      <c r="DI17" s="621"/>
      <c r="DJ17" s="621"/>
      <c r="DK17" s="621"/>
      <c r="DL17" s="621"/>
      <c r="DM17" s="621"/>
      <c r="DN17" s="621"/>
      <c r="DO17" s="621"/>
      <c r="DP17" s="622"/>
      <c r="DQ17" s="626">
        <v>483659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112603</v>
      </c>
      <c r="S18" s="621"/>
      <c r="T18" s="621"/>
      <c r="U18" s="621"/>
      <c r="V18" s="621"/>
      <c r="W18" s="621"/>
      <c r="X18" s="621"/>
      <c r="Y18" s="622"/>
      <c r="Z18" s="673">
        <v>2.2999999999999998</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3098549</v>
      </c>
      <c r="S20" s="621"/>
      <c r="T20" s="621"/>
      <c r="U20" s="621"/>
      <c r="V20" s="621"/>
      <c r="W20" s="621"/>
      <c r="X20" s="621"/>
      <c r="Y20" s="622"/>
      <c r="Z20" s="673">
        <v>63.6</v>
      </c>
      <c r="AA20" s="673"/>
      <c r="AB20" s="673"/>
      <c r="AC20" s="673"/>
      <c r="AD20" s="674">
        <v>2985946</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4799702</v>
      </c>
      <c r="CS20" s="621"/>
      <c r="CT20" s="621"/>
      <c r="CU20" s="621"/>
      <c r="CV20" s="621"/>
      <c r="CW20" s="621"/>
      <c r="CX20" s="621"/>
      <c r="CY20" s="622"/>
      <c r="CZ20" s="673">
        <v>100</v>
      </c>
      <c r="DA20" s="673"/>
      <c r="DB20" s="673"/>
      <c r="DC20" s="673"/>
      <c r="DD20" s="626">
        <v>945610</v>
      </c>
      <c r="DE20" s="621"/>
      <c r="DF20" s="621"/>
      <c r="DG20" s="621"/>
      <c r="DH20" s="621"/>
      <c r="DI20" s="621"/>
      <c r="DJ20" s="621"/>
      <c r="DK20" s="621"/>
      <c r="DL20" s="621"/>
      <c r="DM20" s="621"/>
      <c r="DN20" s="621"/>
      <c r="DO20" s="621"/>
      <c r="DP20" s="622"/>
      <c r="DQ20" s="626">
        <v>3348280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1104</v>
      </c>
      <c r="S21" s="621"/>
      <c r="T21" s="621"/>
      <c r="U21" s="621"/>
      <c r="V21" s="621"/>
      <c r="W21" s="621"/>
      <c r="X21" s="621"/>
      <c r="Y21" s="622"/>
      <c r="Z21" s="673">
        <v>0</v>
      </c>
      <c r="AA21" s="673"/>
      <c r="AB21" s="673"/>
      <c r="AC21" s="673"/>
      <c r="AD21" s="674">
        <v>1104</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15798</v>
      </c>
      <c r="S22" s="621"/>
      <c r="T22" s="621"/>
      <c r="U22" s="621"/>
      <c r="V22" s="621"/>
      <c r="W22" s="621"/>
      <c r="X22" s="621"/>
      <c r="Y22" s="622"/>
      <c r="Z22" s="673">
        <v>0.3</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105160</v>
      </c>
      <c r="S23" s="621"/>
      <c r="T23" s="621"/>
      <c r="U23" s="621"/>
      <c r="V23" s="621"/>
      <c r="W23" s="621"/>
      <c r="X23" s="621"/>
      <c r="Y23" s="622"/>
      <c r="Z23" s="673">
        <v>2.2000000000000002</v>
      </c>
      <c r="AA23" s="673"/>
      <c r="AB23" s="673"/>
      <c r="AC23" s="673"/>
      <c r="AD23" s="674">
        <v>3524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17236</v>
      </c>
      <c r="S24" s="621"/>
      <c r="T24" s="621"/>
      <c r="U24" s="621"/>
      <c r="V24" s="621"/>
      <c r="W24" s="621"/>
      <c r="X24" s="621"/>
      <c r="Y24" s="622"/>
      <c r="Z24" s="673">
        <v>0.4</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1570983</v>
      </c>
      <c r="CS24" s="671"/>
      <c r="CT24" s="671"/>
      <c r="CU24" s="671"/>
      <c r="CV24" s="671"/>
      <c r="CW24" s="671"/>
      <c r="CX24" s="671"/>
      <c r="CY24" s="718"/>
      <c r="CZ24" s="722">
        <v>32.700000000000003</v>
      </c>
      <c r="DA24" s="723"/>
      <c r="DB24" s="723"/>
      <c r="DC24" s="724"/>
      <c r="DD24" s="717">
        <v>1158434</v>
      </c>
      <c r="DE24" s="671"/>
      <c r="DF24" s="671"/>
      <c r="DG24" s="671"/>
      <c r="DH24" s="671"/>
      <c r="DI24" s="671"/>
      <c r="DJ24" s="671"/>
      <c r="DK24" s="718"/>
      <c r="DL24" s="717">
        <v>1157342</v>
      </c>
      <c r="DM24" s="671"/>
      <c r="DN24" s="671"/>
      <c r="DO24" s="671"/>
      <c r="DP24" s="671"/>
      <c r="DQ24" s="671"/>
      <c r="DR24" s="671"/>
      <c r="DS24" s="671"/>
      <c r="DT24" s="671"/>
      <c r="DU24" s="671"/>
      <c r="DV24" s="718"/>
      <c r="DW24" s="719">
        <v>36.9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530437</v>
      </c>
      <c r="S25" s="621"/>
      <c r="T25" s="621"/>
      <c r="U25" s="621"/>
      <c r="V25" s="621"/>
      <c r="W25" s="621"/>
      <c r="X25" s="621"/>
      <c r="Y25" s="622"/>
      <c r="Z25" s="673">
        <v>10.9</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631963</v>
      </c>
      <c r="CS25" s="639"/>
      <c r="CT25" s="639"/>
      <c r="CU25" s="639"/>
      <c r="CV25" s="639"/>
      <c r="CW25" s="639"/>
      <c r="CX25" s="639"/>
      <c r="CY25" s="640"/>
      <c r="CZ25" s="623">
        <v>13.2</v>
      </c>
      <c r="DA25" s="641"/>
      <c r="DB25" s="641"/>
      <c r="DC25" s="642"/>
      <c r="DD25" s="626">
        <v>523383</v>
      </c>
      <c r="DE25" s="639"/>
      <c r="DF25" s="639"/>
      <c r="DG25" s="639"/>
      <c r="DH25" s="639"/>
      <c r="DI25" s="639"/>
      <c r="DJ25" s="639"/>
      <c r="DK25" s="640"/>
      <c r="DL25" s="626">
        <v>522296</v>
      </c>
      <c r="DM25" s="639"/>
      <c r="DN25" s="639"/>
      <c r="DO25" s="639"/>
      <c r="DP25" s="639"/>
      <c r="DQ25" s="639"/>
      <c r="DR25" s="639"/>
      <c r="DS25" s="639"/>
      <c r="DT25" s="639"/>
      <c r="DU25" s="639"/>
      <c r="DV25" s="640"/>
      <c r="DW25" s="643">
        <v>16.600000000000001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369271</v>
      </c>
      <c r="CS26" s="621"/>
      <c r="CT26" s="621"/>
      <c r="CU26" s="621"/>
      <c r="CV26" s="621"/>
      <c r="CW26" s="621"/>
      <c r="CX26" s="621"/>
      <c r="CY26" s="622"/>
      <c r="CZ26" s="623">
        <v>7.7</v>
      </c>
      <c r="DA26" s="641"/>
      <c r="DB26" s="641"/>
      <c r="DC26" s="642"/>
      <c r="DD26" s="626">
        <v>267000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343133</v>
      </c>
      <c r="S27" s="621"/>
      <c r="T27" s="621"/>
      <c r="U27" s="621"/>
      <c r="V27" s="621"/>
      <c r="W27" s="621"/>
      <c r="X27" s="621"/>
      <c r="Y27" s="622"/>
      <c r="Z27" s="673">
        <v>7</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927476</v>
      </c>
      <c r="BH27" s="621"/>
      <c r="BI27" s="621"/>
      <c r="BJ27" s="621"/>
      <c r="BK27" s="621"/>
      <c r="BL27" s="621"/>
      <c r="BM27" s="621"/>
      <c r="BN27" s="622"/>
      <c r="BO27" s="673">
        <v>100</v>
      </c>
      <c r="BP27" s="673"/>
      <c r="BQ27" s="673"/>
      <c r="BR27" s="673"/>
      <c r="BS27" s="626">
        <v>471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446361</v>
      </c>
      <c r="CS27" s="639"/>
      <c r="CT27" s="639"/>
      <c r="CU27" s="639"/>
      <c r="CV27" s="639"/>
      <c r="CW27" s="639"/>
      <c r="CX27" s="639"/>
      <c r="CY27" s="640"/>
      <c r="CZ27" s="623">
        <v>9.3000000000000007</v>
      </c>
      <c r="DA27" s="641"/>
      <c r="DB27" s="641"/>
      <c r="DC27" s="642"/>
      <c r="DD27" s="626">
        <v>151392</v>
      </c>
      <c r="DE27" s="639"/>
      <c r="DF27" s="639"/>
      <c r="DG27" s="639"/>
      <c r="DH27" s="639"/>
      <c r="DI27" s="639"/>
      <c r="DJ27" s="639"/>
      <c r="DK27" s="640"/>
      <c r="DL27" s="626">
        <v>151387</v>
      </c>
      <c r="DM27" s="639"/>
      <c r="DN27" s="639"/>
      <c r="DO27" s="639"/>
      <c r="DP27" s="639"/>
      <c r="DQ27" s="639"/>
      <c r="DR27" s="639"/>
      <c r="DS27" s="639"/>
      <c r="DT27" s="639"/>
      <c r="DU27" s="639"/>
      <c r="DV27" s="640"/>
      <c r="DW27" s="643">
        <v>4.8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6714</v>
      </c>
      <c r="S28" s="621"/>
      <c r="T28" s="621"/>
      <c r="U28" s="621"/>
      <c r="V28" s="621"/>
      <c r="W28" s="621"/>
      <c r="X28" s="621"/>
      <c r="Y28" s="622"/>
      <c r="Z28" s="673">
        <v>0.1</v>
      </c>
      <c r="AA28" s="673"/>
      <c r="AB28" s="673"/>
      <c r="AC28" s="673"/>
      <c r="AD28" s="674">
        <v>5246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492659</v>
      </c>
      <c r="CS28" s="621"/>
      <c r="CT28" s="621"/>
      <c r="CU28" s="621"/>
      <c r="CV28" s="621"/>
      <c r="CW28" s="621"/>
      <c r="CX28" s="621"/>
      <c r="CY28" s="622"/>
      <c r="CZ28" s="623">
        <v>10.3</v>
      </c>
      <c r="DA28" s="641"/>
      <c r="DB28" s="641"/>
      <c r="DC28" s="642"/>
      <c r="DD28" s="626">
        <v>483659</v>
      </c>
      <c r="DE28" s="621"/>
      <c r="DF28" s="621"/>
      <c r="DG28" s="621"/>
      <c r="DH28" s="621"/>
      <c r="DI28" s="621"/>
      <c r="DJ28" s="621"/>
      <c r="DK28" s="622"/>
      <c r="DL28" s="626">
        <v>483659</v>
      </c>
      <c r="DM28" s="621"/>
      <c r="DN28" s="621"/>
      <c r="DO28" s="621"/>
      <c r="DP28" s="621"/>
      <c r="DQ28" s="621"/>
      <c r="DR28" s="621"/>
      <c r="DS28" s="621"/>
      <c r="DT28" s="621"/>
      <c r="DU28" s="621"/>
      <c r="DV28" s="622"/>
      <c r="DW28" s="643">
        <v>15.4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26640</v>
      </c>
      <c r="S29" s="621"/>
      <c r="T29" s="621"/>
      <c r="U29" s="621"/>
      <c r="V29" s="621"/>
      <c r="W29" s="621"/>
      <c r="X29" s="621"/>
      <c r="Y29" s="622"/>
      <c r="Z29" s="673">
        <v>0.5</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492659</v>
      </c>
      <c r="CS29" s="639"/>
      <c r="CT29" s="639"/>
      <c r="CU29" s="639"/>
      <c r="CV29" s="639"/>
      <c r="CW29" s="639"/>
      <c r="CX29" s="639"/>
      <c r="CY29" s="640"/>
      <c r="CZ29" s="623">
        <v>10.3</v>
      </c>
      <c r="DA29" s="641"/>
      <c r="DB29" s="641"/>
      <c r="DC29" s="642"/>
      <c r="DD29" s="626">
        <v>483659</v>
      </c>
      <c r="DE29" s="639"/>
      <c r="DF29" s="639"/>
      <c r="DG29" s="639"/>
      <c r="DH29" s="639"/>
      <c r="DI29" s="639"/>
      <c r="DJ29" s="639"/>
      <c r="DK29" s="640"/>
      <c r="DL29" s="626">
        <v>483659</v>
      </c>
      <c r="DM29" s="639"/>
      <c r="DN29" s="639"/>
      <c r="DO29" s="639"/>
      <c r="DP29" s="639"/>
      <c r="DQ29" s="639"/>
      <c r="DR29" s="639"/>
      <c r="DS29" s="639"/>
      <c r="DT29" s="639"/>
      <c r="DU29" s="639"/>
      <c r="DV29" s="640"/>
      <c r="DW29" s="643">
        <v>15.4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24291</v>
      </c>
      <c r="S30" s="621"/>
      <c r="T30" s="621"/>
      <c r="U30" s="621"/>
      <c r="V30" s="621"/>
      <c r="W30" s="621"/>
      <c r="X30" s="621"/>
      <c r="Y30" s="622"/>
      <c r="Z30" s="673">
        <v>0.5</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98.5</v>
      </c>
      <c r="BH30" s="687"/>
      <c r="BI30" s="687"/>
      <c r="BJ30" s="687"/>
      <c r="BK30" s="687"/>
      <c r="BL30" s="687"/>
      <c r="BM30" s="688">
        <v>94.1</v>
      </c>
      <c r="BN30" s="687"/>
      <c r="BO30" s="687"/>
      <c r="BP30" s="687"/>
      <c r="BQ30" s="689"/>
      <c r="BR30" s="686">
        <v>98.3</v>
      </c>
      <c r="BS30" s="687"/>
      <c r="BT30" s="687"/>
      <c r="BU30" s="687"/>
      <c r="BV30" s="687"/>
      <c r="BW30" s="687"/>
      <c r="BX30" s="688">
        <v>93.6</v>
      </c>
      <c r="BY30" s="687"/>
      <c r="BZ30" s="687"/>
      <c r="CA30" s="687"/>
      <c r="CB30" s="689"/>
      <c r="CD30" s="692"/>
      <c r="CE30" s="693"/>
      <c r="CF30" s="657" t="s">
        <v>293</v>
      </c>
      <c r="CG30" s="654"/>
      <c r="CH30" s="654"/>
      <c r="CI30" s="654"/>
      <c r="CJ30" s="654"/>
      <c r="CK30" s="654"/>
      <c r="CL30" s="654"/>
      <c r="CM30" s="654"/>
      <c r="CN30" s="654"/>
      <c r="CO30" s="654"/>
      <c r="CP30" s="654"/>
      <c r="CQ30" s="655"/>
      <c r="CR30" s="620">
        <v>466759</v>
      </c>
      <c r="CS30" s="621"/>
      <c r="CT30" s="621"/>
      <c r="CU30" s="621"/>
      <c r="CV30" s="621"/>
      <c r="CW30" s="621"/>
      <c r="CX30" s="621"/>
      <c r="CY30" s="622"/>
      <c r="CZ30" s="623">
        <v>9.6999999999999993</v>
      </c>
      <c r="DA30" s="641"/>
      <c r="DB30" s="641"/>
      <c r="DC30" s="642"/>
      <c r="DD30" s="626">
        <v>457759</v>
      </c>
      <c r="DE30" s="621"/>
      <c r="DF30" s="621"/>
      <c r="DG30" s="621"/>
      <c r="DH30" s="621"/>
      <c r="DI30" s="621"/>
      <c r="DJ30" s="621"/>
      <c r="DK30" s="622"/>
      <c r="DL30" s="626">
        <v>457759</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73957</v>
      </c>
      <c r="S31" s="621"/>
      <c r="T31" s="621"/>
      <c r="U31" s="621"/>
      <c r="V31" s="621"/>
      <c r="W31" s="621"/>
      <c r="X31" s="621"/>
      <c r="Y31" s="622"/>
      <c r="Z31" s="673">
        <v>1.5</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95</v>
      </c>
      <c r="BN31" s="685"/>
      <c r="BO31" s="685"/>
      <c r="BP31" s="685"/>
      <c r="BQ31" s="649"/>
      <c r="BR31" s="684">
        <v>98.6</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25900</v>
      </c>
      <c r="CS31" s="639"/>
      <c r="CT31" s="639"/>
      <c r="CU31" s="639"/>
      <c r="CV31" s="639"/>
      <c r="CW31" s="639"/>
      <c r="CX31" s="639"/>
      <c r="CY31" s="640"/>
      <c r="CZ31" s="623">
        <v>0.5</v>
      </c>
      <c r="DA31" s="641"/>
      <c r="DB31" s="641"/>
      <c r="DC31" s="642"/>
      <c r="DD31" s="626">
        <v>25900</v>
      </c>
      <c r="DE31" s="639"/>
      <c r="DF31" s="639"/>
      <c r="DG31" s="639"/>
      <c r="DH31" s="639"/>
      <c r="DI31" s="639"/>
      <c r="DJ31" s="639"/>
      <c r="DK31" s="640"/>
      <c r="DL31" s="626">
        <v>25900</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126970</v>
      </c>
      <c r="S32" s="621"/>
      <c r="T32" s="621"/>
      <c r="U32" s="621"/>
      <c r="V32" s="621"/>
      <c r="W32" s="621"/>
      <c r="X32" s="621"/>
      <c r="Y32" s="622"/>
      <c r="Z32" s="673">
        <v>2.6</v>
      </c>
      <c r="AA32" s="673"/>
      <c r="AB32" s="673"/>
      <c r="AC32" s="673"/>
      <c r="AD32" s="674">
        <v>3624</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98.3</v>
      </c>
      <c r="BH32" s="605"/>
      <c r="BI32" s="605"/>
      <c r="BJ32" s="605"/>
      <c r="BK32" s="605"/>
      <c r="BL32" s="605"/>
      <c r="BM32" s="668">
        <v>92.3</v>
      </c>
      <c r="BN32" s="605"/>
      <c r="BO32" s="605"/>
      <c r="BP32" s="605"/>
      <c r="BQ32" s="662"/>
      <c r="BR32" s="683">
        <v>97.7</v>
      </c>
      <c r="BS32" s="605"/>
      <c r="BT32" s="605"/>
      <c r="BU32" s="605"/>
      <c r="BV32" s="605"/>
      <c r="BW32" s="605"/>
      <c r="BX32" s="668">
        <v>91.3</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500900</v>
      </c>
      <c r="S33" s="621"/>
      <c r="T33" s="621"/>
      <c r="U33" s="621"/>
      <c r="V33" s="621"/>
      <c r="W33" s="621"/>
      <c r="X33" s="621"/>
      <c r="Y33" s="622"/>
      <c r="Z33" s="673">
        <v>10.3</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2267066</v>
      </c>
      <c r="CS33" s="639"/>
      <c r="CT33" s="639"/>
      <c r="CU33" s="639"/>
      <c r="CV33" s="639"/>
      <c r="CW33" s="639"/>
      <c r="CX33" s="639"/>
      <c r="CY33" s="640"/>
      <c r="CZ33" s="623">
        <v>47.2</v>
      </c>
      <c r="DA33" s="641"/>
      <c r="DB33" s="641"/>
      <c r="DC33" s="642"/>
      <c r="DD33" s="626">
        <v>1857108</v>
      </c>
      <c r="DE33" s="639"/>
      <c r="DF33" s="639"/>
      <c r="DG33" s="639"/>
      <c r="DH33" s="639"/>
      <c r="DI33" s="639"/>
      <c r="DJ33" s="639"/>
      <c r="DK33" s="640"/>
      <c r="DL33" s="626">
        <v>1458320</v>
      </c>
      <c r="DM33" s="639"/>
      <c r="DN33" s="639"/>
      <c r="DO33" s="639"/>
      <c r="DP33" s="639"/>
      <c r="DQ33" s="639"/>
      <c r="DR33" s="639"/>
      <c r="DS33" s="639"/>
      <c r="DT33" s="639"/>
      <c r="DU33" s="639"/>
      <c r="DV33" s="640"/>
      <c r="DW33" s="643">
        <v>46.5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879140</v>
      </c>
      <c r="CS34" s="621"/>
      <c r="CT34" s="621"/>
      <c r="CU34" s="621"/>
      <c r="CV34" s="621"/>
      <c r="CW34" s="621"/>
      <c r="CX34" s="621"/>
      <c r="CY34" s="622"/>
      <c r="CZ34" s="623">
        <v>18.3</v>
      </c>
      <c r="DA34" s="641"/>
      <c r="DB34" s="641"/>
      <c r="DC34" s="642"/>
      <c r="DD34" s="626">
        <v>728491</v>
      </c>
      <c r="DE34" s="621"/>
      <c r="DF34" s="621"/>
      <c r="DG34" s="621"/>
      <c r="DH34" s="621"/>
      <c r="DI34" s="621"/>
      <c r="DJ34" s="621"/>
      <c r="DK34" s="622"/>
      <c r="DL34" s="626">
        <v>410246</v>
      </c>
      <c r="DM34" s="621"/>
      <c r="DN34" s="621"/>
      <c r="DO34" s="621"/>
      <c r="DP34" s="621"/>
      <c r="DQ34" s="621"/>
      <c r="DR34" s="621"/>
      <c r="DS34" s="621"/>
      <c r="DT34" s="621"/>
      <c r="DU34" s="621"/>
      <c r="DV34" s="622"/>
      <c r="DW34" s="643">
        <v>13.1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138500</v>
      </c>
      <c r="S35" s="621"/>
      <c r="T35" s="621"/>
      <c r="U35" s="621"/>
      <c r="V35" s="621"/>
      <c r="W35" s="621"/>
      <c r="X35" s="621"/>
      <c r="Y35" s="622"/>
      <c r="Z35" s="673">
        <v>2.8</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589492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76335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56625</v>
      </c>
      <c r="CS35" s="639"/>
      <c r="CT35" s="639"/>
      <c r="CU35" s="639"/>
      <c r="CV35" s="639"/>
      <c r="CW35" s="639"/>
      <c r="CX35" s="639"/>
      <c r="CY35" s="640"/>
      <c r="CZ35" s="623">
        <v>1.2</v>
      </c>
      <c r="DA35" s="641"/>
      <c r="DB35" s="641"/>
      <c r="DC35" s="642"/>
      <c r="DD35" s="626">
        <v>55189</v>
      </c>
      <c r="DE35" s="639"/>
      <c r="DF35" s="639"/>
      <c r="DG35" s="639"/>
      <c r="DH35" s="639"/>
      <c r="DI35" s="639"/>
      <c r="DJ35" s="639"/>
      <c r="DK35" s="640"/>
      <c r="DL35" s="626">
        <v>46700</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4870889</v>
      </c>
      <c r="S36" s="661"/>
      <c r="T36" s="661"/>
      <c r="U36" s="661"/>
      <c r="V36" s="661"/>
      <c r="W36" s="661"/>
      <c r="X36" s="661"/>
      <c r="Y36" s="664"/>
      <c r="Z36" s="665">
        <v>100</v>
      </c>
      <c r="AA36" s="665"/>
      <c r="AB36" s="665"/>
      <c r="AC36" s="665"/>
      <c r="AD36" s="666">
        <v>2999444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193874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72311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696078</v>
      </c>
      <c r="CS36" s="621"/>
      <c r="CT36" s="621"/>
      <c r="CU36" s="621"/>
      <c r="CV36" s="621"/>
      <c r="CW36" s="621"/>
      <c r="CX36" s="621"/>
      <c r="CY36" s="622"/>
      <c r="CZ36" s="623">
        <v>14.5</v>
      </c>
      <c r="DA36" s="641"/>
      <c r="DB36" s="641"/>
      <c r="DC36" s="642"/>
      <c r="DD36" s="626">
        <v>546829</v>
      </c>
      <c r="DE36" s="621"/>
      <c r="DF36" s="621"/>
      <c r="DG36" s="621"/>
      <c r="DH36" s="621"/>
      <c r="DI36" s="621"/>
      <c r="DJ36" s="621"/>
      <c r="DK36" s="622"/>
      <c r="DL36" s="626">
        <v>474775</v>
      </c>
      <c r="DM36" s="621"/>
      <c r="DN36" s="621"/>
      <c r="DO36" s="621"/>
      <c r="DP36" s="621"/>
      <c r="DQ36" s="621"/>
      <c r="DR36" s="621"/>
      <c r="DS36" s="621"/>
      <c r="DT36" s="621"/>
      <c r="DU36" s="621"/>
      <c r="DV36" s="622"/>
      <c r="DW36" s="643">
        <v>15.1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5597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1540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351681</v>
      </c>
      <c r="CS37" s="639"/>
      <c r="CT37" s="639"/>
      <c r="CU37" s="639"/>
      <c r="CV37" s="639"/>
      <c r="CW37" s="639"/>
      <c r="CX37" s="639"/>
      <c r="CY37" s="640"/>
      <c r="CZ37" s="623">
        <v>7.3</v>
      </c>
      <c r="DA37" s="641"/>
      <c r="DB37" s="641"/>
      <c r="DC37" s="642"/>
      <c r="DD37" s="626">
        <v>348172</v>
      </c>
      <c r="DE37" s="639"/>
      <c r="DF37" s="639"/>
      <c r="DG37" s="639"/>
      <c r="DH37" s="639"/>
      <c r="DI37" s="639"/>
      <c r="DJ37" s="639"/>
      <c r="DK37" s="640"/>
      <c r="DL37" s="626">
        <v>342445</v>
      </c>
      <c r="DM37" s="639"/>
      <c r="DN37" s="639"/>
      <c r="DO37" s="639"/>
      <c r="DP37" s="639"/>
      <c r="DQ37" s="639"/>
      <c r="DR37" s="639"/>
      <c r="DS37" s="639"/>
      <c r="DT37" s="639"/>
      <c r="DU37" s="639"/>
      <c r="DV37" s="640"/>
      <c r="DW37" s="643">
        <v>10.9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547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2501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588945</v>
      </c>
      <c r="CS38" s="621"/>
      <c r="CT38" s="621"/>
      <c r="CU38" s="621"/>
      <c r="CV38" s="621"/>
      <c r="CW38" s="621"/>
      <c r="CX38" s="621"/>
      <c r="CY38" s="622"/>
      <c r="CZ38" s="623">
        <v>12.3</v>
      </c>
      <c r="DA38" s="641"/>
      <c r="DB38" s="641"/>
      <c r="DC38" s="642"/>
      <c r="DD38" s="626">
        <v>526599</v>
      </c>
      <c r="DE38" s="621"/>
      <c r="DF38" s="621"/>
      <c r="DG38" s="621"/>
      <c r="DH38" s="621"/>
      <c r="DI38" s="621"/>
      <c r="DJ38" s="621"/>
      <c r="DK38" s="622"/>
      <c r="DL38" s="626">
        <v>526599</v>
      </c>
      <c r="DM38" s="621"/>
      <c r="DN38" s="621"/>
      <c r="DO38" s="621"/>
      <c r="DP38" s="621"/>
      <c r="DQ38" s="621"/>
      <c r="DR38" s="621"/>
      <c r="DS38" s="621"/>
      <c r="DT38" s="621"/>
      <c r="DU38" s="621"/>
      <c r="DV38" s="622"/>
      <c r="DW38" s="643">
        <v>16.8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26278</v>
      </c>
      <c r="CS39" s="639"/>
      <c r="CT39" s="639"/>
      <c r="CU39" s="639"/>
      <c r="CV39" s="639"/>
      <c r="CW39" s="639"/>
      <c r="CX39" s="639"/>
      <c r="CY39" s="640"/>
      <c r="CZ39" s="623">
        <v>0.5</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65944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20000</v>
      </c>
      <c r="CS40" s="621"/>
      <c r="CT40" s="621"/>
      <c r="CU40" s="621"/>
      <c r="CV40" s="621"/>
      <c r="CW40" s="621"/>
      <c r="CX40" s="621"/>
      <c r="CY40" s="622"/>
      <c r="CZ40" s="623">
        <v>0.4</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323530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961653</v>
      </c>
      <c r="CS42" s="621"/>
      <c r="CT42" s="621"/>
      <c r="CU42" s="621"/>
      <c r="CV42" s="621"/>
      <c r="CW42" s="621"/>
      <c r="CX42" s="621"/>
      <c r="CY42" s="622"/>
      <c r="CZ42" s="623">
        <v>20</v>
      </c>
      <c r="DA42" s="624"/>
      <c r="DB42" s="624"/>
      <c r="DC42" s="625"/>
      <c r="DD42" s="626">
        <v>332738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83540</v>
      </c>
      <c r="CS43" s="639"/>
      <c r="CT43" s="639"/>
      <c r="CU43" s="639"/>
      <c r="CV43" s="639"/>
      <c r="CW43" s="639"/>
      <c r="CX43" s="639"/>
      <c r="CY43" s="640"/>
      <c r="CZ43" s="623">
        <v>1.7</v>
      </c>
      <c r="DA43" s="641"/>
      <c r="DB43" s="641"/>
      <c r="DC43" s="642"/>
      <c r="DD43" s="626">
        <v>83540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945610</v>
      </c>
      <c r="CS44" s="621"/>
      <c r="CT44" s="621"/>
      <c r="CU44" s="621"/>
      <c r="CV44" s="621"/>
      <c r="CW44" s="621"/>
      <c r="CX44" s="621"/>
      <c r="CY44" s="622"/>
      <c r="CZ44" s="623">
        <v>19.7</v>
      </c>
      <c r="DA44" s="624"/>
      <c r="DB44" s="624"/>
      <c r="DC44" s="625"/>
      <c r="DD44" s="626">
        <v>323834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428142</v>
      </c>
      <c r="CS45" s="639"/>
      <c r="CT45" s="639"/>
      <c r="CU45" s="639"/>
      <c r="CV45" s="639"/>
      <c r="CW45" s="639"/>
      <c r="CX45" s="639"/>
      <c r="CY45" s="640"/>
      <c r="CZ45" s="623">
        <v>8.9</v>
      </c>
      <c r="DA45" s="641"/>
      <c r="DB45" s="641"/>
      <c r="DC45" s="642"/>
      <c r="DD45" s="626">
        <v>115494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494395</v>
      </c>
      <c r="CS46" s="621"/>
      <c r="CT46" s="621"/>
      <c r="CU46" s="621"/>
      <c r="CV46" s="621"/>
      <c r="CW46" s="621"/>
      <c r="CX46" s="621"/>
      <c r="CY46" s="622"/>
      <c r="CZ46" s="623">
        <v>10.3</v>
      </c>
      <c r="DA46" s="624"/>
      <c r="DB46" s="624"/>
      <c r="DC46" s="625"/>
      <c r="DD46" s="626">
        <v>195761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16043</v>
      </c>
      <c r="CS47" s="639"/>
      <c r="CT47" s="639"/>
      <c r="CU47" s="639"/>
      <c r="CV47" s="639"/>
      <c r="CW47" s="639"/>
      <c r="CX47" s="639"/>
      <c r="CY47" s="640"/>
      <c r="CZ47" s="623">
        <v>0.3</v>
      </c>
      <c r="DA47" s="641"/>
      <c r="DB47" s="641"/>
      <c r="DC47" s="642"/>
      <c r="DD47" s="626">
        <v>8904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4799702</v>
      </c>
      <c r="CS49" s="605"/>
      <c r="CT49" s="605"/>
      <c r="CU49" s="605"/>
      <c r="CV49" s="605"/>
      <c r="CW49" s="605"/>
      <c r="CX49" s="605"/>
      <c r="CY49" s="606"/>
      <c r="CZ49" s="607">
        <v>100</v>
      </c>
      <c r="DA49" s="608"/>
      <c r="DB49" s="608"/>
      <c r="DC49" s="609"/>
      <c r="DD49" s="610">
        <v>3348280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4865</v>
      </c>
      <c r="R7" s="1134"/>
      <c r="S7" s="1134"/>
      <c r="T7" s="1134"/>
      <c r="U7" s="1134"/>
      <c r="V7" s="1134">
        <v>4800</v>
      </c>
      <c r="W7" s="1134"/>
      <c r="X7" s="1134"/>
      <c r="Y7" s="1134"/>
      <c r="Z7" s="1134"/>
      <c r="AA7" s="1134">
        <v>65</v>
      </c>
      <c r="AB7" s="1134"/>
      <c r="AC7" s="1134"/>
      <c r="AD7" s="1134"/>
      <c r="AE7" s="1135"/>
      <c r="AF7" s="1136">
        <v>1</v>
      </c>
      <c r="AG7" s="1137"/>
      <c r="AH7" s="1137"/>
      <c r="AI7" s="1137"/>
      <c r="AJ7" s="1138"/>
      <c r="AK7" s="1120" t="s">
        <v>539</v>
      </c>
      <c r="AL7" s="1121"/>
      <c r="AM7" s="1121"/>
      <c r="AN7" s="1121"/>
      <c r="AO7" s="1121"/>
      <c r="AP7" s="1121">
        <v>4773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558</v>
      </c>
      <c r="BT7" s="1125"/>
      <c r="BU7" s="1125"/>
      <c r="BV7" s="1125"/>
      <c r="BW7" s="1125"/>
      <c r="BX7" s="1125"/>
      <c r="BY7" s="1125"/>
      <c r="BZ7" s="1125"/>
      <c r="CA7" s="1125"/>
      <c r="CB7" s="1125"/>
      <c r="CC7" s="1125"/>
      <c r="CD7" s="1125"/>
      <c r="CE7" s="1125"/>
      <c r="CF7" s="1125"/>
      <c r="CG7" s="1126"/>
      <c r="CH7" s="1117">
        <v>-9</v>
      </c>
      <c r="CI7" s="1118"/>
      <c r="CJ7" s="1118"/>
      <c r="CK7" s="1118"/>
      <c r="CL7" s="1119"/>
      <c r="CM7" s="1117">
        <v>85</v>
      </c>
      <c r="CN7" s="1118"/>
      <c r="CO7" s="1118"/>
      <c r="CP7" s="1118"/>
      <c r="CQ7" s="1119"/>
      <c r="CR7" s="1117">
        <v>4</v>
      </c>
      <c r="CS7" s="1118"/>
      <c r="CT7" s="1118"/>
      <c r="CU7" s="1118"/>
      <c r="CV7" s="1119"/>
      <c r="CW7" s="1117" t="s">
        <v>564</v>
      </c>
      <c r="CX7" s="1118"/>
      <c r="CY7" s="1118"/>
      <c r="CZ7" s="1118"/>
      <c r="DA7" s="1119"/>
      <c r="DB7" s="1117" t="s">
        <v>564</v>
      </c>
      <c r="DC7" s="1118"/>
      <c r="DD7" s="1118"/>
      <c r="DE7" s="1118"/>
      <c r="DF7" s="1119"/>
      <c r="DG7" s="1117" t="s">
        <v>564</v>
      </c>
      <c r="DH7" s="1118"/>
      <c r="DI7" s="1118"/>
      <c r="DJ7" s="1118"/>
      <c r="DK7" s="1119"/>
      <c r="DL7" s="1117" t="s">
        <v>564</v>
      </c>
      <c r="DM7" s="1118"/>
      <c r="DN7" s="1118"/>
      <c r="DO7" s="1118"/>
      <c r="DP7" s="1119"/>
      <c r="DQ7" s="1117" t="s">
        <v>564</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6</v>
      </c>
      <c r="R8" s="1073"/>
      <c r="S8" s="1073"/>
      <c r="T8" s="1073"/>
      <c r="U8" s="1073"/>
      <c r="V8" s="1073" t="s">
        <v>538</v>
      </c>
      <c r="W8" s="1073"/>
      <c r="X8" s="1073"/>
      <c r="Y8" s="1073"/>
      <c r="Z8" s="1073"/>
      <c r="AA8" s="1073">
        <v>6</v>
      </c>
      <c r="AB8" s="1073"/>
      <c r="AC8" s="1073"/>
      <c r="AD8" s="1073"/>
      <c r="AE8" s="1074"/>
      <c r="AF8" s="1048">
        <v>6</v>
      </c>
      <c r="AG8" s="1049"/>
      <c r="AH8" s="1049"/>
      <c r="AI8" s="1049"/>
      <c r="AJ8" s="1050"/>
      <c r="AK8" s="1115" t="s">
        <v>539</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4871</v>
      </c>
      <c r="R23" s="1098"/>
      <c r="S23" s="1098"/>
      <c r="T23" s="1098"/>
      <c r="U23" s="1098"/>
      <c r="V23" s="1098">
        <v>4800</v>
      </c>
      <c r="W23" s="1098"/>
      <c r="X23" s="1098"/>
      <c r="Y23" s="1098"/>
      <c r="Z23" s="1098"/>
      <c r="AA23" s="1098">
        <v>71</v>
      </c>
      <c r="AB23" s="1098"/>
      <c r="AC23" s="1098"/>
      <c r="AD23" s="1098"/>
      <c r="AE23" s="1099"/>
      <c r="AF23" s="1100">
        <v>8</v>
      </c>
      <c r="AG23" s="1098"/>
      <c r="AH23" s="1098"/>
      <c r="AI23" s="1098"/>
      <c r="AJ23" s="1101"/>
      <c r="AK23" s="1102"/>
      <c r="AL23" s="1103"/>
      <c r="AM23" s="1103"/>
      <c r="AN23" s="1103"/>
      <c r="AO23" s="1103"/>
      <c r="AP23" s="1098">
        <v>4773</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1329</v>
      </c>
      <c r="R28" s="1083"/>
      <c r="S28" s="1083"/>
      <c r="T28" s="1083"/>
      <c r="U28" s="1083"/>
      <c r="V28" s="1083">
        <v>1253</v>
      </c>
      <c r="W28" s="1083"/>
      <c r="X28" s="1083"/>
      <c r="Y28" s="1083"/>
      <c r="Z28" s="1083"/>
      <c r="AA28" s="1083">
        <v>76</v>
      </c>
      <c r="AB28" s="1083"/>
      <c r="AC28" s="1083"/>
      <c r="AD28" s="1083"/>
      <c r="AE28" s="1084"/>
      <c r="AF28" s="1085">
        <v>76</v>
      </c>
      <c r="AG28" s="1083"/>
      <c r="AH28" s="1083"/>
      <c r="AI28" s="1083"/>
      <c r="AJ28" s="1086"/>
      <c r="AK28" s="1087">
        <v>66</v>
      </c>
      <c r="AL28" s="1075"/>
      <c r="AM28" s="1075"/>
      <c r="AN28" s="1075"/>
      <c r="AO28" s="1075"/>
      <c r="AP28" s="1075" t="s">
        <v>541</v>
      </c>
      <c r="AQ28" s="1075"/>
      <c r="AR28" s="1075"/>
      <c r="AS28" s="1075"/>
      <c r="AT28" s="1075"/>
      <c r="AU28" s="1075" t="s">
        <v>540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130</v>
      </c>
      <c r="R29" s="1073"/>
      <c r="S29" s="1073"/>
      <c r="T29" s="1073"/>
      <c r="U29" s="1073"/>
      <c r="V29" s="1073">
        <v>124</v>
      </c>
      <c r="W29" s="1073"/>
      <c r="X29" s="1073"/>
      <c r="Y29" s="1073"/>
      <c r="Z29" s="1073"/>
      <c r="AA29" s="1073">
        <v>6</v>
      </c>
      <c r="AB29" s="1073"/>
      <c r="AC29" s="1073"/>
      <c r="AD29" s="1073"/>
      <c r="AE29" s="1074"/>
      <c r="AF29" s="1048">
        <v>6</v>
      </c>
      <c r="AG29" s="1049"/>
      <c r="AH29" s="1049"/>
      <c r="AI29" s="1049"/>
      <c r="AJ29" s="1050"/>
      <c r="AK29" s="1009">
        <v>41</v>
      </c>
      <c r="AL29" s="1000"/>
      <c r="AM29" s="1000"/>
      <c r="AN29" s="1000"/>
      <c r="AO29" s="1000"/>
      <c r="AP29" s="1000" t="s">
        <v>540</v>
      </c>
      <c r="AQ29" s="1000"/>
      <c r="AR29" s="1000"/>
      <c r="AS29" s="1000"/>
      <c r="AT29" s="1000"/>
      <c r="AU29" s="1000" t="s">
        <v>540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236</v>
      </c>
      <c r="R30" s="1073"/>
      <c r="S30" s="1073"/>
      <c r="T30" s="1073"/>
      <c r="U30" s="1073"/>
      <c r="V30" s="1073">
        <v>154</v>
      </c>
      <c r="W30" s="1073"/>
      <c r="X30" s="1073"/>
      <c r="Y30" s="1073"/>
      <c r="Z30" s="1073"/>
      <c r="AA30" s="1073">
        <v>83</v>
      </c>
      <c r="AB30" s="1073"/>
      <c r="AC30" s="1073"/>
      <c r="AD30" s="1073"/>
      <c r="AE30" s="1074"/>
      <c r="AF30" s="1048">
        <v>812</v>
      </c>
      <c r="AG30" s="1049"/>
      <c r="AH30" s="1049"/>
      <c r="AI30" s="1049"/>
      <c r="AJ30" s="1050"/>
      <c r="AK30" s="1009" t="s">
        <v>540</v>
      </c>
      <c r="AL30" s="1000"/>
      <c r="AM30" s="1000"/>
      <c r="AN30" s="1000"/>
      <c r="AO30" s="1000"/>
      <c r="AP30" s="1000">
        <v>375</v>
      </c>
      <c r="AQ30" s="1000"/>
      <c r="AR30" s="1000"/>
      <c r="AS30" s="1000"/>
      <c r="AT30" s="1000"/>
      <c r="AU30" s="1000" t="s">
        <v>540</v>
      </c>
      <c r="AV30" s="1000"/>
      <c r="AW30" s="1000"/>
      <c r="AX30" s="1000"/>
      <c r="AY30" s="1000"/>
      <c r="AZ30" s="1071"/>
      <c r="BA30" s="1071"/>
      <c r="BB30" s="1071"/>
      <c r="BC30" s="1071"/>
      <c r="BD30" s="1071"/>
      <c r="BE30" s="1061" t="s">
        <v>384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9</v>
      </c>
      <c r="R31" s="1073"/>
      <c r="S31" s="1073"/>
      <c r="T31" s="1073"/>
      <c r="U31" s="1073"/>
      <c r="V31" s="1073">
        <v>9</v>
      </c>
      <c r="W31" s="1073"/>
      <c r="X31" s="1073"/>
      <c r="Y31" s="1073"/>
      <c r="Z31" s="1073"/>
      <c r="AA31" s="1073">
        <v>0</v>
      </c>
      <c r="AB31" s="1073"/>
      <c r="AC31" s="1073"/>
      <c r="AD31" s="1073"/>
      <c r="AE31" s="1074"/>
      <c r="AF31" s="1048">
        <v>0</v>
      </c>
      <c r="AG31" s="1049"/>
      <c r="AH31" s="1049"/>
      <c r="AI31" s="1049"/>
      <c r="AJ31" s="1050"/>
      <c r="AK31" s="1009">
        <v>6</v>
      </c>
      <c r="AL31" s="1000"/>
      <c r="AM31" s="1000"/>
      <c r="AN31" s="1000"/>
      <c r="AO31" s="1000"/>
      <c r="AP31" s="1000">
        <v>62</v>
      </c>
      <c r="AQ31" s="1000"/>
      <c r="AR31" s="1000"/>
      <c r="AS31" s="1000"/>
      <c r="AT31" s="1000"/>
      <c r="AU31" s="1000">
        <v>30</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630</v>
      </c>
      <c r="R32" s="1073"/>
      <c r="S32" s="1073"/>
      <c r="T32" s="1073"/>
      <c r="U32" s="1073"/>
      <c r="V32" s="1073">
        <v>629</v>
      </c>
      <c r="W32" s="1073"/>
      <c r="X32" s="1073"/>
      <c r="Y32" s="1073"/>
      <c r="Z32" s="1073"/>
      <c r="AA32" s="1073">
        <v>1</v>
      </c>
      <c r="AB32" s="1073"/>
      <c r="AC32" s="1073"/>
      <c r="AD32" s="1073"/>
      <c r="AE32" s="1074"/>
      <c r="AF32" s="1048">
        <v>1</v>
      </c>
      <c r="AG32" s="1049"/>
      <c r="AH32" s="1049"/>
      <c r="AI32" s="1049"/>
      <c r="AJ32" s="1050"/>
      <c r="AK32" s="1009">
        <v>194</v>
      </c>
      <c r="AL32" s="1000"/>
      <c r="AM32" s="1000"/>
      <c r="AN32" s="1000"/>
      <c r="AO32" s="1000"/>
      <c r="AP32" s="1000">
        <v>5160</v>
      </c>
      <c r="AQ32" s="1000"/>
      <c r="AR32" s="1000"/>
      <c r="AS32" s="1000"/>
      <c r="AT32" s="1000"/>
      <c r="AU32" s="1000">
        <v>841</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896</v>
      </c>
      <c r="AG63" s="988"/>
      <c r="AH63" s="988"/>
      <c r="AI63" s="988"/>
      <c r="AJ63" s="1059"/>
      <c r="AK63" s="1060"/>
      <c r="AL63" s="992"/>
      <c r="AM63" s="992"/>
      <c r="AN63" s="992"/>
      <c r="AO63" s="992"/>
      <c r="AP63" s="988">
        <v>5597</v>
      </c>
      <c r="AQ63" s="988"/>
      <c r="AR63" s="988"/>
      <c r="AS63" s="988"/>
      <c r="AT63" s="988"/>
      <c r="AU63" s="988">
        <v>871</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1695</v>
      </c>
      <c r="R69" s="1000"/>
      <c r="S69" s="1000"/>
      <c r="T69" s="1000"/>
      <c r="U69" s="1000"/>
      <c r="V69" s="1000">
        <v>1665</v>
      </c>
      <c r="W69" s="1000"/>
      <c r="X69" s="1000"/>
      <c r="Y69" s="1000"/>
      <c r="Z69" s="1000"/>
      <c r="AA69" s="1000">
        <v>30</v>
      </c>
      <c r="AB69" s="1000"/>
      <c r="AC69" s="1000"/>
      <c r="AD69" s="1000"/>
      <c r="AE69" s="1000"/>
      <c r="AF69" s="1000">
        <v>50</v>
      </c>
      <c r="AG69" s="1000"/>
      <c r="AH69" s="1000"/>
      <c r="AI69" s="1000"/>
      <c r="AJ69" s="1000"/>
      <c r="AK69" s="1000">
        <v>88</v>
      </c>
      <c r="AL69" s="1000"/>
      <c r="AM69" s="1000"/>
      <c r="AN69" s="1000"/>
      <c r="AO69" s="1000"/>
      <c r="AP69" s="1000">
        <v>571</v>
      </c>
      <c r="AQ69" s="1000"/>
      <c r="AR69" s="1000"/>
      <c r="AS69" s="1000"/>
      <c r="AT69" s="1000"/>
      <c r="AU69" s="1000">
        <v>107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123</v>
      </c>
      <c r="R70" s="1000"/>
      <c r="S70" s="1000"/>
      <c r="T70" s="1000"/>
      <c r="U70" s="1000"/>
      <c r="V70" s="1000">
        <v>120</v>
      </c>
      <c r="W70" s="1000"/>
      <c r="X70" s="1000"/>
      <c r="Y70" s="1000"/>
      <c r="Z70" s="1000"/>
      <c r="AA70" s="1000">
        <v>3</v>
      </c>
      <c r="AB70" s="1000"/>
      <c r="AC70" s="1000"/>
      <c r="AD70" s="1000"/>
      <c r="AE70" s="1000"/>
      <c r="AF70" s="1000">
        <v>3</v>
      </c>
      <c r="AG70" s="1000"/>
      <c r="AH70" s="1000"/>
      <c r="AI70" s="1000"/>
      <c r="AJ70" s="1000"/>
      <c r="AK70" s="1000">
        <v>117</v>
      </c>
      <c r="AL70" s="1000"/>
      <c r="AM70" s="1000"/>
      <c r="AN70" s="1000"/>
      <c r="AO70" s="1000"/>
      <c r="AP70" s="1000" t="s">
        <v>562</v>
      </c>
      <c r="AQ70" s="1000"/>
      <c r="AR70" s="1000"/>
      <c r="AS70" s="1000"/>
      <c r="AT70" s="1000"/>
      <c r="AU70" s="1000" t="s">
        <v>559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266</v>
      </c>
      <c r="R71" s="1000"/>
      <c r="S71" s="1000"/>
      <c r="T71" s="1000"/>
      <c r="U71" s="1000"/>
      <c r="V71" s="1000">
        <v>258</v>
      </c>
      <c r="W71" s="1000"/>
      <c r="X71" s="1000"/>
      <c r="Y71" s="1000"/>
      <c r="Z71" s="1000"/>
      <c r="AA71" s="1000">
        <v>8</v>
      </c>
      <c r="AB71" s="1000"/>
      <c r="AC71" s="1000"/>
      <c r="AD71" s="1000"/>
      <c r="AE71" s="1000"/>
      <c r="AF71" s="1000">
        <v>8</v>
      </c>
      <c r="AG71" s="1000"/>
      <c r="AH71" s="1000"/>
      <c r="AI71" s="1000"/>
      <c r="AJ71" s="1000"/>
      <c r="AK71" s="1000">
        <v>15</v>
      </c>
      <c r="AL71" s="1000"/>
      <c r="AM71" s="1000"/>
      <c r="AN71" s="1000"/>
      <c r="AO71" s="1000"/>
      <c r="AP71" s="1000" t="s">
        <v>559</v>
      </c>
      <c r="AQ71" s="1000"/>
      <c r="AR71" s="1000"/>
      <c r="AS71" s="1000"/>
      <c r="AT71" s="1000"/>
      <c r="AU71" s="1000" t="s">
        <v>559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6536</v>
      </c>
      <c r="R72" s="1000"/>
      <c r="S72" s="1000"/>
      <c r="T72" s="1000"/>
      <c r="U72" s="1000"/>
      <c r="V72" s="1000">
        <v>6510</v>
      </c>
      <c r="W72" s="1000"/>
      <c r="X72" s="1000"/>
      <c r="Y72" s="1000"/>
      <c r="Z72" s="1000"/>
      <c r="AA72" s="1000">
        <v>25</v>
      </c>
      <c r="AB72" s="1000"/>
      <c r="AC72" s="1000"/>
      <c r="AD72" s="1000"/>
      <c r="AE72" s="1000"/>
      <c r="AF72" s="1000">
        <v>25</v>
      </c>
      <c r="AG72" s="1000"/>
      <c r="AH72" s="1000"/>
      <c r="AI72" s="1000"/>
      <c r="AJ72" s="1000"/>
      <c r="AK72" s="1000">
        <v>41</v>
      </c>
      <c r="AL72" s="1000"/>
      <c r="AM72" s="1000"/>
      <c r="AN72" s="1000"/>
      <c r="AO72" s="1000"/>
      <c r="AP72" s="1000" t="s">
        <v>559</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20</v>
      </c>
      <c r="R73" s="1000"/>
      <c r="S73" s="1000"/>
      <c r="T73" s="1000"/>
      <c r="U73" s="1000"/>
      <c r="V73" s="1000">
        <v>17</v>
      </c>
      <c r="W73" s="1000"/>
      <c r="X73" s="1000"/>
      <c r="Y73" s="1000"/>
      <c r="Z73" s="1000"/>
      <c r="AA73" s="1000">
        <v>3</v>
      </c>
      <c r="AB73" s="1000"/>
      <c r="AC73" s="1000"/>
      <c r="AD73" s="1000"/>
      <c r="AE73" s="1000"/>
      <c r="AF73" s="1000">
        <v>3</v>
      </c>
      <c r="AG73" s="1000"/>
      <c r="AH73" s="1000"/>
      <c r="AI73" s="1000"/>
      <c r="AJ73" s="1000"/>
      <c r="AK73" s="1000">
        <v>0</v>
      </c>
      <c r="AL73" s="1000"/>
      <c r="AM73" s="1000"/>
      <c r="AN73" s="1000"/>
      <c r="AO73" s="1000"/>
      <c r="AP73" s="1000" t="s">
        <v>563</v>
      </c>
      <c r="AQ73" s="1000"/>
      <c r="AR73" s="1000"/>
      <c r="AS73" s="1000"/>
      <c r="AT73" s="1000"/>
      <c r="AU73" s="1000" t="s">
        <v>559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455</v>
      </c>
      <c r="R74" s="1000"/>
      <c r="S74" s="1000"/>
      <c r="T74" s="1000"/>
      <c r="U74" s="1000"/>
      <c r="V74" s="1000">
        <v>429</v>
      </c>
      <c r="W74" s="1000"/>
      <c r="X74" s="1000"/>
      <c r="Y74" s="1000"/>
      <c r="Z74" s="1000"/>
      <c r="AA74" s="1000">
        <v>26</v>
      </c>
      <c r="AB74" s="1000"/>
      <c r="AC74" s="1000"/>
      <c r="AD74" s="1000"/>
      <c r="AE74" s="1000"/>
      <c r="AF74" s="1000">
        <v>26</v>
      </c>
      <c r="AG74" s="1000"/>
      <c r="AH74" s="1000"/>
      <c r="AI74" s="1000"/>
      <c r="AJ74" s="1000"/>
      <c r="AK74" s="1000" t="s">
        <v>559</v>
      </c>
      <c r="AL74" s="1000"/>
      <c r="AM74" s="1000"/>
      <c r="AN74" s="1000"/>
      <c r="AO74" s="1000"/>
      <c r="AP74" s="1000" t="s">
        <v>560</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543</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10" t="s">
        <v>559</v>
      </c>
      <c r="AQ76" s="1008"/>
      <c r="AR76" s="1008"/>
      <c r="AS76" s="1008"/>
      <c r="AT76" s="1009"/>
      <c r="AU76" s="1010" t="s">
        <v>559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10" t="s">
        <v>559</v>
      </c>
      <c r="AQ77" s="1008"/>
      <c r="AR77" s="1008"/>
      <c r="AS77" s="1008"/>
      <c r="AT77" s="1009"/>
      <c r="AU77" s="1010" t="s">
        <v>559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543</v>
      </c>
      <c r="C79" s="1004"/>
      <c r="D79" s="1004"/>
      <c r="E79" s="1004"/>
      <c r="F79" s="1004"/>
      <c r="G79" s="1004"/>
      <c r="H79" s="1004"/>
      <c r="I79" s="1004"/>
      <c r="J79" s="1004"/>
      <c r="K79" s="1004"/>
      <c r="L79" s="1004"/>
      <c r="M79" s="1004"/>
      <c r="N79" s="1004"/>
      <c r="O79" s="1004"/>
      <c r="P79" s="1005"/>
      <c r="Q79" s="1006">
        <v>6977</v>
      </c>
      <c r="R79" s="1000"/>
      <c r="S79" s="1000"/>
      <c r="T79" s="1000"/>
      <c r="U79" s="1000"/>
      <c r="V79" s="1000">
        <v>6240</v>
      </c>
      <c r="W79" s="1000"/>
      <c r="X79" s="1000"/>
      <c r="Y79" s="1000"/>
      <c r="Z79" s="1000"/>
      <c r="AA79" s="1000">
        <v>737</v>
      </c>
      <c r="AB79" s="1000"/>
      <c r="AC79" s="1000"/>
      <c r="AD79" s="1000"/>
      <c r="AE79" s="1000"/>
      <c r="AF79" s="1000">
        <v>737</v>
      </c>
      <c r="AG79" s="1000"/>
      <c r="AH79" s="1000"/>
      <c r="AI79" s="1000"/>
      <c r="AJ79" s="1000"/>
      <c r="AK79" s="1000">
        <v>630</v>
      </c>
      <c r="AL79" s="1000"/>
      <c r="AM79" s="1000"/>
      <c r="AN79" s="1000"/>
      <c r="AO79" s="1000"/>
      <c r="AP79" s="1000" t="s">
        <v>559</v>
      </c>
      <c r="AQ79" s="1000"/>
      <c r="AR79" s="1000"/>
      <c r="AS79" s="1000"/>
      <c r="AT79" s="1000"/>
      <c r="AU79" s="1000" t="s">
        <v>559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552</v>
      </c>
      <c r="C80" s="1004"/>
      <c r="D80" s="1004"/>
      <c r="E80" s="1004"/>
      <c r="F80" s="1004"/>
      <c r="G80" s="1004"/>
      <c r="H80" s="1004"/>
      <c r="I80" s="1004"/>
      <c r="J80" s="1004"/>
      <c r="K80" s="1004"/>
      <c r="L80" s="1004"/>
      <c r="M80" s="1004"/>
      <c r="N80" s="1004"/>
      <c r="O80" s="1004"/>
      <c r="P80" s="1005"/>
      <c r="Q80" s="1006">
        <v>15</v>
      </c>
      <c r="R80" s="1000"/>
      <c r="S80" s="1000"/>
      <c r="T80" s="1000"/>
      <c r="U80" s="1000"/>
      <c r="V80" s="1000">
        <v>13</v>
      </c>
      <c r="W80" s="1000"/>
      <c r="X80" s="1000"/>
      <c r="Y80" s="1000"/>
      <c r="Z80" s="1000"/>
      <c r="AA80" s="1000">
        <v>2</v>
      </c>
      <c r="AB80" s="1000"/>
      <c r="AC80" s="1000"/>
      <c r="AD80" s="1000"/>
      <c r="AE80" s="1000"/>
      <c r="AF80" s="1000">
        <v>2</v>
      </c>
      <c r="AG80" s="1000"/>
      <c r="AH80" s="1000"/>
      <c r="AI80" s="1000"/>
      <c r="AJ80" s="1000"/>
      <c r="AK80" s="1000">
        <v>9</v>
      </c>
      <c r="AL80" s="1000"/>
      <c r="AM80" s="1000"/>
      <c r="AN80" s="1000"/>
      <c r="AO80" s="1000"/>
      <c r="AP80" s="1000" t="s">
        <v>559</v>
      </c>
      <c r="AQ80" s="1000"/>
      <c r="AR80" s="1000"/>
      <c r="AS80" s="1000"/>
      <c r="AT80" s="1000"/>
      <c r="AU80" s="1000" t="s">
        <v>559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553</v>
      </c>
      <c r="C81" s="1004"/>
      <c r="D81" s="1004"/>
      <c r="E81" s="1004"/>
      <c r="F81" s="1004"/>
      <c r="G81" s="1004"/>
      <c r="H81" s="1004"/>
      <c r="I81" s="1004"/>
      <c r="J81" s="1004"/>
      <c r="K81" s="1004"/>
      <c r="L81" s="1004"/>
      <c r="M81" s="1004"/>
      <c r="N81" s="1004"/>
      <c r="O81" s="1004"/>
      <c r="P81" s="1005"/>
      <c r="Q81" s="1006">
        <v>26</v>
      </c>
      <c r="R81" s="1000"/>
      <c r="S81" s="1000"/>
      <c r="T81" s="1000"/>
      <c r="U81" s="1000"/>
      <c r="V81" s="1000">
        <v>50</v>
      </c>
      <c r="W81" s="1000"/>
      <c r="X81" s="1000"/>
      <c r="Y81" s="1000"/>
      <c r="Z81" s="1000"/>
      <c r="AA81" s="1000">
        <v>60</v>
      </c>
      <c r="AB81" s="1000"/>
      <c r="AC81" s="1000"/>
      <c r="AD81" s="1000"/>
      <c r="AE81" s="1000"/>
      <c r="AF81" s="1000">
        <v>3</v>
      </c>
      <c r="AG81" s="1000"/>
      <c r="AH81" s="1000"/>
      <c r="AI81" s="1000"/>
      <c r="AJ81" s="1000"/>
      <c r="AK81" s="1000">
        <v>17</v>
      </c>
      <c r="AL81" s="1000"/>
      <c r="AM81" s="1000"/>
      <c r="AN81" s="1000"/>
      <c r="AO81" s="1000"/>
      <c r="AP81" s="1000" t="s">
        <v>559</v>
      </c>
      <c r="AQ81" s="1000"/>
      <c r="AR81" s="1000"/>
      <c r="AS81" s="1000"/>
      <c r="AT81" s="1000"/>
      <c r="AU81" s="1000" t="s">
        <v>559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554</v>
      </c>
      <c r="C82" s="1004"/>
      <c r="D82" s="1004"/>
      <c r="E82" s="1004"/>
      <c r="F82" s="1004"/>
      <c r="G82" s="1004"/>
      <c r="H82" s="1004"/>
      <c r="I82" s="1004"/>
      <c r="J82" s="1004"/>
      <c r="K82" s="1004"/>
      <c r="L82" s="1004"/>
      <c r="M82" s="1004"/>
      <c r="N82" s="1004"/>
      <c r="O82" s="1004"/>
      <c r="P82" s="1005"/>
      <c r="Q82" s="1006">
        <v>1204</v>
      </c>
      <c r="R82" s="1000"/>
      <c r="S82" s="1000"/>
      <c r="T82" s="1000"/>
      <c r="U82" s="1000"/>
      <c r="V82" s="1000">
        <v>1192</v>
      </c>
      <c r="W82" s="1000"/>
      <c r="X82" s="1000"/>
      <c r="Y82" s="1000"/>
      <c r="Z82" s="1000"/>
      <c r="AA82" s="1000">
        <v>12</v>
      </c>
      <c r="AB82" s="1000"/>
      <c r="AC82" s="1000"/>
      <c r="AD82" s="1000"/>
      <c r="AE82" s="1000"/>
      <c r="AF82" s="1000">
        <v>12</v>
      </c>
      <c r="AG82" s="1000"/>
      <c r="AH82" s="1000"/>
      <c r="AI82" s="1000"/>
      <c r="AJ82" s="1000"/>
      <c r="AK82" s="1000">
        <v>0</v>
      </c>
      <c r="AL82" s="1000"/>
      <c r="AM82" s="1000"/>
      <c r="AN82" s="1000"/>
      <c r="AO82" s="1000"/>
      <c r="AP82" s="1000">
        <v>230</v>
      </c>
      <c r="AQ82" s="1000"/>
      <c r="AR82" s="1000"/>
      <c r="AS82" s="1000"/>
      <c r="AT82" s="1000"/>
      <c r="AU82" s="1000">
        <v>15</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555</v>
      </c>
      <c r="C83" s="1004"/>
      <c r="D83" s="1004"/>
      <c r="E83" s="1004"/>
      <c r="F83" s="1004"/>
      <c r="G83" s="1004"/>
      <c r="H83" s="1004"/>
      <c r="I83" s="1004"/>
      <c r="J83" s="1004"/>
      <c r="K83" s="1004"/>
      <c r="L83" s="1004"/>
      <c r="M83" s="1004"/>
      <c r="N83" s="1004"/>
      <c r="O83" s="1004"/>
      <c r="P83" s="1005"/>
      <c r="Q83" s="1006">
        <v>151</v>
      </c>
      <c r="R83" s="1000"/>
      <c r="S83" s="1000"/>
      <c r="T83" s="1000"/>
      <c r="U83" s="1000"/>
      <c r="V83" s="1000">
        <v>151</v>
      </c>
      <c r="W83" s="1000"/>
      <c r="X83" s="1000"/>
      <c r="Y83" s="1000"/>
      <c r="Z83" s="1000"/>
      <c r="AA83" s="1000">
        <v>0</v>
      </c>
      <c r="AB83" s="1000"/>
      <c r="AC83" s="1000"/>
      <c r="AD83" s="1000"/>
      <c r="AE83" s="1000"/>
      <c r="AF83" s="1000">
        <v>0</v>
      </c>
      <c r="AG83" s="1000"/>
      <c r="AH83" s="1000"/>
      <c r="AI83" s="1000"/>
      <c r="AJ83" s="1000"/>
      <c r="AK83" s="1000">
        <v>0</v>
      </c>
      <c r="AL83" s="1000"/>
      <c r="AM83" s="1000"/>
      <c r="AN83" s="1000"/>
      <c r="AO83" s="1000"/>
      <c r="AP83" s="1000">
        <v>221</v>
      </c>
      <c r="AQ83" s="1000"/>
      <c r="AR83" s="1000"/>
      <c r="AS83" s="1000"/>
      <c r="AT83" s="1000"/>
      <c r="AU83" s="1000">
        <v>221</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556</v>
      </c>
      <c r="C84" s="1004"/>
      <c r="D84" s="1004"/>
      <c r="E84" s="1004"/>
      <c r="F84" s="1004"/>
      <c r="G84" s="1004"/>
      <c r="H84" s="1004"/>
      <c r="I84" s="1004"/>
      <c r="J84" s="1004"/>
      <c r="K84" s="1004"/>
      <c r="L84" s="1004"/>
      <c r="M84" s="1004"/>
      <c r="N84" s="1004"/>
      <c r="O84" s="1004"/>
      <c r="P84" s="1005"/>
      <c r="Q84" s="1006">
        <v>4</v>
      </c>
      <c r="R84" s="1000"/>
      <c r="S84" s="1000"/>
      <c r="T84" s="1000"/>
      <c r="U84" s="1000"/>
      <c r="V84" s="1000">
        <v>4</v>
      </c>
      <c r="W84" s="1000"/>
      <c r="X84" s="1000"/>
      <c r="Y84" s="1000"/>
      <c r="Z84" s="1000"/>
      <c r="AA84" s="1000">
        <v>0</v>
      </c>
      <c r="AB84" s="1000"/>
      <c r="AC84" s="1000"/>
      <c r="AD84" s="1000"/>
      <c r="AE84" s="1000"/>
      <c r="AF84" s="1000">
        <v>1</v>
      </c>
      <c r="AG84" s="1000"/>
      <c r="AH84" s="1000"/>
      <c r="AI84" s="1000"/>
      <c r="AJ84" s="1000"/>
      <c r="AK84" s="1000" t="s">
        <v>565</v>
      </c>
      <c r="AL84" s="1000"/>
      <c r="AM84" s="1000"/>
      <c r="AN84" s="1000"/>
      <c r="AO84" s="1000"/>
      <c r="AP84" s="1000" t="s">
        <v>565</v>
      </c>
      <c r="AQ84" s="1000"/>
      <c r="AR84" s="1000"/>
      <c r="AS84" s="1000"/>
      <c r="AT84" s="1000"/>
      <c r="AU84" s="1000" t="s">
        <v>565</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557</v>
      </c>
      <c r="C85" s="1004"/>
      <c r="D85" s="1004"/>
      <c r="E85" s="1004"/>
      <c r="F85" s="1004"/>
      <c r="G85" s="1004"/>
      <c r="H85" s="1004"/>
      <c r="I85" s="1004"/>
      <c r="J85" s="1004"/>
      <c r="K85" s="1004"/>
      <c r="L85" s="1004"/>
      <c r="M85" s="1004"/>
      <c r="N85" s="1004"/>
      <c r="O85" s="1004"/>
      <c r="P85" s="1005"/>
      <c r="Q85" s="1006">
        <v>193</v>
      </c>
      <c r="R85" s="1000"/>
      <c r="S85" s="1000"/>
      <c r="T85" s="1000"/>
      <c r="U85" s="1000"/>
      <c r="V85" s="1000">
        <v>181</v>
      </c>
      <c r="W85" s="1000"/>
      <c r="X85" s="1000"/>
      <c r="Y85" s="1000"/>
      <c r="Z85" s="1000"/>
      <c r="AA85" s="1000">
        <v>12</v>
      </c>
      <c r="AB85" s="1000"/>
      <c r="AC85" s="1000"/>
      <c r="AD85" s="1000"/>
      <c r="AE85" s="1000"/>
      <c r="AF85" s="1000">
        <v>12</v>
      </c>
      <c r="AG85" s="1000"/>
      <c r="AH85" s="1000"/>
      <c r="AI85" s="1000"/>
      <c r="AJ85" s="1000"/>
      <c r="AK85" s="1000" t="s">
        <v>559</v>
      </c>
      <c r="AL85" s="1000"/>
      <c r="AM85" s="1000"/>
      <c r="AN85" s="1000"/>
      <c r="AO85" s="1000"/>
      <c r="AP85" s="1000" t="s">
        <v>561</v>
      </c>
      <c r="AQ85" s="1000"/>
      <c r="AR85" s="1000"/>
      <c r="AS85" s="1000"/>
      <c r="AT85" s="1000"/>
      <c r="AU85" s="1000" t="s">
        <v>559</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13690</v>
      </c>
      <c r="AG88" s="988"/>
      <c r="AH88" s="988"/>
      <c r="AI88" s="988"/>
      <c r="AJ88" s="988"/>
      <c r="AK88" s="992"/>
      <c r="AL88" s="992"/>
      <c r="AM88" s="992"/>
      <c r="AN88" s="992"/>
      <c r="AO88" s="992"/>
      <c r="AP88" s="988">
        <v>1022</v>
      </c>
      <c r="AQ88" s="988"/>
      <c r="AR88" s="988"/>
      <c r="AS88" s="988"/>
      <c r="AT88" s="988"/>
      <c r="AU88" s="988">
        <v>343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471846</v>
      </c>
      <c r="AB110" s="916"/>
      <c r="AC110" s="916"/>
      <c r="AD110" s="916"/>
      <c r="AE110" s="917"/>
      <c r="AF110" s="918">
        <v>438094</v>
      </c>
      <c r="AG110" s="916"/>
      <c r="AH110" s="916"/>
      <c r="AI110" s="916"/>
      <c r="AJ110" s="917"/>
      <c r="AK110" s="918">
        <v>492659</v>
      </c>
      <c r="AL110" s="916"/>
      <c r="AM110" s="916"/>
      <c r="AN110" s="916"/>
      <c r="AO110" s="917"/>
      <c r="AP110" s="919">
        <v>18.7</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4591157</v>
      </c>
      <c r="BR110" s="863"/>
      <c r="BS110" s="863"/>
      <c r="BT110" s="863"/>
      <c r="BU110" s="863"/>
      <c r="BV110" s="863">
        <v>4738999</v>
      </c>
      <c r="BW110" s="863"/>
      <c r="BX110" s="863"/>
      <c r="BY110" s="863"/>
      <c r="BZ110" s="863"/>
      <c r="CA110" s="863">
        <v>4773140</v>
      </c>
      <c r="CB110" s="863"/>
      <c r="CC110" s="863"/>
      <c r="CD110" s="863"/>
      <c r="CE110" s="863"/>
      <c r="CF110" s="887">
        <v>180.7</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409</v>
      </c>
      <c r="DH110" s="863"/>
      <c r="DI110" s="863"/>
      <c r="DJ110" s="863"/>
      <c r="DK110" s="863"/>
      <c r="DL110" s="863" t="s">
        <v>409</v>
      </c>
      <c r="DM110" s="863"/>
      <c r="DN110" s="863"/>
      <c r="DO110" s="863"/>
      <c r="DP110" s="863"/>
      <c r="DQ110" s="863" t="s">
        <v>409</v>
      </c>
      <c r="DR110" s="863"/>
      <c r="DS110" s="863"/>
      <c r="DT110" s="863"/>
      <c r="DU110" s="863"/>
      <c r="DV110" s="864" t="s">
        <v>409</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468066</v>
      </c>
      <c r="BR111" s="835"/>
      <c r="BS111" s="835"/>
      <c r="BT111" s="835"/>
      <c r="BU111" s="835"/>
      <c r="BV111" s="835">
        <v>438066</v>
      </c>
      <c r="BW111" s="835"/>
      <c r="BX111" s="835"/>
      <c r="BY111" s="835"/>
      <c r="BZ111" s="835"/>
      <c r="CA111" s="835">
        <v>849731</v>
      </c>
      <c r="CB111" s="835"/>
      <c r="CC111" s="835"/>
      <c r="CD111" s="835"/>
      <c r="CE111" s="835"/>
      <c r="CF111" s="896">
        <v>32.200000000000003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409</v>
      </c>
      <c r="DH111" s="835"/>
      <c r="DI111" s="835"/>
      <c r="DJ111" s="835"/>
      <c r="DK111" s="835"/>
      <c r="DL111" s="835" t="s">
        <v>409</v>
      </c>
      <c r="DM111" s="835"/>
      <c r="DN111" s="835"/>
      <c r="DO111" s="835"/>
      <c r="DP111" s="835"/>
      <c r="DQ111" s="835" t="s">
        <v>409</v>
      </c>
      <c r="DR111" s="835"/>
      <c r="DS111" s="835"/>
      <c r="DT111" s="835"/>
      <c r="DU111" s="835"/>
      <c r="DV111" s="812" t="s">
        <v>409</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979291</v>
      </c>
      <c r="BR112" s="835"/>
      <c r="BS112" s="835"/>
      <c r="BT112" s="835"/>
      <c r="BU112" s="835"/>
      <c r="BV112" s="835">
        <v>940697</v>
      </c>
      <c r="BW112" s="835"/>
      <c r="BX112" s="835"/>
      <c r="BY112" s="835"/>
      <c r="BZ112" s="835"/>
      <c r="CA112" s="835">
        <v>871387</v>
      </c>
      <c r="CB112" s="835"/>
      <c r="CC112" s="835"/>
      <c r="CD112" s="835"/>
      <c r="CE112" s="835"/>
      <c r="CF112" s="896">
        <v>33</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198416</v>
      </c>
      <c r="AB113" s="944"/>
      <c r="AC113" s="944"/>
      <c r="AD113" s="944"/>
      <c r="AE113" s="945"/>
      <c r="AF113" s="946">
        <v>196635</v>
      </c>
      <c r="AG113" s="944"/>
      <c r="AH113" s="944"/>
      <c r="AI113" s="944"/>
      <c r="AJ113" s="945"/>
      <c r="AK113" s="946">
        <v>199471</v>
      </c>
      <c r="AL113" s="944"/>
      <c r="AM113" s="944"/>
      <c r="AN113" s="944"/>
      <c r="AO113" s="945"/>
      <c r="AP113" s="947">
        <v>7.6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398231</v>
      </c>
      <c r="BR113" s="835"/>
      <c r="BS113" s="835"/>
      <c r="BT113" s="835"/>
      <c r="BU113" s="835"/>
      <c r="BV113" s="835">
        <v>379168</v>
      </c>
      <c r="BW113" s="835"/>
      <c r="BX113" s="835"/>
      <c r="BY113" s="835"/>
      <c r="BZ113" s="835"/>
      <c r="CA113" s="835">
        <v>346466</v>
      </c>
      <c r="CB113" s="835"/>
      <c r="CC113" s="835"/>
      <c r="CD113" s="835"/>
      <c r="CE113" s="835"/>
      <c r="CF113" s="896">
        <v>13.1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26174</v>
      </c>
      <c r="AB114" s="798"/>
      <c r="AC114" s="798"/>
      <c r="AD114" s="798"/>
      <c r="AE114" s="799"/>
      <c r="AF114" s="800">
        <v>25563</v>
      </c>
      <c r="AG114" s="798"/>
      <c r="AH114" s="798"/>
      <c r="AI114" s="798"/>
      <c r="AJ114" s="799"/>
      <c r="AK114" s="800">
        <v>39803</v>
      </c>
      <c r="AL114" s="798"/>
      <c r="AM114" s="798"/>
      <c r="AN114" s="798"/>
      <c r="AO114" s="799"/>
      <c r="AP114" s="845">
        <v>1.5</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802436</v>
      </c>
      <c r="BR114" s="835"/>
      <c r="BS114" s="835"/>
      <c r="BT114" s="835"/>
      <c r="BU114" s="835"/>
      <c r="BV114" s="835">
        <v>766112</v>
      </c>
      <c r="BW114" s="835"/>
      <c r="BX114" s="835"/>
      <c r="BY114" s="835"/>
      <c r="BZ114" s="835"/>
      <c r="CA114" s="835">
        <v>729738</v>
      </c>
      <c r="CB114" s="835"/>
      <c r="CC114" s="835"/>
      <c r="CD114" s="835"/>
      <c r="CE114" s="835"/>
      <c r="CF114" s="896">
        <v>27.6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23960</v>
      </c>
      <c r="AB115" s="944"/>
      <c r="AC115" s="944"/>
      <c r="AD115" s="944"/>
      <c r="AE115" s="945"/>
      <c r="AF115" s="946">
        <v>23960</v>
      </c>
      <c r="AG115" s="944"/>
      <c r="AH115" s="944"/>
      <c r="AI115" s="944"/>
      <c r="AJ115" s="945"/>
      <c r="AK115" s="946">
        <v>22840</v>
      </c>
      <c r="AL115" s="944"/>
      <c r="AM115" s="944"/>
      <c r="AN115" s="944"/>
      <c r="AO115" s="945"/>
      <c r="AP115" s="947">
        <v>0.9</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22556</v>
      </c>
      <c r="DH116" s="798"/>
      <c r="DI116" s="798"/>
      <c r="DJ116" s="798"/>
      <c r="DK116" s="799"/>
      <c r="DL116" s="800">
        <v>22556</v>
      </c>
      <c r="DM116" s="798"/>
      <c r="DN116" s="798"/>
      <c r="DO116" s="798"/>
      <c r="DP116" s="799"/>
      <c r="DQ116" s="800">
        <v>19168</v>
      </c>
      <c r="DR116" s="798"/>
      <c r="DS116" s="798"/>
      <c r="DT116" s="798"/>
      <c r="DU116" s="799"/>
      <c r="DV116" s="845">
        <v>0.7</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720396</v>
      </c>
      <c r="AB117" s="930"/>
      <c r="AC117" s="930"/>
      <c r="AD117" s="930"/>
      <c r="AE117" s="931"/>
      <c r="AF117" s="932">
        <v>684252</v>
      </c>
      <c r="AG117" s="930"/>
      <c r="AH117" s="930"/>
      <c r="AI117" s="930"/>
      <c r="AJ117" s="931"/>
      <c r="AK117" s="932">
        <v>754773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7239181</v>
      </c>
      <c r="BR119" s="866"/>
      <c r="BS119" s="866"/>
      <c r="BT119" s="866"/>
      <c r="BU119" s="866"/>
      <c r="BV119" s="866">
        <v>7263042</v>
      </c>
      <c r="BW119" s="866"/>
      <c r="BX119" s="866"/>
      <c r="BY119" s="866"/>
      <c r="BZ119" s="866"/>
      <c r="CA119" s="866">
        <v>7570462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445510</v>
      </c>
      <c r="DH119" s="781"/>
      <c r="DI119" s="781"/>
      <c r="DJ119" s="781"/>
      <c r="DK119" s="782"/>
      <c r="DL119" s="783">
        <v>415510</v>
      </c>
      <c r="DM119" s="781"/>
      <c r="DN119" s="781"/>
      <c r="DO119" s="781"/>
      <c r="DP119" s="782"/>
      <c r="DQ119" s="783">
        <v>830563</v>
      </c>
      <c r="DR119" s="781"/>
      <c r="DS119" s="781"/>
      <c r="DT119" s="781"/>
      <c r="DU119" s="782"/>
      <c r="DV119" s="869">
        <v>31.4</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2007882</v>
      </c>
      <c r="BR120" s="863"/>
      <c r="BS120" s="863"/>
      <c r="BT120" s="863"/>
      <c r="BU120" s="863"/>
      <c r="BV120" s="863">
        <v>2199184</v>
      </c>
      <c r="BW120" s="863"/>
      <c r="BX120" s="863"/>
      <c r="BY120" s="863"/>
      <c r="BZ120" s="863"/>
      <c r="CA120" s="863">
        <v>2256720</v>
      </c>
      <c r="CB120" s="863"/>
      <c r="CC120" s="863"/>
      <c r="CD120" s="863"/>
      <c r="CE120" s="863"/>
      <c r="CF120" s="887">
        <v>85.4</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941617</v>
      </c>
      <c r="DH120" s="863"/>
      <c r="DI120" s="863"/>
      <c r="DJ120" s="863"/>
      <c r="DK120" s="863"/>
      <c r="DL120" s="863">
        <v>905485</v>
      </c>
      <c r="DM120" s="863"/>
      <c r="DN120" s="863"/>
      <c r="DO120" s="863"/>
      <c r="DP120" s="863"/>
      <c r="DQ120" s="863">
        <v>841104</v>
      </c>
      <c r="DR120" s="863"/>
      <c r="DS120" s="863"/>
      <c r="DT120" s="863"/>
      <c r="DU120" s="863"/>
      <c r="DV120" s="864">
        <v>31.8</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18444</v>
      </c>
      <c r="BR121" s="835"/>
      <c r="BS121" s="835"/>
      <c r="BT121" s="835"/>
      <c r="BU121" s="835"/>
      <c r="BV121" s="835">
        <v>10601</v>
      </c>
      <c r="BW121" s="835"/>
      <c r="BX121" s="835"/>
      <c r="BY121" s="835"/>
      <c r="BZ121" s="835"/>
      <c r="CA121" s="835">
        <v>2861</v>
      </c>
      <c r="CB121" s="835"/>
      <c r="CC121" s="835"/>
      <c r="CD121" s="835"/>
      <c r="CE121" s="835"/>
      <c r="CF121" s="896">
        <v>0.1</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v>37674</v>
      </c>
      <c r="DH121" s="835"/>
      <c r="DI121" s="835"/>
      <c r="DJ121" s="835"/>
      <c r="DK121" s="835"/>
      <c r="DL121" s="835">
        <v>35212</v>
      </c>
      <c r="DM121" s="835"/>
      <c r="DN121" s="835"/>
      <c r="DO121" s="835"/>
      <c r="DP121" s="835"/>
      <c r="DQ121" s="835">
        <v>30283</v>
      </c>
      <c r="DR121" s="835"/>
      <c r="DS121" s="835"/>
      <c r="DT121" s="835"/>
      <c r="DU121" s="835"/>
      <c r="DV121" s="812">
        <v>1.1000000000000001</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6955385</v>
      </c>
      <c r="BR122" s="866"/>
      <c r="BS122" s="866"/>
      <c r="BT122" s="866"/>
      <c r="BU122" s="866"/>
      <c r="BV122" s="866">
        <v>6867586</v>
      </c>
      <c r="BW122" s="866"/>
      <c r="BX122" s="866"/>
      <c r="BY122" s="866"/>
      <c r="BZ122" s="866"/>
      <c r="CA122" s="866">
        <v>7049244</v>
      </c>
      <c r="CB122" s="866"/>
      <c r="CC122" s="866"/>
      <c r="CD122" s="866"/>
      <c r="CE122" s="866"/>
      <c r="CF122" s="867">
        <v>266.89999999999998</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8981711</v>
      </c>
      <c r="BR123" s="854"/>
      <c r="BS123" s="854"/>
      <c r="BT123" s="854"/>
      <c r="BU123" s="854"/>
      <c r="BV123" s="854">
        <v>9077371</v>
      </c>
      <c r="BW123" s="854"/>
      <c r="BX123" s="854"/>
      <c r="BY123" s="854"/>
      <c r="BZ123" s="854"/>
      <c r="CA123" s="854">
        <v>9308825</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t="s">
        <v>409</v>
      </c>
      <c r="DH123" s="798"/>
      <c r="DI123" s="798"/>
      <c r="DJ123" s="798"/>
      <c r="DK123" s="799"/>
      <c r="DL123" s="800" t="s">
        <v>409</v>
      </c>
      <c r="DM123" s="798"/>
      <c r="DN123" s="798"/>
      <c r="DO123" s="798"/>
      <c r="DP123" s="799"/>
      <c r="DQ123" s="800" t="s">
        <v>409</v>
      </c>
      <c r="DR123" s="798"/>
      <c r="DS123" s="798"/>
      <c r="DT123" s="798"/>
      <c r="DU123" s="799"/>
      <c r="DV123" s="845" t="s">
        <v>409</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409</v>
      </c>
      <c r="AB124" s="798"/>
      <c r="AC124" s="798"/>
      <c r="AD124" s="798"/>
      <c r="AE124" s="799"/>
      <c r="AF124" s="800" t="s">
        <v>409</v>
      </c>
      <c r="AG124" s="798"/>
      <c r="AH124" s="798"/>
      <c r="AI124" s="798"/>
      <c r="AJ124" s="799"/>
      <c r="AK124" s="800" t="s">
        <v>409</v>
      </c>
      <c r="AL124" s="798"/>
      <c r="AM124" s="798"/>
      <c r="AN124" s="798"/>
      <c r="AO124" s="799"/>
      <c r="AP124" s="845" t="s">
        <v>409</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409</v>
      </c>
      <c r="BR124" s="852"/>
      <c r="BS124" s="852"/>
      <c r="BT124" s="852"/>
      <c r="BU124" s="852"/>
      <c r="BV124" s="852" t="s">
        <v>409</v>
      </c>
      <c r="BW124" s="852"/>
      <c r="BX124" s="852"/>
      <c r="BY124" s="852"/>
      <c r="BZ124" s="852"/>
      <c r="CA124" s="852" t="s">
        <v>409</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409</v>
      </c>
      <c r="DH124" s="781"/>
      <c r="DI124" s="781"/>
      <c r="DJ124" s="781"/>
      <c r="DK124" s="782"/>
      <c r="DL124" s="783" t="s">
        <v>409</v>
      </c>
      <c r="DM124" s="781"/>
      <c r="DN124" s="781"/>
      <c r="DO124" s="781"/>
      <c r="DP124" s="782"/>
      <c r="DQ124" s="783" t="s">
        <v>409</v>
      </c>
      <c r="DR124" s="781"/>
      <c r="DS124" s="781"/>
      <c r="DT124" s="781"/>
      <c r="DU124" s="782"/>
      <c r="DV124" s="869" t="s">
        <v>409</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409</v>
      </c>
      <c r="AB125" s="798"/>
      <c r="AC125" s="798"/>
      <c r="AD125" s="798"/>
      <c r="AE125" s="799"/>
      <c r="AF125" s="800" t="s">
        <v>409</v>
      </c>
      <c r="AG125" s="798"/>
      <c r="AH125" s="798"/>
      <c r="AI125" s="798"/>
      <c r="AJ125" s="799"/>
      <c r="AK125" s="800" t="s">
        <v>409</v>
      </c>
      <c r="AL125" s="798"/>
      <c r="AM125" s="798"/>
      <c r="AN125" s="798"/>
      <c r="AO125" s="799"/>
      <c r="AP125" s="845" t="s">
        <v>409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409</v>
      </c>
      <c r="DH125" s="863"/>
      <c r="DI125" s="863"/>
      <c r="DJ125" s="863"/>
      <c r="DK125" s="863"/>
      <c r="DL125" s="863" t="s">
        <v>409</v>
      </c>
      <c r="DM125" s="863"/>
      <c r="DN125" s="863"/>
      <c r="DO125" s="863"/>
      <c r="DP125" s="863"/>
      <c r="DQ125" s="863" t="s">
        <v>409</v>
      </c>
      <c r="DR125" s="863"/>
      <c r="DS125" s="863"/>
      <c r="DT125" s="863"/>
      <c r="DU125" s="863"/>
      <c r="DV125" s="864" t="s">
        <v>409</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409</v>
      </c>
      <c r="AB126" s="798"/>
      <c r="AC126" s="798"/>
      <c r="AD126" s="798"/>
      <c r="AE126" s="799"/>
      <c r="AF126" s="800" t="s">
        <v>409</v>
      </c>
      <c r="AG126" s="798"/>
      <c r="AH126" s="798"/>
      <c r="AI126" s="798"/>
      <c r="AJ126" s="799"/>
      <c r="AK126" s="800" t="s">
        <v>409</v>
      </c>
      <c r="AL126" s="798"/>
      <c r="AM126" s="798"/>
      <c r="AN126" s="798"/>
      <c r="AO126" s="799"/>
      <c r="AP126" s="845" t="s">
        <v>409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409</v>
      </c>
      <c r="DH126" s="835"/>
      <c r="DI126" s="835"/>
      <c r="DJ126" s="835"/>
      <c r="DK126" s="835"/>
      <c r="DL126" s="835" t="s">
        <v>409</v>
      </c>
      <c r="DM126" s="835"/>
      <c r="DN126" s="835"/>
      <c r="DO126" s="835"/>
      <c r="DP126" s="835"/>
      <c r="DQ126" s="835" t="s">
        <v>409</v>
      </c>
      <c r="DR126" s="835"/>
      <c r="DS126" s="835"/>
      <c r="DT126" s="835"/>
      <c r="DU126" s="835"/>
      <c r="DV126" s="812" t="s">
        <v>409</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23960</v>
      </c>
      <c r="AB127" s="798"/>
      <c r="AC127" s="798"/>
      <c r="AD127" s="798"/>
      <c r="AE127" s="799"/>
      <c r="AF127" s="800">
        <v>23960</v>
      </c>
      <c r="AG127" s="798"/>
      <c r="AH127" s="798"/>
      <c r="AI127" s="798"/>
      <c r="AJ127" s="799"/>
      <c r="AK127" s="800">
        <v>22840</v>
      </c>
      <c r="AL127" s="798"/>
      <c r="AM127" s="798"/>
      <c r="AN127" s="798"/>
      <c r="AO127" s="799"/>
      <c r="AP127" s="845">
        <v>0.9</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409</v>
      </c>
      <c r="DH127" s="835"/>
      <c r="DI127" s="835"/>
      <c r="DJ127" s="835"/>
      <c r="DK127" s="835"/>
      <c r="DL127" s="835" t="s">
        <v>409</v>
      </c>
      <c r="DM127" s="835"/>
      <c r="DN127" s="835"/>
      <c r="DO127" s="835"/>
      <c r="DP127" s="835"/>
      <c r="DQ127" s="835" t="s">
        <v>409</v>
      </c>
      <c r="DR127" s="835"/>
      <c r="DS127" s="835"/>
      <c r="DT127" s="835"/>
      <c r="DU127" s="835"/>
      <c r="DV127" s="812" t="s">
        <v>409</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7502</v>
      </c>
      <c r="AB128" s="819"/>
      <c r="AC128" s="819"/>
      <c r="AD128" s="819"/>
      <c r="AE128" s="820"/>
      <c r="AF128" s="821">
        <v>7500</v>
      </c>
      <c r="AG128" s="819"/>
      <c r="AH128" s="819"/>
      <c r="AI128" s="819"/>
      <c r="AJ128" s="820"/>
      <c r="AK128" s="821">
        <v>9000</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3125662</v>
      </c>
      <c r="AB129" s="798"/>
      <c r="AC129" s="798"/>
      <c r="AD129" s="798"/>
      <c r="AE129" s="799"/>
      <c r="AF129" s="800">
        <v>3180737</v>
      </c>
      <c r="AG129" s="798"/>
      <c r="AH129" s="798"/>
      <c r="AI129" s="798"/>
      <c r="AJ129" s="799"/>
      <c r="AK129" s="800">
        <v>3131543</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586413</v>
      </c>
      <c r="AB130" s="798"/>
      <c r="AC130" s="798"/>
      <c r="AD130" s="798"/>
      <c r="AE130" s="799"/>
      <c r="AF130" s="800">
        <v>537899</v>
      </c>
      <c r="AG130" s="798"/>
      <c r="AH130" s="798"/>
      <c r="AI130" s="798"/>
      <c r="AJ130" s="799"/>
      <c r="AK130" s="800">
        <v>490120</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2539249</v>
      </c>
      <c r="AB131" s="781"/>
      <c r="AC131" s="781"/>
      <c r="AD131" s="781"/>
      <c r="AE131" s="782"/>
      <c r="AF131" s="783">
        <v>2642838</v>
      </c>
      <c r="AG131" s="781"/>
      <c r="AH131" s="781"/>
      <c r="AI131" s="781"/>
      <c r="AJ131" s="782"/>
      <c r="AK131" s="783">
        <v>2641423</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409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4.9810396700000004</v>
      </c>
      <c r="AB132" s="761"/>
      <c r="AC132" s="761"/>
      <c r="AD132" s="761"/>
      <c r="AE132" s="762"/>
      <c r="AF132" s="763">
        <v>5.2539353530000001</v>
      </c>
      <c r="AG132" s="761"/>
      <c r="AH132" s="761"/>
      <c r="AI132" s="761"/>
      <c r="AJ132" s="762"/>
      <c r="AK132" s="763">
        <v>9.6786088410000009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5.5</v>
      </c>
      <c r="AB133" s="740"/>
      <c r="AC133" s="740"/>
      <c r="AD133" s="740"/>
      <c r="AE133" s="741"/>
      <c r="AF133" s="739">
        <v>5.2</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631963</v>
      </c>
      <c r="L9" s="266">
        <v>62250</v>
      </c>
      <c r="M9" s="267">
        <v>115876</v>
      </c>
      <c r="N9" s="268">
        <v>-46.3</v>
      </c>
    </row>
    <row r="10" spans="1:16" x14ac:dyDescent="0.15">
      <c r="A10" s="250"/>
      <c r="B10" s="246"/>
      <c r="C10" s="246"/>
      <c r="D10" s="246"/>
      <c r="E10" s="246"/>
      <c r="F10" s="246"/>
      <c r="G10" s="1166" t="s">
        <v>480</v>
      </c>
      <c r="H10" s="1167"/>
      <c r="I10" s="1167"/>
      <c r="J10" s="1168"/>
      <c r="K10" s="269">
        <v>203285</v>
      </c>
      <c r="L10" s="270">
        <v>20024</v>
      </c>
      <c r="M10" s="271">
        <v>10922</v>
      </c>
      <c r="N10" s="272">
        <v>83.3</v>
      </c>
    </row>
    <row r="11" spans="1:16" ht="13.5" customHeight="1" x14ac:dyDescent="0.15">
      <c r="A11" s="250"/>
      <c r="B11" s="246"/>
      <c r="C11" s="246"/>
      <c r="D11" s="246"/>
      <c r="E11" s="246"/>
      <c r="F11" s="246"/>
      <c r="G11" s="1166" t="s">
        <v>481</v>
      </c>
      <c r="H11" s="1167"/>
      <c r="I11" s="1167"/>
      <c r="J11" s="1168"/>
      <c r="K11" s="269">
        <v>158987</v>
      </c>
      <c r="L11" s="270">
        <v>15661</v>
      </c>
      <c r="M11" s="271">
        <v>18462</v>
      </c>
      <c r="N11" s="272">
        <v>-15.2</v>
      </c>
    </row>
    <row r="12" spans="1:16" ht="13.5" customHeight="1" x14ac:dyDescent="0.15">
      <c r="A12" s="250"/>
      <c r="B12" s="246"/>
      <c r="C12" s="246"/>
      <c r="D12" s="246"/>
      <c r="E12" s="246"/>
      <c r="F12" s="246"/>
      <c r="G12" s="1166" t="s">
        <v>482</v>
      </c>
      <c r="H12" s="1167"/>
      <c r="I12" s="1167"/>
      <c r="J12" s="1168"/>
      <c r="K12" s="269" t="s">
        <v>483</v>
      </c>
      <c r="L12" s="270" t="s">
        <v>483</v>
      </c>
      <c r="M12" s="271">
        <v>746</v>
      </c>
      <c r="N12" s="272" t="s">
        <v>483</v>
      </c>
    </row>
    <row r="13" spans="1:16" ht="13.5" customHeight="1" x14ac:dyDescent="0.15">
      <c r="A13" s="250"/>
      <c r="B13" s="246"/>
      <c r="C13" s="246"/>
      <c r="D13" s="246"/>
      <c r="E13" s="246"/>
      <c r="F13" s="246"/>
      <c r="G13" s="1166" t="s">
        <v>484</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485</v>
      </c>
      <c r="H14" s="1167"/>
      <c r="I14" s="1167"/>
      <c r="J14" s="1168"/>
      <c r="K14" s="269">
        <v>12765</v>
      </c>
      <c r="L14" s="270">
        <v>1257</v>
      </c>
      <c r="M14" s="271">
        <v>5201</v>
      </c>
      <c r="N14" s="272">
        <v>-75.8</v>
      </c>
    </row>
    <row r="15" spans="1:16" ht="13.5" customHeight="1" x14ac:dyDescent="0.15">
      <c r="A15" s="250"/>
      <c r="B15" s="246"/>
      <c r="C15" s="246"/>
      <c r="D15" s="246"/>
      <c r="E15" s="246"/>
      <c r="F15" s="246"/>
      <c r="G15" s="1166" t="s">
        <v>486</v>
      </c>
      <c r="H15" s="1167"/>
      <c r="I15" s="1167"/>
      <c r="J15" s="1168"/>
      <c r="K15" s="269">
        <v>83540</v>
      </c>
      <c r="L15" s="270">
        <v>8229</v>
      </c>
      <c r="M15" s="271">
        <v>2624</v>
      </c>
      <c r="N15" s="272">
        <v>213.6</v>
      </c>
    </row>
    <row r="16" spans="1:16" x14ac:dyDescent="0.15">
      <c r="A16" s="250"/>
      <c r="B16" s="246"/>
      <c r="C16" s="246"/>
      <c r="D16" s="246"/>
      <c r="E16" s="246"/>
      <c r="F16" s="246"/>
      <c r="G16" s="1169" t="s">
        <v>487</v>
      </c>
      <c r="H16" s="1170"/>
      <c r="I16" s="1170"/>
      <c r="J16" s="1171"/>
      <c r="K16" s="270">
        <v>-59827</v>
      </c>
      <c r="L16" s="270">
        <v>-5893</v>
      </c>
      <c r="M16" s="271">
        <v>-12273</v>
      </c>
      <c r="N16" s="272">
        <v>-52</v>
      </c>
    </row>
    <row r="17" spans="1:16" x14ac:dyDescent="0.15">
      <c r="A17" s="250"/>
      <c r="B17" s="246"/>
      <c r="C17" s="246"/>
      <c r="D17" s="246"/>
      <c r="E17" s="246"/>
      <c r="F17" s="246"/>
      <c r="G17" s="1169" t="s">
        <v>170</v>
      </c>
      <c r="H17" s="1170"/>
      <c r="I17" s="1170"/>
      <c r="J17" s="1171"/>
      <c r="K17" s="270">
        <v>1030713</v>
      </c>
      <c r="L17" s="270">
        <v>101528</v>
      </c>
      <c r="M17" s="271">
        <v>141557</v>
      </c>
      <c r="N17" s="272">
        <v>-28.3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9.16</v>
      </c>
      <c r="L21" s="283">
        <v>13.44</v>
      </c>
      <c r="M21" s="284">
        <v>-4.28</v>
      </c>
      <c r="N21" s="251"/>
      <c r="O21" s="285"/>
      <c r="P21" s="281"/>
    </row>
    <row r="22" spans="1:16" s="286" customFormat="1" x14ac:dyDescent="0.15">
      <c r="A22" s="281"/>
      <c r="B22" s="251"/>
      <c r="C22" s="251"/>
      <c r="D22" s="251"/>
      <c r="E22" s="251"/>
      <c r="F22" s="251"/>
      <c r="G22" s="1163" t="s">
        <v>493</v>
      </c>
      <c r="H22" s="1164"/>
      <c r="I22" s="1164"/>
      <c r="J22" s="1165"/>
      <c r="K22" s="287">
        <v>96.6</v>
      </c>
      <c r="L22" s="288">
        <v>94.9</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492659</v>
      </c>
      <c r="L32" s="296">
        <v>48528</v>
      </c>
      <c r="M32" s="297">
        <v>70006</v>
      </c>
      <c r="N32" s="298">
        <v>-30.7</v>
      </c>
    </row>
    <row r="33" spans="1:16" ht="13.5" customHeight="1" x14ac:dyDescent="0.15">
      <c r="A33" s="250"/>
      <c r="B33" s="246"/>
      <c r="C33" s="246"/>
      <c r="D33" s="246"/>
      <c r="E33" s="246"/>
      <c r="F33" s="246"/>
      <c r="G33" s="1154" t="s">
        <v>498</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499</v>
      </c>
      <c r="H34" s="1155"/>
      <c r="I34" s="1155"/>
      <c r="J34" s="1156"/>
      <c r="K34" s="296" t="s">
        <v>483</v>
      </c>
      <c r="L34" s="296" t="s">
        <v>483</v>
      </c>
      <c r="M34" s="297">
        <v>1</v>
      </c>
      <c r="N34" s="298" t="s">
        <v>483</v>
      </c>
    </row>
    <row r="35" spans="1:16" ht="27" customHeight="1" x14ac:dyDescent="0.15">
      <c r="A35" s="250"/>
      <c r="B35" s="246"/>
      <c r="C35" s="246"/>
      <c r="D35" s="246"/>
      <c r="E35" s="246"/>
      <c r="F35" s="246"/>
      <c r="G35" s="1154" t="s">
        <v>500</v>
      </c>
      <c r="H35" s="1155"/>
      <c r="I35" s="1155"/>
      <c r="J35" s="1156"/>
      <c r="K35" s="296">
        <v>199471</v>
      </c>
      <c r="L35" s="296">
        <v>19648</v>
      </c>
      <c r="M35" s="297">
        <v>19095</v>
      </c>
      <c r="N35" s="298">
        <v>2.9</v>
      </c>
    </row>
    <row r="36" spans="1:16" ht="27" customHeight="1" x14ac:dyDescent="0.15">
      <c r="A36" s="250"/>
      <c r="B36" s="246"/>
      <c r="C36" s="246"/>
      <c r="D36" s="246"/>
      <c r="E36" s="246"/>
      <c r="F36" s="246"/>
      <c r="G36" s="1154" t="s">
        <v>501</v>
      </c>
      <c r="H36" s="1155"/>
      <c r="I36" s="1155"/>
      <c r="J36" s="1156"/>
      <c r="K36" s="296">
        <v>39803</v>
      </c>
      <c r="L36" s="296">
        <v>3921</v>
      </c>
      <c r="M36" s="297">
        <v>5066</v>
      </c>
      <c r="N36" s="298">
        <v>-22.6</v>
      </c>
    </row>
    <row r="37" spans="1:16" ht="13.5" customHeight="1" x14ac:dyDescent="0.15">
      <c r="A37" s="250"/>
      <c r="B37" s="246"/>
      <c r="C37" s="246"/>
      <c r="D37" s="246"/>
      <c r="E37" s="246"/>
      <c r="F37" s="246"/>
      <c r="G37" s="1154" t="s">
        <v>502</v>
      </c>
      <c r="H37" s="1155"/>
      <c r="I37" s="1155"/>
      <c r="J37" s="1156"/>
      <c r="K37" s="296">
        <v>22840</v>
      </c>
      <c r="L37" s="296">
        <v>2250</v>
      </c>
      <c r="M37" s="297">
        <v>1361</v>
      </c>
      <c r="N37" s="298">
        <v>65.3</v>
      </c>
    </row>
    <row r="38" spans="1:16" ht="27" customHeight="1" x14ac:dyDescent="0.15">
      <c r="A38" s="250"/>
      <c r="B38" s="246"/>
      <c r="C38" s="246"/>
      <c r="D38" s="246"/>
      <c r="E38" s="246"/>
      <c r="F38" s="246"/>
      <c r="G38" s="1157" t="s">
        <v>503</v>
      </c>
      <c r="H38" s="1158"/>
      <c r="I38" s="1158"/>
      <c r="J38" s="1159"/>
      <c r="K38" s="299" t="s">
        <v>483</v>
      </c>
      <c r="L38" s="299" t="s">
        <v>483</v>
      </c>
      <c r="M38" s="300">
        <v>15</v>
      </c>
      <c r="N38" s="301" t="s">
        <v>483</v>
      </c>
      <c r="O38" s="295"/>
    </row>
    <row r="39" spans="1:16" x14ac:dyDescent="0.15">
      <c r="A39" s="250"/>
      <c r="B39" s="246"/>
      <c r="C39" s="246"/>
      <c r="D39" s="246"/>
      <c r="E39" s="246"/>
      <c r="F39" s="246"/>
      <c r="G39" s="1157" t="s">
        <v>504</v>
      </c>
      <c r="H39" s="1158"/>
      <c r="I39" s="1158"/>
      <c r="J39" s="1159"/>
      <c r="K39" s="302">
        <v>-9000</v>
      </c>
      <c r="L39" s="302">
        <v>-887</v>
      </c>
      <c r="M39" s="303">
        <v>-2978</v>
      </c>
      <c r="N39" s="304">
        <v>-70.2</v>
      </c>
      <c r="O39" s="295"/>
    </row>
    <row r="40" spans="1:16" ht="27" customHeight="1" x14ac:dyDescent="0.15">
      <c r="A40" s="250"/>
      <c r="B40" s="246"/>
      <c r="C40" s="246"/>
      <c r="D40" s="246"/>
      <c r="E40" s="246"/>
      <c r="F40" s="246"/>
      <c r="G40" s="1154" t="s">
        <v>505</v>
      </c>
      <c r="H40" s="1155"/>
      <c r="I40" s="1155"/>
      <c r="J40" s="1156"/>
      <c r="K40" s="302">
        <v>-490120</v>
      </c>
      <c r="L40" s="302">
        <v>-48278</v>
      </c>
      <c r="M40" s="303">
        <v>-63538</v>
      </c>
      <c r="N40" s="304">
        <v>-24</v>
      </c>
      <c r="O40" s="295"/>
    </row>
    <row r="41" spans="1:16" x14ac:dyDescent="0.15">
      <c r="A41" s="250"/>
      <c r="B41" s="246"/>
      <c r="C41" s="246"/>
      <c r="D41" s="246"/>
      <c r="E41" s="246"/>
      <c r="F41" s="246"/>
      <c r="G41" s="1160" t="s">
        <v>282</v>
      </c>
      <c r="H41" s="1161"/>
      <c r="I41" s="1161"/>
      <c r="J41" s="1162"/>
      <c r="K41" s="296">
        <v>255653</v>
      </c>
      <c r="L41" s="302">
        <v>25183</v>
      </c>
      <c r="M41" s="303">
        <v>29028</v>
      </c>
      <c r="N41" s="304">
        <v>-13.2</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996040</v>
      </c>
      <c r="J51" s="322">
        <v>95115</v>
      </c>
      <c r="K51" s="323">
        <v>81.900000000000006</v>
      </c>
      <c r="L51" s="324">
        <v>66496</v>
      </c>
      <c r="M51" s="325">
        <v>-6.2</v>
      </c>
      <c r="N51" s="326">
        <v>88.1</v>
      </c>
    </row>
    <row r="52" spans="1:14" x14ac:dyDescent="0.15">
      <c r="A52" s="250"/>
      <c r="B52" s="246"/>
      <c r="C52" s="246"/>
      <c r="D52" s="246"/>
      <c r="E52" s="246"/>
      <c r="F52" s="246"/>
      <c r="G52" s="327"/>
      <c r="H52" s="328" t="s">
        <v>516</v>
      </c>
      <c r="I52" s="329">
        <v>827709</v>
      </c>
      <c r="J52" s="330">
        <v>79040</v>
      </c>
      <c r="K52" s="331">
        <v>96.2</v>
      </c>
      <c r="L52" s="332">
        <v>36530</v>
      </c>
      <c r="M52" s="333">
        <v>-8.4</v>
      </c>
      <c r="N52" s="334">
        <v>104.6</v>
      </c>
    </row>
    <row r="53" spans="1:14" x14ac:dyDescent="0.15">
      <c r="A53" s="250"/>
      <c r="B53" s="246"/>
      <c r="C53" s="246"/>
      <c r="D53" s="246"/>
      <c r="E53" s="246"/>
      <c r="F53" s="246"/>
      <c r="G53" s="312" t="s">
        <v>517</v>
      </c>
      <c r="H53" s="313"/>
      <c r="I53" s="321">
        <v>1056085</v>
      </c>
      <c r="J53" s="322">
        <v>101216</v>
      </c>
      <c r="K53" s="323">
        <v>6.4</v>
      </c>
      <c r="L53" s="324">
        <v>82748</v>
      </c>
      <c r="M53" s="325">
        <v>24.4</v>
      </c>
      <c r="N53" s="326">
        <v>-18</v>
      </c>
    </row>
    <row r="54" spans="1:14" x14ac:dyDescent="0.15">
      <c r="A54" s="250"/>
      <c r="B54" s="246"/>
      <c r="C54" s="246"/>
      <c r="D54" s="246"/>
      <c r="E54" s="246"/>
      <c r="F54" s="246"/>
      <c r="G54" s="327"/>
      <c r="H54" s="328" t="s">
        <v>516</v>
      </c>
      <c r="I54" s="329">
        <v>462865</v>
      </c>
      <c r="J54" s="330">
        <v>44361</v>
      </c>
      <c r="K54" s="331">
        <v>-43.9</v>
      </c>
      <c r="L54" s="332">
        <v>44732</v>
      </c>
      <c r="M54" s="333">
        <v>22.5</v>
      </c>
      <c r="N54" s="334">
        <v>-66.400000000000006</v>
      </c>
    </row>
    <row r="55" spans="1:14" x14ac:dyDescent="0.15">
      <c r="A55" s="250"/>
      <c r="B55" s="246"/>
      <c r="C55" s="246"/>
      <c r="D55" s="246"/>
      <c r="E55" s="246"/>
      <c r="F55" s="246"/>
      <c r="G55" s="312" t="s">
        <v>518</v>
      </c>
      <c r="H55" s="313"/>
      <c r="I55" s="321">
        <v>768295</v>
      </c>
      <c r="J55" s="322">
        <v>74153</v>
      </c>
      <c r="K55" s="323">
        <v>-26.7</v>
      </c>
      <c r="L55" s="324">
        <v>91837</v>
      </c>
      <c r="M55" s="325">
        <v>11</v>
      </c>
      <c r="N55" s="326">
        <v>-37.700000000000003</v>
      </c>
    </row>
    <row r="56" spans="1:14" x14ac:dyDescent="0.15">
      <c r="A56" s="250"/>
      <c r="B56" s="246"/>
      <c r="C56" s="246"/>
      <c r="D56" s="246"/>
      <c r="E56" s="246"/>
      <c r="F56" s="246"/>
      <c r="G56" s="327"/>
      <c r="H56" s="328" t="s">
        <v>516</v>
      </c>
      <c r="I56" s="329">
        <v>543250</v>
      </c>
      <c r="J56" s="330">
        <v>52432</v>
      </c>
      <c r="K56" s="331">
        <v>18.2</v>
      </c>
      <c r="L56" s="332">
        <v>54439</v>
      </c>
      <c r="M56" s="333">
        <v>21.7</v>
      </c>
      <c r="N56" s="334">
        <v>-3.5</v>
      </c>
    </row>
    <row r="57" spans="1:14" x14ac:dyDescent="0.15">
      <c r="A57" s="250"/>
      <c r="B57" s="246"/>
      <c r="C57" s="246"/>
      <c r="D57" s="246"/>
      <c r="E57" s="246"/>
      <c r="F57" s="246"/>
      <c r="G57" s="312" t="s">
        <v>519</v>
      </c>
      <c r="H57" s="313"/>
      <c r="I57" s="321">
        <v>801603</v>
      </c>
      <c r="J57" s="322">
        <v>78068</v>
      </c>
      <c r="K57" s="323">
        <v>5.3</v>
      </c>
      <c r="L57" s="324">
        <v>109920</v>
      </c>
      <c r="M57" s="325">
        <v>19.7</v>
      </c>
      <c r="N57" s="326">
        <v>-14.4</v>
      </c>
    </row>
    <row r="58" spans="1:14" x14ac:dyDescent="0.15">
      <c r="A58" s="250"/>
      <c r="B58" s="246"/>
      <c r="C58" s="246"/>
      <c r="D58" s="246"/>
      <c r="E58" s="246"/>
      <c r="F58" s="246"/>
      <c r="G58" s="327"/>
      <c r="H58" s="328" t="s">
        <v>516</v>
      </c>
      <c r="I58" s="329">
        <v>564310</v>
      </c>
      <c r="J58" s="330">
        <v>54958</v>
      </c>
      <c r="K58" s="331">
        <v>4.8</v>
      </c>
      <c r="L58" s="332">
        <v>62739</v>
      </c>
      <c r="M58" s="333">
        <v>15.2</v>
      </c>
      <c r="N58" s="334">
        <v>-10.4</v>
      </c>
    </row>
    <row r="59" spans="1:14" x14ac:dyDescent="0.15">
      <c r="A59" s="250"/>
      <c r="B59" s="246"/>
      <c r="C59" s="246"/>
      <c r="D59" s="246"/>
      <c r="E59" s="246"/>
      <c r="F59" s="246"/>
      <c r="G59" s="312" t="s">
        <v>520</v>
      </c>
      <c r="H59" s="313"/>
      <c r="I59" s="321">
        <v>945610</v>
      </c>
      <c r="J59" s="322">
        <v>93145</v>
      </c>
      <c r="K59" s="323">
        <v>19.3</v>
      </c>
      <c r="L59" s="324">
        <v>119882</v>
      </c>
      <c r="M59" s="325">
        <v>9.1</v>
      </c>
      <c r="N59" s="326">
        <v>10.199999999999999</v>
      </c>
    </row>
    <row r="60" spans="1:14" x14ac:dyDescent="0.15">
      <c r="A60" s="250"/>
      <c r="B60" s="246"/>
      <c r="C60" s="246"/>
      <c r="D60" s="246"/>
      <c r="E60" s="246"/>
      <c r="F60" s="246"/>
      <c r="G60" s="327"/>
      <c r="H60" s="328" t="s">
        <v>516</v>
      </c>
      <c r="I60" s="335">
        <v>494395</v>
      </c>
      <c r="J60" s="330">
        <v>48699</v>
      </c>
      <c r="K60" s="331">
        <v>-11.4</v>
      </c>
      <c r="L60" s="332">
        <v>66481</v>
      </c>
      <c r="M60" s="333">
        <v>6</v>
      </c>
      <c r="N60" s="334">
        <v>-17.399999999999999</v>
      </c>
    </row>
    <row r="61" spans="1:14" x14ac:dyDescent="0.15">
      <c r="A61" s="250"/>
      <c r="B61" s="246"/>
      <c r="C61" s="246"/>
      <c r="D61" s="246"/>
      <c r="E61" s="246"/>
      <c r="F61" s="246"/>
      <c r="G61" s="312" t="s">
        <v>521</v>
      </c>
      <c r="H61" s="336"/>
      <c r="I61" s="337">
        <v>913527</v>
      </c>
      <c r="J61" s="338">
        <v>88339</v>
      </c>
      <c r="K61" s="339">
        <v>17.2</v>
      </c>
      <c r="L61" s="340">
        <v>94177</v>
      </c>
      <c r="M61" s="341">
        <v>11.6</v>
      </c>
      <c r="N61" s="326">
        <v>5.6</v>
      </c>
    </row>
    <row r="62" spans="1:14" x14ac:dyDescent="0.15">
      <c r="A62" s="250"/>
      <c r="B62" s="246"/>
      <c r="C62" s="246"/>
      <c r="D62" s="246"/>
      <c r="E62" s="246"/>
      <c r="F62" s="246"/>
      <c r="G62" s="327"/>
      <c r="H62" s="328" t="s">
        <v>516</v>
      </c>
      <c r="I62" s="329">
        <v>578506</v>
      </c>
      <c r="J62" s="330">
        <v>55898</v>
      </c>
      <c r="K62" s="331">
        <v>12.8</v>
      </c>
      <c r="L62" s="332">
        <v>52984</v>
      </c>
      <c r="M62" s="333">
        <v>11.4</v>
      </c>
      <c r="N62" s="334">
        <v>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25.43</v>
      </c>
      <c r="G47" s="12">
        <v>26</v>
      </c>
      <c r="H47" s="12">
        <v>27.11</v>
      </c>
      <c r="I47" s="12">
        <v>27.43</v>
      </c>
      <c r="J47" s="13">
        <v>27.34</v>
      </c>
    </row>
    <row r="48" spans="2:10" ht="57.75" customHeight="1" x14ac:dyDescent="0.15">
      <c r="B48" s="14"/>
      <c r="C48" s="1174" t="s">
        <v>4</v>
      </c>
      <c r="D48" s="1174"/>
      <c r="E48" s="1175"/>
      <c r="F48" s="15">
        <v>1.85</v>
      </c>
      <c r="G48" s="16">
        <v>1.89</v>
      </c>
      <c r="H48" s="16">
        <v>1.71</v>
      </c>
      <c r="I48" s="16">
        <v>3.2</v>
      </c>
      <c r="J48" s="17">
        <v>0.24</v>
      </c>
    </row>
    <row r="49" spans="2:10" ht="57.75" customHeight="1" thickBot="1" x14ac:dyDescent="0.2">
      <c r="B49" s="18"/>
      <c r="C49" s="1176" t="s">
        <v>5</v>
      </c>
      <c r="D49" s="1176"/>
      <c r="E49" s="1177"/>
      <c r="F49" s="19">
        <v>0.16</v>
      </c>
      <c r="G49" s="20">
        <v>2.82</v>
      </c>
      <c r="H49" s="20">
        <v>0.34</v>
      </c>
      <c r="I49" s="20">
        <v>1.55</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2018-04-19T04:47:49Z</cp:lastPrinted>
  <dcterms:created xsi:type="dcterms:W3CDTF">2018-01-24T05:01:28Z</dcterms:created>
  <dcterms:modified xsi:type="dcterms:W3CDTF">2018-11-09T00:42:28Z</dcterms:modified>
  <cp:category/>
</cp:coreProperties>
</file>