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5南信州\"/>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CO34" i="9"/>
</calcChain>
</file>

<file path=xl/sharedStrings.xml><?xml version="1.0" encoding="utf-8"?>
<sst xmlns="http://schemas.openxmlformats.org/spreadsheetml/2006/main" count="1112" uniqueCount="563">
  <si>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</si>
  <si>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</si>
  <si>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</si>
  <si>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</si>
  <si>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</si>
  <si>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</si>
  <si>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</si>
  <si>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</si>
  <si>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</si>
  <si>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</si>
  <si>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</si>
  <si>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</si>
  <si>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</si>
  <si>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</si>
  <si>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</si>
  <si>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</si>
  <si>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</si>
  <si>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</si>
  <si>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</si>
  <si>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</si>
  <si>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</si>
  <si>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</si>
  <si>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</si>
  <si>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</si>
  <si>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</si>
  <si>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</si>
  <si>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</si>
  <si>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</si>
  <si>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</si>
  <si>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</si>
  <si>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</si>
  <si>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</si>
  <si>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</si>
  <si>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</si>
  <si>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</si>
  <si>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</si>
  <si>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</si>
  <si>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</si>
  <si>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</si>
  <si>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</si>
  <si>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</si>
  <si>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</si>
  <si>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</si>
  <si>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</si>
  <si>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</si>
  <si>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</si>
  <si>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</si>
  <si>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</si>
  <si>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</si>
  <si>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</si>
  <si>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</si>
  <si>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</si>
  <si>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</si>
  <si>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</si>
  <si>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</si>
  <si>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</si>
  <si>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</si>
  <si>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</si>
  <si>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</si>
  <si>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</si>
  <si>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</si>
  <si>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</si>
  <si>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</si>
  <si>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</si>
  <si>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</si>
  <si>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</si>
  <si>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</si>
  <si>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</si>
  <si>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</si>
  <si>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</si>
  <si>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</si>
  <si>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</si>
  <si>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</si>
  <si>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</si>
  <si>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</si>
  <si>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</si>
  <si>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</si>
  <si>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</si>
  <si>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</si>
  <si>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</si>
  <si>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</si>
  <si>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</si>
  <si>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</si>
  <si>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</si>
  <si>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</si>
  <si>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</si>
  <si>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</si>
  <si>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</si>
  <si>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</si>
  <si>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</si>
  <si>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</si>
  <si>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</si>
  <si>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</si>
  <si>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</si>
  <si>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</si>
  <si>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</si>
  <si>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</si>
  <si>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</si>
  <si>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</si>
  <si>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</si>
  <si>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</si>
  <si>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</si>
  <si>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</si>
  <si>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</si>
  <si>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</si>
  <si>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</si>
  <si>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</si>
  <si>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</si>
  <si>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</si>
  <si>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</si>
  <si>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</si>
  <si>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</si>
  <si>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</si>
  <si>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</si>
  <si>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</si>
  <si>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</si>
  <si>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</si>
  <si>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</si>
  <si>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</si>
  <si>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</si>
  <si>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</si>
  <si>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</si>
  <si>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</si>
  <si>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</si>
  <si>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</si>
  <si>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</si>
  <si>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</si>
  <si>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</si>
  <si>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</si>
  <si>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</si>
  <si>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</si>
  <si>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</si>
  <si>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</si>
  <si>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</si>
  <si>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</si>
  <si>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</si>
  <si>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</si>
  <si>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</si>
  <si>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</si>
  <si>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</si>
  <si>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</si>
  <si>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</si>
  <si>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</si>
  <si>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</si>
  <si>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</si>
  <si>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</si>
  <si>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</si>
  <si>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</si>
  <si>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</si>
  <si>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</si>
  <si>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</si>
  <si>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</si>
  <si>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</si>
  <si>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</si>
  <si>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</si>
  <si>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</si>
  <si>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</si>
  <si>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</si>
  <si>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</si>
  <si>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</si>
  <si>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</si>
  <si>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</si>
  <si>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</si>
  <si>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</si>
  <si>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</si>
  <si>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</si>
  <si>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</si>
  <si>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</si>
  <si>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</si>
  <si>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</si>
  <si>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</si>
  <si>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</si>
  <si>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</si>
  <si>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</si>
  <si>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</si>
  <si>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</si>
  <si>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</si>
  <si>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</si>
  <si>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</si>
  <si>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</si>
  <si>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</si>
  <si>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</si>
  <si>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</si>
  <si>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</si>
  <si>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</si>
  <si>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</si>
  <si>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</si>
  <si>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</si>
  <si>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</si>
  <si>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</si>
  <si>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</si>
  <si>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</si>
  <si>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</si>
  <si>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</si>
  <si>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</si>
  <si>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</si>
  <si>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</si>
  <si>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長野県阿智村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</si>
  <si>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</si>
  <si>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</si>
  <si>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</si>
  <si>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</si>
  <si>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</si>
  <si>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</si>
  <si>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</si>
  <si>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</si>
  <si>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</si>
  <si>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</si>
  <si>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</si>
  <si>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</si>
  <si>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</si>
  <si>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</si>
  <si>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</si>
  <si>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</si>
  <si>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</si>
  <si>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</si>
  <si>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</si>
  <si>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</si>
  <si>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</si>
  <si>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</si>
  <si>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</si>
  <si>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</si>
  <si>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</si>
  <si>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</si>
  <si>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</si>
  <si>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</si>
  <si>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</si>
  <si>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</si>
  <si>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</si>
  <si>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</si>
  <si>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</si>
  <si>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</si>
  <si>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</si>
  <si>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</si>
  <si>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</si>
  <si>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</si>
  <si>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</si>
  <si>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</si>
  <si>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</si>
  <si>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</si>
  <si>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</si>
  <si>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</si>
  <si>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</si>
  <si>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</si>
  <si>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</si>
  <si>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</si>
  <si>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</si>
  <si>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</si>
  <si>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</si>
  <si>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</si>
  <si>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</si>
  <si>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</si>
  <si>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</si>
  <si>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</si>
  <si>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</si>
  <si>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</si>
  <si>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</si>
  <si>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</si>
  <si>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</si>
  <si>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</si>
  <si>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</si>
  <si>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</si>
  <si>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</si>
  <si>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</si>
  <si>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</si>
  <si>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</si>
  <si>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</si>
  <si>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</si>
  <si>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</si>
  <si>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</si>
  <si>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</si>
  <si>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</si>
  <si>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</si>
  <si>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</si>
  <si>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</si>
  <si>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</si>
  <si>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</si>
  <si>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</si>
  <si>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</si>
  <si>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</si>
  <si>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</si>
  <si>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</si>
  <si>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</si>
  <si>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</si>
  <si>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</si>
  <si>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</si>
  <si>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</si>
  <si>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</si>
  <si>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</si>
  <si>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</si>
  <si>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</si>
  <si>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</si>
  <si>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</si>
  <si>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</si>
  <si>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</si>
  <si>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</si>
  <si>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</si>
  <si>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</si>
  <si>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</si>
  <si>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</si>
  <si>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</si>
  <si>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</si>
  <si>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</si>
  <si>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</si>
  <si>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</si>
  <si>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</si>
  <si>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</si>
  <si>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</si>
  <si>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</si>
  <si>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</si>
  <si>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</si>
  <si>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</si>
  <si>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</si>
  <si>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</si>
  <si>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</si>
  <si>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</si>
  <si>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</si>
  <si>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</si>
  <si>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</si>
  <si>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</si>
  <si>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</si>
  <si>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</si>
  <si>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</si>
  <si>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</si>
  <si>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</si>
  <si>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</si>
  <si>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</si>
  <si>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</si>
  <si>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</si>
  <si>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</si>
  <si>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</si>
  <si>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</si>
  <si>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</si>
  <si>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</si>
  <si>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</si>
  <si>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</si>
  <si>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</si>
  <si>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</si>
  <si>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</si>
  <si>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</si>
  <si>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</si>
  <si>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</si>
  <si>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</si>
  <si>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</si>
  <si>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</si>
  <si>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</si>
  <si>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長野県阿智村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</si>
  <si>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</si>
  <si>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</si>
  <si>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</si>
  <si>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</si>
  <si>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</si>
  <si>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</si>
  <si>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</si>
  <si>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</si>
  <si>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</si>
  <si>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</si>
  <si>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</si>
  <si>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</si>
  <si>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</si>
  <si>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</si>
  <si>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</si>
  <si>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</si>
  <si>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</si>
  <si>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</si>
  <si>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</si>
  <si>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</si>
  <si>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</si>
  <si>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</si>
  <si>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</si>
  <si>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</si>
  <si>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</si>
  <si>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</si>
  <si>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</si>
  <si>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</si>
  <si>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</si>
  <si>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</si>
  <si>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</si>
  <si>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</si>
  <si>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</si>
  <si>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</si>
  <si>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</si>
  <si>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</si>
  <si>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</si>
  <si>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</si>
  <si>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</si>
  <si>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</si>
  <si>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</si>
  <si>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</si>
  <si>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</si>
  <si>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</si>
  <si>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</si>
  <si>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</si>
  <si>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</si>
  <si>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</si>
  <si>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</si>
  <si>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</si>
  <si>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</si>
  <si>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</si>
  <si>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</si>
  <si>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</si>
  <si>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</si>
  <si>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</si>
  <si>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</si>
  <si>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</si>
  <si>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</si>
  <si>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</si>
  <si>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</si>
  <si>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</si>
  <si>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</si>
  <si>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</si>
  <si>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</si>
  <si>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</si>
  <si>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</si>
  <si>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</si>
  <si>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</si>
  <si>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</si>
  <si>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</si>
  <si>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</si>
  <si>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</si>
  <si>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</si>
  <si>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</si>
  <si>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</si>
  <si>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</si>
  <si>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</si>
  <si>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</si>
  <si>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</si>
  <si>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</si>
  <si>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</si>
  <si>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</si>
  <si>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</si>
  <si>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</si>
  <si>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</si>
  <si>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</si>
  <si>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</si>
  <si>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</si>
  <si>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</si>
  <si>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</si>
  <si>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</si>
  <si>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</si>
  <si>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</si>
  <si>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</si>
  <si>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</si>
  <si>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</si>
  <si>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</si>
  <si>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</si>
  <si>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</si>
  <si>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</si>
  <si>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</si>
  <si>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</si>
  <si>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</si>
  <si>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</si>
  <si>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</si>
  <si>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</si>
  <si>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</si>
  <si>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</si>
  <si>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</si>
  <si>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</si>
  <si>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</si>
  <si>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</si>
  <si>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</si>
  <si>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</si>
  <si>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</si>
  <si>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</si>
  <si>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</si>
  <si>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</si>
  <si>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</si>
  <si>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</si>
  <si>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</si>
  <si>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</si>
  <si>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</si>
  <si>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</si>
  <si>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</si>
  <si>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</si>
  <si>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</si>
  <si>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</si>
  <si>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</si>
  <si>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</si>
  <si>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</si>
  <si>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</si>
  <si>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</si>
  <si>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</si>
  <si>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</si>
  <si>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</si>
  <si>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</si>
  <si>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</si>
  <si>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</si>
  <si>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</si>
  <si>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</si>
  <si>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</si>
  <si>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</si>
  <si>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</si>
  <si>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</si>
  <si>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</si>
  <si>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</si>
  <si>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</si>
  <si>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</si>
  <si>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</si>
  <si>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</si>
  <si>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</si>
  <si>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</si>
  <si>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</si>
  <si>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</si>
  <si>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</si>
  <si>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</si>
  <si>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</si>
  <si>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</si>
  <si>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</si>
  <si>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</si>
  <si>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</si>
  <si>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</si>
  <si>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</si>
  <si>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</si>
  <si>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</si>
  <si>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</si>
  <si>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</si>
  <si>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</si>
  <si>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</si>
  <si>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</si>
  <si>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</si>
  <si>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</si>
  <si>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</si>
  <si>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</si>
  <si>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6.45</t>
  </si>
  <si>
    <t>一般会計</t>
  </si>
  <si>
    <t>国民健康保険事業特別会計</t>
  </si>
  <si>
    <t>水道事業特別会計</t>
  </si>
  <si>
    <t>下水道事業特別会計</t>
  </si>
  <si>
    <t>介護保険特別会計</t>
  </si>
  <si>
    <t>農業集落排水事業特別会計</t>
  </si>
  <si>
    <t>後期高齢者医療特別会計</t>
  </si>
  <si>
    <t>その他会計（赤字）</t>
  </si>
  <si>
    <t>その他会計（黒字）</t>
  </si>
  <si>
    <t>（株）阿智昼神観光局</t>
    <rPh sb="0" eb="3">
      <t>カブ</t>
    </rPh>
    <rPh sb="3" eb="5">
      <t>アチ</t>
    </rPh>
    <rPh sb="5" eb="6">
      <t>ヒル</t>
    </rPh>
    <rPh sb="6" eb="7">
      <t>カミ</t>
    </rPh>
    <rPh sb="7" eb="9">
      <t>カンコウ</t>
    </rPh>
    <rPh sb="9" eb="10">
      <t>キョク</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</si>
  <si>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</si>
  <si>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</si>
  <si>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</si>
  <si>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</si>
  <si>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</si>
  <si>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</si>
  <si>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</si>
  <si>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</si>
  <si>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</si>
  <si>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</si>
  <si>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</si>
  <si>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</si>
  <si>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積極的に繰上償還進めている結果、減少してきている。今後も計画的な起債償還を行い、公債費の抑制に努める。将来負担比率も計画的に事業を実施し、将来負担すべき実質的な負債を抑制することに取り組む。</t>
    <phoneticPr fontId="5"/>
  </si>
  <si>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</si>
  <si>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</si>
  <si>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t>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</si>
  <si>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</si>
  <si>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</si>
  <si>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</si>
  <si>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</si>
  <si>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</si>
  <si>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</si>
  <si>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</si>
  <si>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</si>
  <si>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</si>
  <si>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</si>
  <si>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</si>
  <si>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</si>
  <si>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下伊那郡西部衛生施設組合</t>
    <rPh sb="0" eb="4">
      <t>シモイナグン</t>
    </rPh>
    <rPh sb="4" eb="6">
      <t>セイブ</t>
    </rPh>
    <rPh sb="6" eb="8">
      <t>エイセイ</t>
    </rPh>
    <rPh sb="8" eb="10">
      <t>シセツ</t>
    </rPh>
    <rPh sb="10" eb="12">
      <t>クミアイ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</si>
</sst>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extLst>
            <c:ext xmlns:c16="http://schemas.microsoft.com/office/drawing/2014/chart" uri="{C3380CC4-5D6E-409C-BE32-E72D297353CC}">
              <c16:uniqueId val="{00000000-12DC-4904-9AE3-0B436DBA34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91062</c:v>
                </c:pt>
                <c:pt idx="1">
                  <c:v>101950</c:v>
                </c:pt>
                <c:pt idx="2">
                  <c:v>262524</c:v>
                </c:pt>
                <c:pt idx="3">
                  <c:v>109914</c:v>
                </c:pt>
                <c:pt idx="4">
                  <c:v>110218</c:v>
                </c:pt>
              </c:numCache>
            </c:numRef>
          </c:val>
          <c:smooth val="0"/>
          <c:extLst>
            <c:ext xmlns:c16="http://schemas.microsoft.com/office/drawing/2014/chart" uri="{C3380CC4-5D6E-409C-BE32-E72D297353CC}">
              <c16:uniqueId val="{00000001-12DC-4904-9AE3-0B436DBA3498}"/>
            </c:ext>
          </c:extLst>
        </c:ser>
        <c:dLbls>
          <c:showLegendKey val="0"/>
          <c:showVal val="0"/>
          <c:showCatName val="0"/>
          <c:showSerName val="0"/>
          <c:showPercent val="0"/>
          <c:showBubbleSize val="0"/>
        </c:dLbls>
        <c:marker val="1"/>
        <c:smooth val="0"/>
        <c:axId val="190129664"/>
        <c:axId val="190131584"/>
      </c:lineChart>
      <c:catAx>
        <c:axId val="19012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31584"/>
        <c:crosses val="autoZero"/>
        <c:auto val="1"/>
        <c:lblAlgn val="ctr"/>
        <c:lblOffset val="100"/>
        <c:tickLblSkip val="1"/>
        <c:tickMarkSkip val="1"/>
        <c:noMultiLvlLbl val="0"/>
      </c:catAx>
      <c:valAx>
        <c:axId val="1901315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2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10.44</c:v>
                </c:pt>
                <c:pt idx="1">
                  <c:v>4.3099999999999996</c:v>
                </c:pt>
                <c:pt idx="2">
                  <c:v>9.34</c:v>
                </c:pt>
                <c:pt idx="3">
                  <c:v>11.32</c:v>
                </c:pt>
                <c:pt idx="4">
                  <c:v>15.03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44.83</c:v>
                </c:pt>
                <c:pt idx="1">
                  <c:v>38.54</c:v>
                </c:pt>
                <c:pt idx="2">
                  <c:v>43.52</c:v>
                </c:pt>
                <c:pt idx="3">
                  <c:v>51.29</c:v>
                </c:pt>
                <c:pt idx="4">
                  <c:v>59.95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5744384"/>
        <c:axId val="20575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14.28</c:v>
                </c:pt>
                <c:pt idx="1">
                  <c:v>-6.45</c:v>
                </c:pt>
                <c:pt idx="2">
                  <c:v>19.100000000000001</c:v>
                </c:pt>
                <c:pt idx="3">
                  <c:v>18.829999999999998</c:v>
                </c:pt>
                <c:pt idx="4">
                  <c:v>10.44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5744384"/>
        <c:axId val="205758848"/>
      </c:lineChart>
      <c:catAx>
        <c:axId val="2057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758848"/>
        <c:crosses val="autoZero"/>
        <c:auto val="1"/>
        <c:lblAlgn val="ctr"/>
        <c:lblOffset val="100"/>
        <c:tickLblSkip val="1"/>
        <c:tickMarkSkip val="1"/>
        <c:noMultiLvlLbl val="0"/>
      </c:catAx>
      <c:valAx>
        <c:axId val="20575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74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c:v>
                </c:pt>
                <c:pt idx="4">
                  <c:v>#N/A</c:v>
                </c:pt>
                <c:pt idx="5">
                  <c:v>0.02</c:v>
                </c:pt>
                <c:pt idx="6">
                  <c:v>#N/A</c:v>
                </c:pt>
                <c:pt idx="7">
                  <c:v>0.04</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0.28000000000000003</c:v>
                </c:pt>
                <c:pt idx="4">
                  <c:v>#N/A</c:v>
                </c:pt>
                <c:pt idx="5">
                  <c:v>0.35</c:v>
                </c:pt>
                <c:pt idx="6">
                  <c:v>#N/A</c:v>
                </c:pt>
                <c:pt idx="7">
                  <c:v>0.24</c:v>
                </c:pt>
                <c:pt idx="8">
                  <c:v>#N/A</c:v>
                </c:pt>
                <c:pt idx="9">
                  <c:v>0.31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c:v>
                </c:pt>
                <c:pt idx="4">
                  <c:v>#N/A</c:v>
                </c:pt>
                <c:pt idx="5">
                  <c:v>0.32</c:v>
                </c:pt>
                <c:pt idx="6">
                  <c:v>#N/A</c:v>
                </c:pt>
                <c:pt idx="7">
                  <c:v>0.39</c:v>
                </c:pt>
                <c:pt idx="8">
                  <c:v>#N/A</c:v>
                </c:pt>
                <c:pt idx="9">
                  <c:v>0.33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0.27</c:v>
                </c:pt>
                <c:pt idx="4">
                  <c:v>#N/A</c:v>
                </c:pt>
                <c:pt idx="5">
                  <c:v>0.57999999999999996</c:v>
                </c:pt>
                <c:pt idx="6">
                  <c:v>#N/A</c:v>
                </c:pt>
                <c:pt idx="7">
                  <c:v>0.21</c:v>
                </c:pt>
                <c:pt idx="8">
                  <c:v>#N/A</c:v>
                </c:pt>
                <c:pt idx="9">
                  <c:v>0.46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0.43</c:v>
                </c:pt>
                <c:pt idx="2">
                  <c:v>#N/A</c:v>
                </c:pt>
                <c:pt idx="3">
                  <c:v>1.19</c:v>
                </c:pt>
                <c:pt idx="4">
                  <c:v>#N/A</c:v>
                </c:pt>
                <c:pt idx="5">
                  <c:v>1.34</c:v>
                </c:pt>
                <c:pt idx="6">
                  <c:v>#N/A</c:v>
                </c:pt>
                <c:pt idx="7">
                  <c:v>1.4</c:v>
                </c:pt>
                <c:pt idx="8">
                  <c:v>#N/A</c:v>
                </c:pt>
                <c:pt idx="9">
                  <c:v>1.48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10.44</c:v>
                </c:pt>
                <c:pt idx="2">
                  <c:v>#N/A</c:v>
                </c:pt>
                <c:pt idx="3">
                  <c:v>4.3099999999999996</c:v>
                </c:pt>
                <c:pt idx="4">
                  <c:v>#N/A</c:v>
                </c:pt>
                <c:pt idx="5">
                  <c:v>9.34</c:v>
                </c:pt>
                <c:pt idx="6">
                  <c:v>#N/A</c:v>
                </c:pt>
                <c:pt idx="7">
                  <c:v>11.31</c:v>
                </c:pt>
                <c:pt idx="8">
                  <c:v>#N/A</c:v>
                </c:pt>
                <c:pt idx="9">
                  <c:v>15.02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9085696"/>
        <c:axId val="179087232"/>
      </c:barChart>
      <c:catAx>
        <c:axId val="1790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087232"/>
        <c:crosses val="autoZero"/>
        <c:auto val="1"/>
        <c:lblAlgn val="ctr"/>
        <c:lblOffset val="100"/>
        <c:tickLblSkip val="1"/>
        <c:tickMarkSkip val="1"/>
        <c:noMultiLvlLbl val="0"/>
      </c:catAx>
      <c:valAx>
        <c:axId val="1790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8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1003</c:v>
                </c:pt>
                <c:pt idx="5">
                  <c:v>953</c:v>
                </c:pt>
                <c:pt idx="8">
                  <c:v>917</c:v>
                </c:pt>
                <c:pt idx="11">
                  <c:v>845</c:v>
                </c:pt>
                <c:pt idx="14">
                  <c:v>829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94</c:v>
                </c:pt>
                <c:pt idx="6">
                  <c:v>94</c:v>
                </c:pt>
                <c:pt idx="9">
                  <c:v>9</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322</c:v>
                </c:pt>
                <c:pt idx="3">
                  <c:v>291</c:v>
                </c:pt>
                <c:pt idx="6">
                  <c:v>268</c:v>
                </c:pt>
                <c:pt idx="9">
                  <c:v>249</c:v>
                </c:pt>
                <c:pt idx="12">
                  <c:v>223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831</c:v>
                </c:pt>
                <c:pt idx="3">
                  <c:v>721</c:v>
                </c:pt>
                <c:pt idx="6">
                  <c:v>631</c:v>
                </c:pt>
                <c:pt idx="9">
                  <c:v>583</c:v>
                </c:pt>
                <c:pt idx="12">
                  <c:v>539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5977088"/>
        <c:axId val="20597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243</c:v>
                </c:pt>
                <c:pt idx="2">
                  <c:v>#N/A</c:v>
                </c:pt>
                <c:pt idx="3">
                  <c:v>#N/A</c:v>
                </c:pt>
                <c:pt idx="4">
                  <c:v>153</c:v>
                </c:pt>
                <c:pt idx="5">
                  <c:v>#N/A</c:v>
                </c:pt>
                <c:pt idx="6">
                  <c:v>#N/A</c:v>
                </c:pt>
                <c:pt idx="7">
                  <c:v>76</c:v>
                </c:pt>
                <c:pt idx="8">
                  <c:v>#N/A</c:v>
                </c:pt>
                <c:pt idx="9">
                  <c:v>#N/A</c:v>
                </c:pt>
                <c:pt idx="10">
                  <c:v>-4</c:v>
                </c:pt>
                <c:pt idx="11">
                  <c:v>#N/A</c:v>
                </c:pt>
                <c:pt idx="12">
                  <c:v>#N/A</c:v>
                </c:pt>
                <c:pt idx="13">
                  <c:v>-57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5977088"/>
        <c:axId val="205978624"/>
      </c:lineChart>
      <c:catAx>
        <c:axId val="2059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978624"/>
        <c:crosses val="autoZero"/>
        <c:auto val="1"/>
        <c:lblAlgn val="ctr"/>
        <c:lblOffset val="100"/>
        <c:tickLblSkip val="1"/>
        <c:tickMarkSkip val="1"/>
        <c:noMultiLvlLbl val="0"/>
      </c:catAx>
      <c:valAx>
        <c:axId val="20597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7973</c:v>
                </c:pt>
                <c:pt idx="5">
                  <c:v>8268</c:v>
                </c:pt>
                <c:pt idx="8">
                  <c:v>7499</c:v>
                </c:pt>
                <c:pt idx="11">
                  <c:v>7173</c:v>
                </c:pt>
                <c:pt idx="14">
                  <c:v>6803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83</c:v>
                </c:pt>
                <c:pt idx="5">
                  <c:v>51</c:v>
                </c:pt>
                <c:pt idx="8">
                  <c:v>65</c:v>
                </c:pt>
                <c:pt idx="11">
                  <c:v>59</c:v>
                </c:pt>
                <c:pt idx="14">
                  <c:v>52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4271</c:v>
                </c:pt>
                <c:pt idx="5">
                  <c:v>4366</c:v>
                </c:pt>
                <c:pt idx="8">
                  <c:v>4633</c:v>
                </c:pt>
                <c:pt idx="11">
                  <c:v>4966</c:v>
                </c:pt>
                <c:pt idx="14">
                  <c:v>5293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1117</c:v>
                </c:pt>
                <c:pt idx="3">
                  <c:v>1135</c:v>
                </c:pt>
                <c:pt idx="6">
                  <c:v>1041</c:v>
                </c:pt>
                <c:pt idx="9">
                  <c:v>1035</c:v>
                </c:pt>
                <c:pt idx="12">
                  <c:v>1028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269</c:v>
                </c:pt>
                <c:pt idx="3">
                  <c:v>139</c:v>
                </c:pt>
                <c:pt idx="6">
                  <c:v>45</c:v>
                </c:pt>
                <c:pt idx="9">
                  <c:v>45</c:v>
                </c:pt>
                <c:pt idx="12">
                  <c:v>196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3117</c:v>
                </c:pt>
                <c:pt idx="3">
                  <c:v>2881</c:v>
                </c:pt>
                <c:pt idx="6">
                  <c:v>2705</c:v>
                </c:pt>
                <c:pt idx="9">
                  <c:v>2535</c:v>
                </c:pt>
                <c:pt idx="12">
                  <c:v>2333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5242</c:v>
                </c:pt>
                <c:pt idx="3">
                  <c:v>4515</c:v>
                </c:pt>
                <c:pt idx="6">
                  <c:v>4277</c:v>
                </c:pt>
                <c:pt idx="9">
                  <c:v>3557</c:v>
                </c:pt>
                <c:pt idx="12">
                  <c:v>3231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5803520"/>
        <c:axId val="20580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5803520"/>
        <c:axId val="205805440"/>
      </c:lineChart>
      <c:catAx>
        <c:axId val="20580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805440"/>
        <c:crosses val="autoZero"/>
        <c:auto val="1"/>
        <c:lblAlgn val="ctr"/>
        <c:lblOffset val="100"/>
        <c:tickLblSkip val="1"/>
        <c:tickMarkSkip val="1"/>
        <c:noMultiLvlLbl val="0"/>
      </c:catAx>
      <c:valAx>
        <c:axId val="20580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80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{A498A91D-B0F7-4670-A6EF-0B3E7FD80732}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2A0-4556-8C6F-A04A95B9B9E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{B705187F-9FDE-4E5D-98C7-CF975CADA01D}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2A0-4556-8C6F-A04A95B9B9E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{7C130955-5021-4650-99C9-D1C6785AE32D}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2A0-4556-8C6F-A04A95B9B9E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{DF508769-676A-481C-9DCB-46F54E19CA07}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2A0-4556-8C6F-A04A95B9B9E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{1BD2D5E5-4CBF-4CDA-9E77-A8BF4EFD789F}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2A0-4556-8C6F-A04A95B9B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2A0-4556-8C6F-A04A95B9B9E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{1BD92043-7D66-49F9-A857-7EE5B1394757}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2A0-4556-8C6F-A04A95B9B9E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{AEB9DD1B-98A3-48E0-A76A-249991368C0C}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2A0-4556-8C6F-A04A95B9B9E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{E64F5E77-23B5-4E33-9948-5BA3AE3280AA}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2A0-4556-8C6F-A04A95B9B9E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{B8E11158-4A5B-4E6A-9E7E-7552BFF7A9CC}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2A0-4556-8C6F-A04A95B9B9E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{9564CC2A-6A4F-4A01-A2DE-B9A045A92300}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2A0-4556-8C6F-A04A95B9B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2A0-4556-8C6F-A04A95B9B9E5}"/>
            </c:ext>
          </c:extLst>
        </c:ser>
        <c:dLbls>
          <c:showLegendKey val="0"/>
          <c:showVal val="0"/>
          <c:showCatName val="0"/>
          <c:showSerName val="0"/>
          <c:showPercent val="0"/>
          <c:showBubbleSize val="0"/>
        </c:dLbls>
        <c:axId val="72763264"/>
        <c:axId val="72785920"/>
      </c:scatterChart>
      <c:valAx>
        <c:axId val="727632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85920"/>
        <c:crosses val="autoZero"/>
        <c:crossBetween val="midCat"/>
      </c:valAx>
      <c:valAx>
        <c:axId val="72785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63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{85705689-6D81-42B6-BCA6-15312E64649D}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99D-46D2-B63A-B497B73F11C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{8B4D4DCD-2A4D-4B94-92B0-D46227A43901}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99D-46D2-B63A-B497B73F11C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{8C9E45DA-6619-4426-AAE3-B164F9F20D62}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99D-46D2-B63A-B497B73F11C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{6F122083-7B6B-40E2-B4E9-205369190103}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99D-46D2-B63A-B497B73F11C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{30E129B5-434F-4058-B25B-43774E01CBA1}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99D-46D2-B63A-B497B73F11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6.6</c:v>
                </c:pt>
                <c:pt idx="2">
                  <c:v>4.9000000000000004</c:v>
                </c:pt>
                <c:pt idx="3">
                  <c:v>2.2999999999999998</c:v>
                </c:pt>
                <c:pt idx="4">
                  <c:v>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999D-46D2-B63A-B497B73F11C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{6DD2C131-F356-4CD7-A85E-CEDCD8366F0B}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99D-46D2-B63A-B497B73F11C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{FC5696EA-07BE-4D11-BEE5-9F32A85B750C}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99D-46D2-B63A-B497B73F11C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{C0CE8D80-8BC5-493F-9AF0-FEC5112A6F26}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99D-46D2-B63A-B497B73F11C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{8FF70182-1BA8-41A1-8128-8C6A70E25649}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99D-46D2-B63A-B497B73F11C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{3638C983-B479-4AC0-83A9-240621724F51}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99D-46D2-B63A-B497B73F11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c:ext xmlns:c16="http://schemas.microsoft.com/office/drawing/2014/chart" uri="{C3380CC4-5D6E-409C-BE32-E72D297353CC}">
              <c16:uniqueId val="{0000000B-999D-46D2-B63A-B497B73F11C7}"/>
            </c:ext>
          </c:extLst>
        </c:ser>
        <c:dLbls>
          <c:showLegendKey val="0"/>
          <c:showVal val="0"/>
          <c:showCatName val="0"/>
          <c:showSerName val="0"/>
          <c:showPercent val="0"/>
          <c:showBubbleSize val="0"/>
        </c:dLbls>
        <c:axId val="72693248"/>
        <c:axId val="72695168"/>
      </c:scatterChart>
      <c:valAx>
        <c:axId val="72693248"/>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5168"/>
        <c:crosses val="autoZero"/>
        <c:crossBetween val="midCat"/>
      </c:valAx>
      <c:valAx>
        <c:axId val="72695168"/>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9324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・元利償還金、公営企業債の元利償還金に対する繰入金共に減少している。今後も計画的な起債償還を行い、公債費の抑制に努める。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・将来負担額に対して充当可能財源等の方が多く将来負担比率の分子はマイナスとなっている。今後も起債、公営企業債等繰入見込額等</a:t>
          </a:r>
          <a:r>
            <a:rPr lang="ja-JP" altLang="en-US" sz="1100">
              <a:solidFill>
                <a:schemeClr val="dk1"/>
              </a:solidFill>
              <a:effectLst/>
              <a:latin typeface="+mn-lt"/>
              <a:ea typeface="+mn-ea"/>
              <a:cs typeface="+mn-cs"/>
            </a:rPr>
            <a:t>の削減に努め、</a:t>
          </a:r>
          <a:r>
            <a:rPr lang="ja-JP" altLang="ja-JP" sz="1100">
              <a:solidFill>
                <a:schemeClr val="dk1"/>
              </a:solidFill>
              <a:effectLst/>
              <a:latin typeface="+mn-lt"/>
              <a:ea typeface="+mn-ea"/>
              <a:cs typeface="+mn-cs"/>
            </a:rPr>
            <a:t>将来負担比率の分子</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抑制</a:t>
          </a:r>
          <a:r>
            <a:rPr lang="ja-JP" altLang="en-US" sz="1100">
              <a:solidFill>
                <a:schemeClr val="dk1"/>
              </a:solidFill>
              <a:effectLst/>
              <a:latin typeface="+mn-lt"/>
              <a:ea typeface="+mn-ea"/>
              <a:cs typeface="+mn-cs"/>
            </a:rPr>
            <a:t>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0000000-0008-0000-0C00-000034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・長引く景気低迷による個人・法人関係税の減収などから</a:t>
          </a:r>
          <a:r>
            <a:rPr kumimoji="1" lang="en-US" altLang="ja-JP" sz="1300">
              <a:latin typeface="ＭＳ Ｐゴシック"/>
            </a:rPr>
            <a:t>0.22</a:t>
          </a:r>
          <a:r>
            <a:rPr kumimoji="1" lang="ja-JP" altLang="en-US" sz="1300">
              <a:latin typeface="ＭＳ Ｐゴシック"/>
            </a:rPr>
            <a:t>と類似団体平均を下回っているため、必要な事業を選別し、投資的経費を抑制する等、歳出の見直しを実施するとともに、税収の徴収率向上対策を中心とする歳入確保に努める。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50195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50195</xdr:rowOff>
    </xdr:from>
    <xdr:to>
      <xdr:col>6</xdr:col>
      <xdr:colOff>0</xdr:colOff>
      <xdr:row>44</xdr:row>
      <xdr:rowOff>61685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a:t>
          </a:r>
          <a:r>
            <a:rPr kumimoji="1" lang="en-US" altLang="ja-JP" sz="1300">
              <a:latin typeface="ＭＳ Ｐゴシック"/>
            </a:rPr>
            <a:t>76.3</a:t>
          </a:r>
          <a:r>
            <a:rPr kumimoji="1" lang="ja-JP" altLang="en-US" sz="1300">
              <a:latin typeface="ＭＳ Ｐゴシック"/>
            </a:rPr>
            <a:t>％は類似団体では上位に入る。今後も地方債の繰り上げ償還、繰出金の適正化を行い、抑制に努める。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85852</xdr:rowOff>
    </xdr:from>
    <xdr:to>
      <xdr:col>7</xdr:col>
      <xdr:colOff>152400</xdr:colOff>
      <xdr:row>60</xdr:row>
      <xdr:rowOff>88138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0140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85852</xdr:rowOff>
    </xdr:from>
    <xdr:to>
      <xdr:col>6</xdr:col>
      <xdr:colOff>0</xdr:colOff>
      <xdr:row>60</xdr:row>
      <xdr:rowOff>73660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0140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60</xdr:row>
      <xdr:rowOff>73660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544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60</xdr:row>
      <xdr:rowOff>160528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544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37338</xdr:rowOff>
    </xdr:from>
    <xdr:to>
      <xdr:col>7</xdr:col>
      <xdr:colOff>203200</xdr:colOff>
      <xdr:row>60</xdr:row>
      <xdr:rowOff>138938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130065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4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35052</xdr:rowOff>
    </xdr:from>
    <xdr:to>
      <xdr:col>6</xdr:col>
      <xdr:colOff>50800</xdr:colOff>
      <xdr:row>59</xdr:row>
      <xdr:rowOff>136652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146829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88138</xdr:rowOff>
    </xdr:from>
    <xdr:to>
      <xdr:col>3</xdr:col>
      <xdr:colOff>330200</xdr:colOff>
      <xdr:row>60</xdr:row>
      <xdr:rowOff>18288</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28465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・市町村合併により旧村に振興室（支所）を設置している点、保育園・小学校を各地域に配置している点が要因と考えられる。これらについては今後のあり方について検討していく予定である。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33392</xdr:rowOff>
    </xdr:from>
    <xdr:to>
      <xdr:col>7</xdr:col>
      <xdr:colOff>152400</xdr:colOff>
      <xdr:row>83</xdr:row>
      <xdr:rowOff>65425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63742"/>
          <a:ext cx="838200" cy="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33392</xdr:rowOff>
    </xdr:from>
    <xdr:to>
      <xdr:col>6</xdr:col>
      <xdr:colOff>0</xdr:colOff>
      <xdr:row>83</xdr:row>
      <xdr:rowOff>34389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263742"/>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6254</xdr:rowOff>
    </xdr:from>
    <xdr:to>
      <xdr:col>4</xdr:col>
      <xdr:colOff>482600</xdr:colOff>
      <xdr:row>83</xdr:row>
      <xdr:rowOff>34389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36604"/>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66881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5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161063</xdr:rowOff>
    </xdr:from>
    <xdr:to>
      <xdr:col>3</xdr:col>
      <xdr:colOff>279400</xdr:colOff>
      <xdr:row>83</xdr:row>
      <xdr:rowOff>6254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19963"/>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33259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14625</xdr:rowOff>
    </xdr:from>
    <xdr:to>
      <xdr:col>7</xdr:col>
      <xdr:colOff>203200</xdr:colOff>
      <xdr:row>83</xdr:row>
      <xdr:rowOff>116225</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42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158152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246,221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154042</xdr:rowOff>
    </xdr:from>
    <xdr:to>
      <xdr:col>6</xdr:col>
      <xdr:colOff>50800</xdr:colOff>
      <xdr:row>83</xdr:row>
      <xdr:rowOff>84192</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4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68969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9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155039</xdr:rowOff>
    </xdr:from>
    <xdr:to>
      <xdr:col>4</xdr:col>
      <xdr:colOff>533400</xdr:colOff>
      <xdr:row>83</xdr:row>
      <xdr:rowOff>85189</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42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69966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0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126904</xdr:rowOff>
    </xdr:from>
    <xdr:to>
      <xdr:col>3</xdr:col>
      <xdr:colOff>330200</xdr:colOff>
      <xdr:row>83</xdr:row>
      <xdr:rowOff>57054</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418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41831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110263</xdr:rowOff>
    </xdr:from>
    <xdr:to>
      <xdr:col>2</xdr:col>
      <xdr:colOff>127000</xdr:colOff>
      <xdr:row>83</xdr:row>
      <xdr:rowOff>40413</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41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50590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9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・類似団体平均値に推移しており、今後も職務、職責、成果等により適正な運用に努める。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132443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1453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83</xdr:row>
      <xdr:rowOff>110368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1453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83</xdr:row>
      <xdr:rowOff>110368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17985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88</xdr:row>
      <xdr:rowOff>11491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179852"/>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・類似団体平均値に推移しており、今後も職務、職責、成果等により適正な運用に努める。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27686</xdr:rowOff>
    </xdr:from>
    <xdr:to>
      <xdr:col>24</xdr:col>
      <xdr:colOff>558800</xdr:colOff>
      <xdr:row>61</xdr:row>
      <xdr:rowOff>54573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86136"/>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143982</xdr:rowOff>
    </xdr:from>
    <xdr:to>
      <xdr:col>23</xdr:col>
      <xdr:colOff>406400</xdr:colOff>
      <xdr:row>61</xdr:row>
      <xdr:rowOff>27686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3098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115026</xdr:rowOff>
    </xdr:from>
    <xdr:to>
      <xdr:col>22</xdr:col>
      <xdr:colOff>203200</xdr:colOff>
      <xdr:row>60</xdr:row>
      <xdr:rowOff>143982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020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115026</xdr:rowOff>
    </xdr:from>
    <xdr:to>
      <xdr:col>21</xdr:col>
      <xdr:colOff>0</xdr:colOff>
      <xdr:row>60</xdr:row>
      <xdr:rowOff>116405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40202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3773</xdr:rowOff>
    </xdr:from>
    <xdr:to>
      <xdr:col>24</xdr:col>
      <xdr:colOff>609600</xdr:colOff>
      <xdr:row>61</xdr:row>
      <xdr:rowOff>105373</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967200" y="104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147300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148336</xdr:rowOff>
    </xdr:from>
    <xdr:to>
      <xdr:col>23</xdr:col>
      <xdr:colOff>457200</xdr:colOff>
      <xdr:row>61</xdr:row>
      <xdr:rowOff>78486</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63263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2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93182</xdr:rowOff>
    </xdr:from>
    <xdr:to>
      <xdr:col>22</xdr:col>
      <xdr:colOff>254000</xdr:colOff>
      <xdr:row>61</xdr:row>
      <xdr:rowOff>23332</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5240000" y="103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33509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64226</xdr:rowOff>
    </xdr:from>
    <xdr:to>
      <xdr:col>21</xdr:col>
      <xdr:colOff>50800</xdr:colOff>
      <xdr:row>60</xdr:row>
      <xdr:rowOff>165826</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4351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4553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65605</xdr:rowOff>
    </xdr:from>
    <xdr:to>
      <xdr:col>19</xdr:col>
      <xdr:colOff>533400</xdr:colOff>
      <xdr:row>60</xdr:row>
      <xdr:rowOff>167205</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3462000" y="103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2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・長野県平均、全国平均を下回る状況である。中・長期的な償還計画により、償還額の平準化や実質公債費比率の急激な上昇を抑えるよう努める。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98552</xdr:rowOff>
    </xdr:from>
    <xdr:to>
      <xdr:col>24</xdr:col>
      <xdr:colOff>558800</xdr:colOff>
      <xdr:row>37</xdr:row>
      <xdr:rowOff>139446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7075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139446</xdr:rowOff>
    </xdr:from>
    <xdr:to>
      <xdr:col>23</xdr:col>
      <xdr:colOff>406400</xdr:colOff>
      <xdr:row>39</xdr:row>
      <xdr:rowOff>47498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830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47498</xdr:rowOff>
    </xdr:from>
    <xdr:to>
      <xdr:col>22</xdr:col>
      <xdr:colOff>203200</xdr:colOff>
      <xdr:row>40</xdr:row>
      <xdr:rowOff>40132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3404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136652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47752</xdr:rowOff>
    </xdr:from>
    <xdr:to>
      <xdr:col>24</xdr:col>
      <xdr:colOff>609600</xdr:colOff>
      <xdr:row>36</xdr:row>
      <xdr:rowOff>149352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64279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88646</xdr:rowOff>
    </xdr:from>
    <xdr:to>
      <xdr:col>23</xdr:col>
      <xdr:colOff>457200</xdr:colOff>
      <xdr:row>38</xdr:row>
      <xdr:rowOff>18796</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28973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168148</xdr:rowOff>
    </xdr:from>
    <xdr:to>
      <xdr:col>22</xdr:col>
      <xdr:colOff>254000</xdr:colOff>
      <xdr:row>39</xdr:row>
      <xdr:rowOff>98298</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108475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・将来負担比率については数値なしという状況である。今後も公債費等義務的経費の削減を中心とする行財政改革を進め、財政の健全化に努める。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人件費に係る経常収支比率は低くなっているが、公営企業会計等の人件費に充てる繰り出金といった人件費に準ずる費用を合計した場合数値が大きくなるため、今後もこれらを含めた人件費関係経費全体を見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xdr:rowOff>
    </xdr:from>
    <xdr:to>
      <xdr:col>4</xdr:col>
      <xdr:colOff>346075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3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xdr:rowOff>
    </xdr:from>
    <xdr:to>
      <xdr:col>3</xdr:col>
      <xdr:colOff>142875</xdr:colOff>
      <xdr:row>34</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45720</xdr:rowOff>
    </xdr:from>
    <xdr:to>
      <xdr:col>5</xdr:col>
      <xdr:colOff>600075</xdr:colOff>
      <xdr:row>34</xdr:row>
      <xdr:rowOff>147320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22860</xdr:rowOff>
    </xdr:from>
    <xdr:to>
      <xdr:col>4</xdr:col>
      <xdr:colOff>396875</xdr:colOff>
      <xdr:row>34</xdr:row>
      <xdr:rowOff>124460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125730</xdr:rowOff>
    </xdr:from>
    <xdr:to>
      <xdr:col>3</xdr:col>
      <xdr:colOff>193675</xdr:colOff>
      <xdr:row>34</xdr:row>
      <xdr:rowOff>55880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148590</xdr:rowOff>
    </xdr:from>
    <xdr:to>
      <xdr:col>1</xdr:col>
      <xdr:colOff>676275</xdr:colOff>
      <xdr:row>34</xdr:row>
      <xdr:rowOff>78740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平均値に推移しており、</a:t>
          </a:r>
          <a:r>
            <a:rPr lang="ja-JP" altLang="ja-JP" sz="1100">
              <a:solidFill>
                <a:schemeClr val="dk1"/>
              </a:solidFill>
              <a:effectLst/>
              <a:latin typeface="+mn-lt"/>
              <a:ea typeface="+mn-ea"/>
              <a:cs typeface="+mn-cs"/>
            </a:rPr>
            <a:t>今後も経常経費の抑制に努める。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16</xdr:row>
      <xdr:rowOff>32294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61986"/>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55154</xdr:rowOff>
    </xdr:from>
    <xdr:to>
      <xdr:col>21</xdr:col>
      <xdr:colOff>361950</xdr:colOff>
      <xdr:row>14</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55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55154</xdr:rowOff>
    </xdr:from>
    <xdr:to>
      <xdr:col>20</xdr:col>
      <xdr:colOff>158750</xdr:colOff>
      <xdr:row>14</xdr:row>
      <xdr:rowOff>55154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55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152944</xdr:rowOff>
    </xdr:from>
    <xdr:to>
      <xdr:col>24</xdr:col>
      <xdr:colOff>82550</xdr:colOff>
      <xdr:row>16</xdr:row>
      <xdr:rowOff>83094</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125021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xdr:rowOff>
    </xdr:from>
    <xdr:to>
      <xdr:col>20</xdr:col>
      <xdr:colOff>209550</xdr:colOff>
      <xdr:row>14</xdr:row>
      <xdr:rowOff>105954</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116131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xdr:rowOff>
    </xdr:from>
    <xdr:to>
      <xdr:col>19</xdr:col>
      <xdr:colOff>6350</xdr:colOff>
      <xdr:row>14</xdr:row>
      <xdr:rowOff>105954</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116131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・扶助費に係る経常収支比率は類似団体を</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ポイント下回っている。今後も資格審査等の適正化を行い財政を圧迫しないよう努める。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類似団体平均値に推移しており、</a:t>
          </a:r>
          <a:r>
            <a:rPr lang="ja-JP" altLang="en-US" sz="1100">
              <a:solidFill>
                <a:schemeClr val="dk1"/>
              </a:solidFill>
              <a:effectLst/>
              <a:latin typeface="+mn-lt"/>
              <a:ea typeface="+mn-ea"/>
              <a:cs typeface="+mn-cs"/>
            </a:rPr>
            <a:t>今後も事業会計において経費を削減する事により、普通会計の負担額を減らしていくよう努める。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39370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2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・経常収支比率が類似団体平均を下回った。観光事業等への補助金等について、補助の効果等を見極めて検討していく必要がある。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9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・類似団体平均値に推移しており、今後も任意の繰り上げ償還の実施により数値の適正に努める。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113285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720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・公債費以外の経常収支比率は類似団体と比較すると</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ポイント低くなっている。今後も経常経費の削減に努める。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14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46990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14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46990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760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74</xdr:row>
      <xdr:rowOff>130810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760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137177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80010</xdr:rowOff>
    </xdr:from>
    <xdr:to>
      <xdr:col>19</xdr:col>
      <xdr:colOff>6350</xdr:colOff>
      <xdr:row>75</xdr:row>
      <xdr:rowOff>10160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20337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長野県阿智村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141542</xdr:rowOff>
    </xdr:from>
    <xdr:to>
      <xdr:col>4</xdr:col>
      <xdr:colOff>1117600</xdr:colOff>
      <xdr:row>16</xdr:row>
      <xdr:rowOff>167273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32367"/>
          <a:ext cx="647700" cy="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167273</xdr:rowOff>
    </xdr:from>
    <xdr:to>
      <xdr:col>4</xdr:col>
      <xdr:colOff>469900</xdr:colOff>
      <xdr:row>17</xdr:row>
      <xdr:rowOff>18327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58098"/>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18327</xdr:rowOff>
    </xdr:from>
    <xdr:to>
      <xdr:col>3</xdr:col>
      <xdr:colOff>904875</xdr:colOff>
      <xdr:row>17</xdr:row>
      <xdr:rowOff>65555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0602"/>
          <a:ext cx="698500" cy="4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69137</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65555</xdr:rowOff>
    </xdr:from>
    <xdr:to>
      <xdr:col>3</xdr:col>
      <xdr:colOff>206375</xdr:colOff>
      <xdr:row>17</xdr:row>
      <xdr:rowOff>78988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27830"/>
          <a:ext cx="698500" cy="13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104955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90742</xdr:rowOff>
    </xdr:from>
    <xdr:to>
      <xdr:col>5</xdr:col>
      <xdr:colOff>34925</xdr:colOff>
      <xdr:row>17</xdr:row>
      <xdr:rowOff>20892</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5600700" y="28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107269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2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159,868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116473</xdr:rowOff>
    </xdr:from>
    <xdr:to>
      <xdr:col>4</xdr:col>
      <xdr:colOff>520700</xdr:colOff>
      <xdr:row>17</xdr:row>
      <xdr:rowOff>46623</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953000" y="2907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56800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138977</xdr:rowOff>
    </xdr:from>
    <xdr:to>
      <xdr:col>3</xdr:col>
      <xdr:colOff>955675</xdr:colOff>
      <xdr:row>17</xdr:row>
      <xdr:rowOff>69127</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254500" y="292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79304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14755</xdr:rowOff>
    </xdr:from>
    <xdr:to>
      <xdr:col>3</xdr:col>
      <xdr:colOff>257175</xdr:colOff>
      <xdr:row>17</xdr:row>
      <xdr:rowOff>116355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3556000" y="297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126532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4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28188</xdr:rowOff>
    </xdr:from>
    <xdr:to>
      <xdr:col>2</xdr:col>
      <xdr:colOff>692150</xdr:colOff>
      <xdr:row>17</xdr:row>
      <xdr:rowOff>129788</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2857500" y="299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139965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5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227189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5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58306</xdr:rowOff>
    </xdr:from>
    <xdr:to>
      <xdr:col>4</xdr:col>
      <xdr:colOff>1117600</xdr:colOff>
      <xdr:row>37</xdr:row>
      <xdr:rowOff>217012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83006"/>
          <a:ext cx="647700" cy="15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5956</xdr:rowOff>
    </xdr:from>
    <xdr:to>
      <xdr:col>4</xdr:col>
      <xdr:colOff>469900</xdr:colOff>
      <xdr:row>37</xdr:row>
      <xdr:rowOff>58306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59206"/>
          <a:ext cx="698500" cy="22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141363</xdr:rowOff>
    </xdr:from>
    <xdr:to>
      <xdr:col>3</xdr:col>
      <xdr:colOff>904875</xdr:colOff>
      <xdr:row>36</xdr:row>
      <xdr:rowOff>5956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51713"/>
          <a:ext cx="698500" cy="20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241109</xdr:rowOff>
    </xdr:from>
    <xdr:to>
      <xdr:col>3</xdr:col>
      <xdr:colOff>206375</xdr:colOff>
      <xdr:row>35</xdr:row>
      <xdr:rowOff>141363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08559"/>
          <a:ext cx="698500" cy="24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298784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166212</xdr:rowOff>
    </xdr:from>
    <xdr:to>
      <xdr:col>5</xdr:col>
      <xdr:colOff>34925</xdr:colOff>
      <xdr:row>37</xdr:row>
      <xdr:rowOff>267812</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729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74789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7506</xdr:rowOff>
    </xdr:from>
    <xdr:to>
      <xdr:col>4</xdr:col>
      <xdr:colOff>520700</xdr:colOff>
      <xdr:row>37</xdr:row>
      <xdr:rowOff>109106</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71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93883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298056</xdr:rowOff>
    </xdr:from>
    <xdr:to>
      <xdr:col>3</xdr:col>
      <xdr:colOff>955675</xdr:colOff>
      <xdr:row>36</xdr:row>
      <xdr:rowOff>56756</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41533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90563</xdr:rowOff>
    </xdr:from>
    <xdr:to>
      <xdr:col>3</xdr:col>
      <xdr:colOff>257175</xdr:colOff>
      <xdr:row>35</xdr:row>
      <xdr:rowOff>192163</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176940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8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190309</xdr:rowOff>
    </xdr:from>
    <xdr:to>
      <xdr:col>2</xdr:col>
      <xdr:colOff>692150</xdr:colOff>
      <xdr:row>34</xdr:row>
      <xdr:rowOff>291909</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45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302086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85402</xdr:rowOff>
    </xdr:from>
    <xdr:to>
      <xdr:col>6</xdr:col>
      <xdr:colOff>511175</xdr:colOff>
      <xdr:row>36</xdr:row>
      <xdr:rowOff>287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86152"/>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85402</xdr:rowOff>
    </xdr:from>
    <xdr:to>
      <xdr:col>5</xdr:col>
      <xdr:colOff>358775</xdr:colOff>
      <xdr:row>35</xdr:row>
      <xdr:rowOff>140135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86152"/>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140135</xdr:rowOff>
    </xdr:from>
    <xdr:to>
      <xdr:col>4</xdr:col>
      <xdr:colOff>155575</xdr:colOff>
      <xdr:row>36</xdr:row>
      <xdr:rowOff>7558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40885"/>
          <a:ext cx="8890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168046</xdr:rowOff>
    </xdr:from>
    <xdr:to>
      <xdr:col>2</xdr:col>
      <xdr:colOff>638175</xdr:colOff>
      <xdr:row>36</xdr:row>
      <xdr:rowOff>7558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68796"/>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120937</xdr:rowOff>
    </xdr:from>
    <xdr:to>
      <xdr:col>6</xdr:col>
      <xdr:colOff>561975</xdr:colOff>
      <xdr:row>36</xdr:row>
      <xdr:rowOff>51087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1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143814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7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34602</xdr:rowOff>
    </xdr:from>
    <xdr:to>
      <xdr:col>5</xdr:col>
      <xdr:colOff>409575</xdr:colOff>
      <xdr:row>35</xdr:row>
      <xdr:rowOff>136202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0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152729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81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89335</xdr:rowOff>
    </xdr:from>
    <xdr:to>
      <xdr:col>4</xdr:col>
      <xdr:colOff>206375</xdr:colOff>
      <xdr:row>36</xdr:row>
      <xdr:rowOff>19485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0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36012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8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128208</xdr:rowOff>
    </xdr:from>
    <xdr:to>
      <xdr:col>3</xdr:col>
      <xdr:colOff>3175</xdr:colOff>
      <xdr:row>36</xdr:row>
      <xdr:rowOff>58358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1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74885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90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117246</xdr:rowOff>
    </xdr:from>
    <xdr:to>
      <xdr:col>1</xdr:col>
      <xdr:colOff>485775</xdr:colOff>
      <xdr:row>36</xdr:row>
      <xdr:rowOff>47396</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63923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89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29405</xdr:rowOff>
    </xdr:from>
    <xdr:to>
      <xdr:col>6</xdr:col>
      <xdr:colOff>511175</xdr:colOff>
      <xdr:row>57</xdr:row>
      <xdr:rowOff>84559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0205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63629</xdr:rowOff>
    </xdr:from>
    <xdr:to>
      <xdr:col>5</xdr:col>
      <xdr:colOff>358775</xdr:colOff>
      <xdr:row>57</xdr:row>
      <xdr:rowOff>84559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36279"/>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63629</xdr:rowOff>
    </xdr:from>
    <xdr:to>
      <xdr:col>4</xdr:col>
      <xdr:colOff>155575</xdr:colOff>
      <xdr:row>57</xdr:row>
      <xdr:rowOff>79615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36279"/>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107307</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79615</xdr:rowOff>
    </xdr:from>
    <xdr:to>
      <xdr:col>2</xdr:col>
      <xdr:colOff>638175</xdr:colOff>
      <xdr:row>57</xdr:row>
      <xdr:rowOff>101033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2265"/>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136936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150055</xdr:rowOff>
    </xdr:from>
    <xdr:to>
      <xdr:col>6</xdr:col>
      <xdr:colOff>561975</xdr:colOff>
      <xdr:row>57</xdr:row>
      <xdr:rowOff>80205</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7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1482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33759</xdr:rowOff>
    </xdr:from>
    <xdr:to>
      <xdr:col>5</xdr:col>
      <xdr:colOff>409575</xdr:colOff>
      <xdr:row>57</xdr:row>
      <xdr:rowOff>135359</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8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126486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12829</xdr:rowOff>
    </xdr:from>
    <xdr:to>
      <xdr:col>4</xdr:col>
      <xdr:colOff>206375</xdr:colOff>
      <xdr:row>57</xdr:row>
      <xdr:rowOff>114429</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7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130956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4" y="95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28815</xdr:rowOff>
    </xdr:from>
    <xdr:to>
      <xdr:col>3</xdr:col>
      <xdr:colOff>3175</xdr:colOff>
      <xdr:row>57</xdr:row>
      <xdr:rowOff>130415</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146942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4" y="957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50233</xdr:rowOff>
    </xdr:from>
    <xdr:to>
      <xdr:col>1</xdr:col>
      <xdr:colOff>485775</xdr:colOff>
      <xdr:row>57</xdr:row>
      <xdr:rowOff>151833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8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142960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35001</xdr:rowOff>
    </xdr:from>
    <xdr:to>
      <xdr:col>6</xdr:col>
      <xdr:colOff>511175</xdr:colOff>
      <xdr:row>77</xdr:row>
      <xdr:rowOff>39312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36651"/>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39312</xdr:rowOff>
    </xdr:from>
    <xdr:to>
      <xdr:col>5</xdr:col>
      <xdr:colOff>358775</xdr:colOff>
      <xdr:row>78</xdr:row>
      <xdr:rowOff>2279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40962"/>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2279</xdr:rowOff>
    </xdr:from>
    <xdr:to>
      <xdr:col>4</xdr:col>
      <xdr:colOff>155575</xdr:colOff>
      <xdr:row>78</xdr:row>
      <xdr:rowOff>121151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75379"/>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99172</xdr:rowOff>
    </xdr:from>
    <xdr:to>
      <xdr:col>2</xdr:col>
      <xdr:colOff>638175</xdr:colOff>
      <xdr:row>78</xdr:row>
      <xdr:rowOff>121151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2272"/>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155651</xdr:rowOff>
    </xdr:from>
    <xdr:to>
      <xdr:col>6</xdr:col>
      <xdr:colOff>561975</xdr:colOff>
      <xdr:row>77</xdr:row>
      <xdr:rowOff>85801</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7078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159962</xdr:rowOff>
    </xdr:from>
    <xdr:to>
      <xdr:col>5</xdr:col>
      <xdr:colOff>409575</xdr:colOff>
      <xdr:row>77</xdr:row>
      <xdr:rowOff>90112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1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106639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122929</xdr:rowOff>
    </xdr:from>
    <xdr:to>
      <xdr:col>4</xdr:col>
      <xdr:colOff>206375</xdr:colOff>
      <xdr:row>78</xdr:row>
      <xdr:rowOff>53079</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69606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0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70351</xdr:rowOff>
    </xdr:from>
    <xdr:to>
      <xdr:col>3</xdr:col>
      <xdr:colOff>3175</xdr:colOff>
      <xdr:row>79</xdr:row>
      <xdr:rowOff>501</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4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163078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48372</xdr:rowOff>
    </xdr:from>
    <xdr:to>
      <xdr:col>1</xdr:col>
      <xdr:colOff>485775</xdr:colOff>
      <xdr:row>78</xdr:row>
      <xdr:rowOff>149972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4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141099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5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17497</xdr:rowOff>
    </xdr:from>
    <xdr:to>
      <xdr:col>6</xdr:col>
      <xdr:colOff>511175</xdr:colOff>
      <xdr:row>96</xdr:row>
      <xdr:rowOff>47216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7669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15032</xdr:rowOff>
    </xdr:from>
    <xdr:to>
      <xdr:col>5</xdr:col>
      <xdr:colOff>358775</xdr:colOff>
      <xdr:row>96</xdr:row>
      <xdr:rowOff>17497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74232"/>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15032</xdr:rowOff>
    </xdr:from>
    <xdr:to>
      <xdr:col>4</xdr:col>
      <xdr:colOff>155575</xdr:colOff>
      <xdr:row>96</xdr:row>
      <xdr:rowOff>75578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74232"/>
          <a:ext cx="8890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75578</xdr:rowOff>
    </xdr:from>
    <xdr:to>
      <xdr:col>2</xdr:col>
      <xdr:colOff>638175</xdr:colOff>
      <xdr:row>96</xdr:row>
      <xdr:rowOff>138181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34778"/>
          <a:ext cx="889000" cy="6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167866</xdr:rowOff>
    </xdr:from>
    <xdr:to>
      <xdr:col>6</xdr:col>
      <xdr:colOff>561975</xdr:colOff>
      <xdr:row>96</xdr:row>
      <xdr:rowOff>98016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4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146293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138147</xdr:rowOff>
    </xdr:from>
    <xdr:to>
      <xdr:col>5</xdr:col>
      <xdr:colOff>409575</xdr:colOff>
      <xdr:row>96</xdr:row>
      <xdr:rowOff>68297</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4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84824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135682</xdr:rowOff>
    </xdr:from>
    <xdr:to>
      <xdr:col>4</xdr:col>
      <xdr:colOff>206375</xdr:colOff>
      <xdr:row>96</xdr:row>
      <xdr:rowOff>65832</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4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56959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5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24778</xdr:rowOff>
    </xdr:from>
    <xdr:to>
      <xdr:col>3</xdr:col>
      <xdr:colOff>3175</xdr:colOff>
      <xdr:row>96</xdr:row>
      <xdr:rowOff>126378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117505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87381</xdr:rowOff>
    </xdr:from>
    <xdr:to>
      <xdr:col>1</xdr:col>
      <xdr:colOff>485775</xdr:colOff>
      <xdr:row>97</xdr:row>
      <xdr:rowOff>17531</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5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46335</xdr:rowOff>
    </xdr:from>
    <xdr:to>
      <xdr:col>15</xdr:col>
      <xdr:colOff>180975</xdr:colOff>
      <xdr:row>35</xdr:row>
      <xdr:rowOff>154980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47085"/>
          <a:ext cx="838200" cy="10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77777</xdr:rowOff>
    </xdr:from>
    <xdr:to>
      <xdr:col>14</xdr:col>
      <xdr:colOff>28575</xdr:colOff>
      <xdr:row>35</xdr:row>
      <xdr:rowOff>154980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078527"/>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77777</xdr:rowOff>
    </xdr:from>
    <xdr:to>
      <xdr:col>12</xdr:col>
      <xdr:colOff>511175</xdr:colOff>
      <xdr:row>36</xdr:row>
      <xdr:rowOff>8570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78527"/>
          <a:ext cx="889000" cy="10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107775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8570</xdr:rowOff>
    </xdr:from>
    <xdr:to>
      <xdr:col>11</xdr:col>
      <xdr:colOff>307975</xdr:colOff>
      <xdr:row>36</xdr:row>
      <xdr:rowOff>15945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0770"/>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132780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141535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166985</xdr:rowOff>
    </xdr:from>
    <xdr:to>
      <xdr:col>15</xdr:col>
      <xdr:colOff>231775</xdr:colOff>
      <xdr:row>35</xdr:row>
      <xdr:rowOff>97135</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59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18412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132,921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104180</xdr:rowOff>
    </xdr:from>
    <xdr:to>
      <xdr:col>14</xdr:col>
      <xdr:colOff>79375</xdr:colOff>
      <xdr:row>36</xdr:row>
      <xdr:rowOff>34330</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1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50857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4" y="588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26977</xdr:rowOff>
    </xdr:from>
    <xdr:to>
      <xdr:col>12</xdr:col>
      <xdr:colOff>561975</xdr:colOff>
      <xdr:row>35</xdr:row>
      <xdr:rowOff>128577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02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145104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4" y="580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129220</xdr:rowOff>
    </xdr:from>
    <xdr:to>
      <xdr:col>11</xdr:col>
      <xdr:colOff>358775</xdr:colOff>
      <xdr:row>36</xdr:row>
      <xdr:rowOff>59370</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1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75897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4" y="590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136595</xdr:rowOff>
    </xdr:from>
    <xdr:to>
      <xdr:col>10</xdr:col>
      <xdr:colOff>155575</xdr:colOff>
      <xdr:row>36</xdr:row>
      <xdr:rowOff>66745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1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83272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4" y="59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62885</xdr:rowOff>
    </xdr:from>
    <xdr:to>
      <xdr:col>15</xdr:col>
      <xdr:colOff>180975</xdr:colOff>
      <xdr:row>59</xdr:row>
      <xdr:rowOff>62984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78435"/>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13146</xdr:rowOff>
    </xdr:from>
    <xdr:to>
      <xdr:col>14</xdr:col>
      <xdr:colOff>28575</xdr:colOff>
      <xdr:row>59</xdr:row>
      <xdr:rowOff>62984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28696"/>
          <a:ext cx="889000" cy="4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13146</xdr:rowOff>
    </xdr:from>
    <xdr:to>
      <xdr:col>12</xdr:col>
      <xdr:colOff>511175</xdr:colOff>
      <xdr:row>59</xdr:row>
      <xdr:rowOff>65584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128696"/>
          <a:ext cx="8890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65584</xdr:rowOff>
    </xdr:from>
    <xdr:to>
      <xdr:col>11</xdr:col>
      <xdr:colOff>307975</xdr:colOff>
      <xdr:row>59</xdr:row>
      <xdr:rowOff>69140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8113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12085</xdr:rowOff>
    </xdr:from>
    <xdr:to>
      <xdr:col>15</xdr:col>
      <xdr:colOff>231775</xdr:colOff>
      <xdr:row>59</xdr:row>
      <xdr:rowOff>113685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101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110,218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12184</xdr:rowOff>
    </xdr:from>
    <xdr:to>
      <xdr:col>14</xdr:col>
      <xdr:colOff>79375</xdr:colOff>
      <xdr:row>59</xdr:row>
      <xdr:rowOff>113784</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101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104911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4" y="102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133796</xdr:rowOff>
    </xdr:from>
    <xdr:to>
      <xdr:col>12</xdr:col>
      <xdr:colOff>561975</xdr:colOff>
      <xdr:row>59</xdr:row>
      <xdr:rowOff>63946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80473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85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262,524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14784</xdr:rowOff>
    </xdr:from>
    <xdr:to>
      <xdr:col>11</xdr:col>
      <xdr:colOff>358775</xdr:colOff>
      <xdr:row>59</xdr:row>
      <xdr:rowOff>116384</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101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107511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4" y="102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18340</xdr:rowOff>
    </xdr:from>
    <xdr:to>
      <xdr:col>10</xdr:col>
      <xdr:colOff>155575</xdr:colOff>
      <xdr:row>59</xdr:row>
      <xdr:rowOff>119940</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1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111067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36579</xdr:rowOff>
    </xdr:from>
    <xdr:to>
      <xdr:col>15</xdr:col>
      <xdr:colOff>180975</xdr:colOff>
      <xdr:row>79</xdr:row>
      <xdr:rowOff>42565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1129"/>
          <a:ext cx="8382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2104</xdr:rowOff>
    </xdr:from>
    <xdr:to>
      <xdr:col>14</xdr:col>
      <xdr:colOff>28575</xdr:colOff>
      <xdr:row>79</xdr:row>
      <xdr:rowOff>36579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6654"/>
          <a:ext cx="889000" cy="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65826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163215</xdr:rowOff>
    </xdr:from>
    <xdr:to>
      <xdr:col>15</xdr:col>
      <xdr:colOff>231775</xdr:colOff>
      <xdr:row>79</xdr:row>
      <xdr:rowOff>93365</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5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157229</xdr:rowOff>
    </xdr:from>
    <xdr:to>
      <xdr:col>14</xdr:col>
      <xdr:colOff>79375</xdr:colOff>
      <xdr:row>79</xdr:row>
      <xdr:rowOff>87379</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5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78506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122754</xdr:rowOff>
    </xdr:from>
    <xdr:to>
      <xdr:col>12</xdr:col>
      <xdr:colOff>561975</xdr:colOff>
      <xdr:row>79</xdr:row>
      <xdr:rowOff>52904</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4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69431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4" y="132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16777</xdr:rowOff>
    </xdr:from>
    <xdr:to>
      <xdr:col>15</xdr:col>
      <xdr:colOff>180975</xdr:colOff>
      <xdr:row>96</xdr:row>
      <xdr:rowOff>105821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75977"/>
          <a:ext cx="838200" cy="8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64819</xdr:rowOff>
    </xdr:from>
    <xdr:to>
      <xdr:col>14</xdr:col>
      <xdr:colOff>28575</xdr:colOff>
      <xdr:row>96</xdr:row>
      <xdr:rowOff>105821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52569"/>
          <a:ext cx="889000" cy="2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137427</xdr:rowOff>
    </xdr:from>
    <xdr:to>
      <xdr:col>15</xdr:col>
      <xdr:colOff>231775</xdr:colOff>
      <xdr:row>96</xdr:row>
      <xdr:rowOff>67577</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10426700" y="164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160304</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2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55021</xdr:rowOff>
    </xdr:from>
    <xdr:to>
      <xdr:col>14</xdr:col>
      <xdr:colOff>79375</xdr:colOff>
      <xdr:row>96</xdr:row>
      <xdr:rowOff>156621</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9588500" y="165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8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14019</xdr:rowOff>
    </xdr:from>
    <xdr:to>
      <xdr:col>12</xdr:col>
      <xdr:colOff>561975</xdr:colOff>
      <xdr:row>95</xdr:row>
      <xdr:rowOff>115619</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8699500" y="163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132146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4" y="1607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139254</xdr:rowOff>
    </xdr:from>
    <xdr:to>
      <xdr:col>23</xdr:col>
      <xdr:colOff>517525</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5481300" y="665435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95717</xdr:rowOff>
    </xdr:from>
    <xdr:to>
      <xdr:col>22</xdr:col>
      <xdr:colOff>365125</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439367"/>
          <a:ext cx="889000" cy="2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95717</xdr:rowOff>
    </xdr:from>
    <xdr:to>
      <xdr:col>21</xdr:col>
      <xdr:colOff>161925</xdr:colOff>
      <xdr:row>38</xdr:row>
      <xdr:rowOff>54880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3703300" y="6439367"/>
          <a:ext cx="889000" cy="1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153585</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54880</xdr:rowOff>
    </xdr:from>
    <xdr:to>
      <xdr:col>19</xdr:col>
      <xdr:colOff>644525</xdr:colOff>
      <xdr:row>38</xdr:row>
      <xdr:rowOff>137407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2814300" y="6569980"/>
          <a:ext cx="889000" cy="8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160621</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6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88454</xdr:rowOff>
    </xdr:from>
    <xdr:to>
      <xdr:col>23</xdr:col>
      <xdr:colOff>568325</xdr:colOff>
      <xdr:row>39</xdr:row>
      <xdr:rowOff>18604</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44917</xdr:rowOff>
    </xdr:from>
    <xdr:to>
      <xdr:col>21</xdr:col>
      <xdr:colOff>212725</xdr:colOff>
      <xdr:row>37</xdr:row>
      <xdr:rowOff>146517</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3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163044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4080</xdr:rowOff>
    </xdr:from>
    <xdr:to>
      <xdr:col>20</xdr:col>
      <xdr:colOff>9525</xdr:colOff>
      <xdr:row>38</xdr:row>
      <xdr:rowOff>105680</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5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122207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9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86607</xdr:rowOff>
    </xdr:from>
    <xdr:to>
      <xdr:col>18</xdr:col>
      <xdr:colOff>492125</xdr:colOff>
      <xdr:row>39</xdr:row>
      <xdr:rowOff>16757</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7884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7" y="669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52392</xdr:rowOff>
    </xdr:from>
    <xdr:to>
      <xdr:col>23</xdr:col>
      <xdr:colOff>517525</xdr:colOff>
      <xdr:row>75</xdr:row>
      <xdr:rowOff>66891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2568242"/>
          <a:ext cx="838200" cy="3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160857</xdr:rowOff>
    </xdr:from>
    <xdr:to>
      <xdr:col>22</xdr:col>
      <xdr:colOff>365125</xdr:colOff>
      <xdr:row>73</xdr:row>
      <xdr:rowOff>52392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2505257"/>
          <a:ext cx="8890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160857</xdr:rowOff>
    </xdr:from>
    <xdr:to>
      <xdr:col>21</xdr:col>
      <xdr:colOff>161925</xdr:colOff>
      <xdr:row>73</xdr:row>
      <xdr:rowOff>81899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3703300" y="12505257"/>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37693</xdr:rowOff>
    </xdr:from>
    <xdr:to>
      <xdr:col>19</xdr:col>
      <xdr:colOff>644525</xdr:colOff>
      <xdr:row>73</xdr:row>
      <xdr:rowOff>81899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2382093"/>
          <a:ext cx="889000" cy="21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16091</xdr:rowOff>
    </xdr:from>
    <xdr:to>
      <xdr:col>23</xdr:col>
      <xdr:colOff>568325</xdr:colOff>
      <xdr:row>75</xdr:row>
      <xdr:rowOff>117691</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28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38968</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27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1592</xdr:rowOff>
    </xdr:from>
    <xdr:to>
      <xdr:col>22</xdr:col>
      <xdr:colOff>415925</xdr:colOff>
      <xdr:row>73</xdr:row>
      <xdr:rowOff>103192</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25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119719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4" y="1229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145,277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110057</xdr:rowOff>
    </xdr:from>
    <xdr:to>
      <xdr:col>21</xdr:col>
      <xdr:colOff>212725</xdr:colOff>
      <xdr:row>73</xdr:row>
      <xdr:rowOff>40207</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24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56734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4" y="122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31099</xdr:rowOff>
    </xdr:from>
    <xdr:to>
      <xdr:col>20</xdr:col>
      <xdr:colOff>9525</xdr:colOff>
      <xdr:row>73</xdr:row>
      <xdr:rowOff>132699</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25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149226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4" y="123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158343</xdr:rowOff>
    </xdr:from>
    <xdr:to>
      <xdr:col>18</xdr:col>
      <xdr:colOff>492125</xdr:colOff>
      <xdr:row>72</xdr:row>
      <xdr:rowOff>88493</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23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105020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4" y="1210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113607</xdr:rowOff>
    </xdr:from>
    <xdr:to>
      <xdr:col>23</xdr:col>
      <xdr:colOff>517525</xdr:colOff>
      <xdr:row>98</xdr:row>
      <xdr:rowOff>115832</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5481300" y="16915707"/>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115432</xdr:rowOff>
    </xdr:from>
    <xdr:to>
      <xdr:col>22</xdr:col>
      <xdr:colOff>365125</xdr:colOff>
      <xdr:row>98</xdr:row>
      <xdr:rowOff>115832</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4592300" y="1691753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104826</xdr:rowOff>
    </xdr:from>
    <xdr:to>
      <xdr:col>21</xdr:col>
      <xdr:colOff>161925</xdr:colOff>
      <xdr:row>98</xdr:row>
      <xdr:rowOff>115432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906926"/>
          <a:ext cx="889000" cy="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104826</xdr:rowOff>
    </xdr:from>
    <xdr:to>
      <xdr:col>19</xdr:col>
      <xdr:colOff>644525</xdr:colOff>
      <xdr:row>98</xdr:row>
      <xdr:rowOff>109533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906926"/>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162915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163166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62807</xdr:rowOff>
    </xdr:from>
    <xdr:to>
      <xdr:col>23</xdr:col>
      <xdr:colOff>568325</xdr:colOff>
      <xdr:row>98</xdr:row>
      <xdr:rowOff>164407</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68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22184</xdr:rowOff>
    </xdr:from>
    <xdr:ext cx="534377"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6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65032</xdr:rowOff>
    </xdr:from>
    <xdr:to>
      <xdr:col>22</xdr:col>
      <xdr:colOff>415925</xdr:colOff>
      <xdr:row>98</xdr:row>
      <xdr:rowOff>166632</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68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11709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6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64632</xdr:rowOff>
    </xdr:from>
    <xdr:to>
      <xdr:col>21</xdr:col>
      <xdr:colOff>212725</xdr:colOff>
      <xdr:row>98</xdr:row>
      <xdr:rowOff>166232</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68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157359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54026</xdr:rowOff>
    </xdr:from>
    <xdr:to>
      <xdr:col>20</xdr:col>
      <xdr:colOff>9525</xdr:colOff>
      <xdr:row>98</xdr:row>
      <xdr:rowOff>155626</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68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58733</xdr:rowOff>
    </xdr:from>
    <xdr:to>
      <xdr:col>18</xdr:col>
      <xdr:colOff>492125</xdr:colOff>
      <xdr:row>98</xdr:row>
      <xdr:rowOff>160333</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8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5410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a:extLst>
            <a:ext uri="{FF2B5EF4-FFF2-40B4-BE49-F238E27FC236}">
              <a16:creationId xmlns:a16="http://schemas.microsoft.com/office/drawing/2014/main" id="{00000000-0008-0000-0600-0000C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a:extLst>
            <a:ext uri="{FF2B5EF4-FFF2-40B4-BE49-F238E27FC236}">
              <a16:creationId xmlns:a16="http://schemas.microsoft.com/office/drawing/2014/main" id="{00000000-0008-0000-0600-0000C4020000}"/>
            </a:ext>
          </a:extLst>
        </xdr:cNvPr>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a:extLst>
            <a:ext uri="{FF2B5EF4-FFF2-40B4-BE49-F238E27FC236}">
              <a16:creationId xmlns:a16="http://schemas.microsoft.com/office/drawing/2014/main" id="{00000000-0008-0000-0600-0000C7020000}"/>
            </a:ext>
          </a:extLst>
        </xdr:cNvPr>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a:extLst>
            <a:ext uri="{FF2B5EF4-FFF2-40B4-BE49-F238E27FC236}">
              <a16:creationId xmlns:a16="http://schemas.microsoft.com/office/drawing/2014/main" id="{00000000-0008-0000-0600-0000C8020000}"/>
            </a:ext>
          </a:extLst>
        </xdr:cNvPr>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a:extLst>
            <a:ext uri="{FF2B5EF4-FFF2-40B4-BE49-F238E27FC236}">
              <a16:creationId xmlns:a16="http://schemas.microsoft.com/office/drawing/2014/main" id="{00000000-0008-0000-0600-0000D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a:extLst>
            <a:ext uri="{FF2B5EF4-FFF2-40B4-BE49-F238E27FC236}">
              <a16:creationId xmlns:a16="http://schemas.microsoft.com/office/drawing/2014/main" id="{00000000-0008-0000-0600-0000D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a:extLst>
            <a:ext uri="{FF2B5EF4-FFF2-40B4-BE49-F238E27FC236}">
              <a16:creationId xmlns:a16="http://schemas.microsoft.com/office/drawing/2014/main" id="{00000000-0008-0000-0600-0000FB020000}"/>
            </a:ext>
          </a:extLst>
        </xdr:cNvPr>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a:extLst>
            <a:ext uri="{FF2B5EF4-FFF2-40B4-BE49-F238E27FC236}">
              <a16:creationId xmlns:a16="http://schemas.microsoft.com/office/drawing/2014/main" id="{00000000-0008-0000-0600-0000FD020000}"/>
            </a:ext>
          </a:extLst>
        </xdr:cNvPr>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42625</xdr:rowOff>
    </xdr:from>
    <xdr:to>
      <xdr:col>32</xdr:col>
      <xdr:colOff>187325</xdr:colOff>
      <xdr:row>59</xdr:row>
      <xdr:rowOff>43646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1323300" y="10158175"/>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a:extLst>
            <a:ext uri="{FF2B5EF4-FFF2-40B4-BE49-F238E27FC236}">
              <a16:creationId xmlns:a16="http://schemas.microsoft.com/office/drawing/2014/main" id="{00000000-0008-0000-0600-000000030000}"/>
            </a:ext>
          </a:extLst>
        </xdr:cNvPr>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a:extLst>
            <a:ext uri="{FF2B5EF4-FFF2-40B4-BE49-F238E27FC236}">
              <a16:creationId xmlns:a16="http://schemas.microsoft.com/office/drawing/2014/main" id="{00000000-0008-0000-0600-000001030000}"/>
            </a:ext>
          </a:extLst>
        </xdr:cNvPr>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40857</xdr:rowOff>
    </xdr:from>
    <xdr:to>
      <xdr:col>31</xdr:col>
      <xdr:colOff>34925</xdr:colOff>
      <xdr:row>59</xdr:row>
      <xdr:rowOff>42625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0434300" y="10156407"/>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39067</xdr:rowOff>
    </xdr:from>
    <xdr:to>
      <xdr:col>29</xdr:col>
      <xdr:colOff>517525</xdr:colOff>
      <xdr:row>59</xdr:row>
      <xdr:rowOff>40857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9545300" y="1015461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a:extLst>
            <a:ext uri="{FF2B5EF4-FFF2-40B4-BE49-F238E27FC236}">
              <a16:creationId xmlns:a16="http://schemas.microsoft.com/office/drawing/2014/main" id="{00000000-0008-0000-0600-000006030000}"/>
            </a:ext>
          </a:extLst>
        </xdr:cNvPr>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39067</xdr:rowOff>
    </xdr:from>
    <xdr:to>
      <xdr:col>28</xdr:col>
      <xdr:colOff>314325</xdr:colOff>
      <xdr:row>59</xdr:row>
      <xdr:rowOff>42911</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18656300" y="10154617"/>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164296</xdr:rowOff>
    </xdr:from>
    <xdr:to>
      <xdr:col>32</xdr:col>
      <xdr:colOff>238125</xdr:colOff>
      <xdr:row>59</xdr:row>
      <xdr:rowOff>94446</xdr:rowOff>
    </xdr:to>
    <xdr:sp macro="" textlink="">
      <xdr:nvSpPr>
        <xdr:cNvPr id="786" name="円/楕円 785">
          <a:extLst>
            <a:ext uri="{FF2B5EF4-FFF2-40B4-BE49-F238E27FC236}">
              <a16:creationId xmlns:a16="http://schemas.microsoft.com/office/drawing/2014/main" id="{00000000-0008-0000-0600-000012030000}"/>
            </a:ext>
          </a:extLst>
        </xdr:cNvPr>
        <xdr:cNvSpPr/>
      </xdr:nvSpPr>
      <xdr:spPr>
        <a:xfrm>
          <a:off x="22110700" y="101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a:extLst>
            <a:ext uri="{FF2B5EF4-FFF2-40B4-BE49-F238E27FC236}">
              <a16:creationId xmlns:a16="http://schemas.microsoft.com/office/drawing/2014/main" id="{00000000-0008-0000-0600-000013030000}"/>
            </a:ext>
          </a:extLst>
        </xdr:cNvPr>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163275</xdr:rowOff>
    </xdr:from>
    <xdr:to>
      <xdr:col>31</xdr:col>
      <xdr:colOff>85725</xdr:colOff>
      <xdr:row>59</xdr:row>
      <xdr:rowOff>93425</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1272500" y="101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84552</xdr:rowOff>
    </xdr:from>
    <xdr:ext cx="378565"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4017" y="1020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161507</xdr:rowOff>
    </xdr:from>
    <xdr:to>
      <xdr:col>29</xdr:col>
      <xdr:colOff>568325</xdr:colOff>
      <xdr:row>59</xdr:row>
      <xdr:rowOff>91657</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0383500" y="101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82784</xdr:rowOff>
    </xdr:from>
    <xdr:ext cx="378565"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245017" y="1019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159717</xdr:rowOff>
    </xdr:from>
    <xdr:to>
      <xdr:col>28</xdr:col>
      <xdr:colOff>365125</xdr:colOff>
      <xdr:row>59</xdr:row>
      <xdr:rowOff>89867</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19494500" y="101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80994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7" y="101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163561</xdr:rowOff>
    </xdr:from>
    <xdr:to>
      <xdr:col>27</xdr:col>
      <xdr:colOff>161925</xdr:colOff>
      <xdr:row>59</xdr:row>
      <xdr:rowOff>93711</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8605500" y="10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84838</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67017" y="10200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121162</xdr:rowOff>
    </xdr:from>
    <xdr:to>
      <xdr:col>32</xdr:col>
      <xdr:colOff>187325</xdr:colOff>
      <xdr:row>76</xdr:row>
      <xdr:rowOff>60016</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1323300" y="12979912"/>
          <a:ext cx="838200" cy="1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99837</xdr:rowOff>
    </xdr:from>
    <xdr:to>
      <xdr:col>31</xdr:col>
      <xdr:colOff>34925</xdr:colOff>
      <xdr:row>75</xdr:row>
      <xdr:rowOff>121162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0434300" y="12958587"/>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99837</xdr:rowOff>
    </xdr:from>
    <xdr:to>
      <xdr:col>29</xdr:col>
      <xdr:colOff>517525</xdr:colOff>
      <xdr:row>75</xdr:row>
      <xdr:rowOff>136620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19545300" y="12958587"/>
          <a:ext cx="889000" cy="3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46426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121848</xdr:rowOff>
    </xdr:from>
    <xdr:to>
      <xdr:col>28</xdr:col>
      <xdr:colOff>314325</xdr:colOff>
      <xdr:row>75</xdr:row>
      <xdr:rowOff>136620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656300" y="12809148"/>
          <a:ext cx="889000" cy="18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71170</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132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80390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132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9216</xdr:rowOff>
    </xdr:from>
    <xdr:to>
      <xdr:col>32</xdr:col>
      <xdr:colOff>238125</xdr:colOff>
      <xdr:row>76</xdr:row>
      <xdr:rowOff>110816</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21107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32093</xdr:rowOff>
    </xdr:from>
    <xdr:ext cx="534377"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89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80,820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70362</xdr:rowOff>
    </xdr:from>
    <xdr:to>
      <xdr:col>31</xdr:col>
      <xdr:colOff>85725</xdr:colOff>
      <xdr:row>76</xdr:row>
      <xdr:rowOff>512</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1272500" y="129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17039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49037</xdr:rowOff>
    </xdr:from>
    <xdr:to>
      <xdr:col>29</xdr:col>
      <xdr:colOff>568325</xdr:colOff>
      <xdr:row>75</xdr:row>
      <xdr:rowOff>150636</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0383500" y="12907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167164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85820</xdr:rowOff>
    </xdr:from>
    <xdr:to>
      <xdr:col>28</xdr:col>
      <xdr:colOff>365125</xdr:colOff>
      <xdr:row>76</xdr:row>
      <xdr:rowOff>15970</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9494500" y="129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32497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71048</xdr:rowOff>
    </xdr:from>
    <xdr:to>
      <xdr:col>27</xdr:col>
      <xdr:colOff>161925</xdr:colOff>
      <xdr:row>75</xdr:row>
      <xdr:rowOff>1198</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8605500" y="127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17725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56794" y="1253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a:t>
          </a:r>
          <a:r>
            <a:rPr kumimoji="1" lang="en-US" altLang="ja-JP" sz="1300">
              <a:latin typeface="ＭＳ Ｐゴシック"/>
            </a:rPr>
            <a:t>110,218</a:t>
          </a:r>
          <a:r>
            <a:rPr kumimoji="1" lang="ja-JP" altLang="en-US" sz="1300">
              <a:latin typeface="ＭＳ Ｐゴシック"/>
            </a:rPr>
            <a:t>円となっており、類似団体と比較して一人当たりのコストが低い状況となっている。今後は公共施設等総合管理計画に基づき、事業の取捨選択をしていくことが必要になってくる。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6,639
6,498
214.43
5,789,013
5,117,668
576,198
3,834,914
3,230,525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87122</xdr:rowOff>
    </xdr:from>
    <xdr:to>
      <xdr:col>6</xdr:col>
      <xdr:colOff>511175</xdr:colOff>
      <xdr:row>34</xdr:row>
      <xdr:rowOff>34798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44972"/>
          <a:ext cx="8382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87122</xdr:rowOff>
    </xdr:from>
    <xdr:to>
      <xdr:col>5</xdr:col>
      <xdr:colOff>358775</xdr:colOff>
      <xdr:row>34</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449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20828</xdr:rowOff>
    </xdr:from>
    <xdr:to>
      <xdr:col>4</xdr:col>
      <xdr:colOff>155575</xdr:colOff>
      <xdr:row>34</xdr:row>
      <xdr:rowOff>59817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0128"/>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66294</xdr:rowOff>
    </xdr:from>
    <xdr:to>
      <xdr:col>2</xdr:col>
      <xdr:colOff>638175</xdr:colOff>
      <xdr:row>34</xdr:row>
      <xdr:rowOff>59817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24144"/>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76217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155448</xdr:rowOff>
    </xdr:from>
    <xdr:to>
      <xdr:col>6</xdr:col>
      <xdr:colOff>561975</xdr:colOff>
      <xdr:row>34</xdr:row>
      <xdr:rowOff>85598</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36322</xdr:rowOff>
    </xdr:from>
    <xdr:to>
      <xdr:col>5</xdr:col>
      <xdr:colOff>409575</xdr:colOff>
      <xdr:row>33</xdr:row>
      <xdr:rowOff>137922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154449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141478</xdr:rowOff>
    </xdr:from>
    <xdr:to>
      <xdr:col>4</xdr:col>
      <xdr:colOff>206375</xdr:colOff>
      <xdr:row>34</xdr:row>
      <xdr:rowOff>71628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9017</xdr:rowOff>
    </xdr:from>
    <xdr:to>
      <xdr:col>3</xdr:col>
      <xdr:colOff>3175</xdr:colOff>
      <xdr:row>34</xdr:row>
      <xdr:rowOff>110617</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8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127144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6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15494</xdr:rowOff>
    </xdr:from>
    <xdr:to>
      <xdr:col>1</xdr:col>
      <xdr:colOff>485775</xdr:colOff>
      <xdr:row>33</xdr:row>
      <xdr:rowOff>117094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6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133621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60423</xdr:rowOff>
    </xdr:from>
    <xdr:to>
      <xdr:col>6</xdr:col>
      <xdr:colOff>511175</xdr:colOff>
      <xdr:row>58</xdr:row>
      <xdr:rowOff>61626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10004523"/>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60127</xdr:rowOff>
    </xdr:from>
    <xdr:to>
      <xdr:col>5</xdr:col>
      <xdr:colOff>358775</xdr:colOff>
      <xdr:row>58</xdr:row>
      <xdr:rowOff>61626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10004227"/>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60127</xdr:rowOff>
    </xdr:from>
    <xdr:to>
      <xdr:col>4</xdr:col>
      <xdr:colOff>155575</xdr:colOff>
      <xdr:row>58</xdr:row>
      <xdr:rowOff>78253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04227"/>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68147</xdr:rowOff>
    </xdr:from>
    <xdr:to>
      <xdr:col>2</xdr:col>
      <xdr:colOff>638175</xdr:colOff>
      <xdr:row>58</xdr:row>
      <xdr:rowOff>78253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224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123901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125687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9623</xdr:rowOff>
    </xdr:from>
    <xdr:to>
      <xdr:col>6</xdr:col>
      <xdr:colOff>561975</xdr:colOff>
      <xdr:row>58</xdr:row>
      <xdr:rowOff>111223</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9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140450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10826</xdr:rowOff>
    </xdr:from>
    <xdr:to>
      <xdr:col>5</xdr:col>
      <xdr:colOff>409575</xdr:colOff>
      <xdr:row>58</xdr:row>
      <xdr:rowOff>112426</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128953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4" y="97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9327</xdr:rowOff>
    </xdr:from>
    <xdr:to>
      <xdr:col>4</xdr:col>
      <xdr:colOff>206375</xdr:colOff>
      <xdr:row>58</xdr:row>
      <xdr:rowOff>110927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9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102054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4" y="1004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27453</xdr:rowOff>
    </xdr:from>
    <xdr:to>
      <xdr:col>3</xdr:col>
      <xdr:colOff>3175</xdr:colOff>
      <xdr:row>58</xdr:row>
      <xdr:rowOff>129053</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145580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4" y="974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17347</xdr:rowOff>
    </xdr:from>
    <xdr:to>
      <xdr:col>1</xdr:col>
      <xdr:colOff>485775</xdr:colOff>
      <xdr:row>58</xdr:row>
      <xdr:rowOff>118947</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9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135474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4" y="97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11469</xdr:rowOff>
    </xdr:from>
    <xdr:to>
      <xdr:col>6</xdr:col>
      <xdr:colOff>511175</xdr:colOff>
      <xdr:row>77</xdr:row>
      <xdr:rowOff>56457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13119"/>
          <a:ext cx="8382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56457</xdr:rowOff>
    </xdr:from>
    <xdr:to>
      <xdr:col>5</xdr:col>
      <xdr:colOff>358775</xdr:colOff>
      <xdr:row>77</xdr:row>
      <xdr:rowOff>72400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58107"/>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72400</xdr:rowOff>
    </xdr:from>
    <xdr:to>
      <xdr:col>4</xdr:col>
      <xdr:colOff>155575</xdr:colOff>
      <xdr:row>77</xdr:row>
      <xdr:rowOff>128239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74050"/>
          <a:ext cx="889000" cy="5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91818</xdr:rowOff>
    </xdr:from>
    <xdr:to>
      <xdr:col>2</xdr:col>
      <xdr:colOff>638175</xdr:colOff>
      <xdr:row>77</xdr:row>
      <xdr:rowOff>128239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93468"/>
          <a:ext cx="889000" cy="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132119</xdr:rowOff>
    </xdr:from>
    <xdr:to>
      <xdr:col>6</xdr:col>
      <xdr:colOff>561975</xdr:colOff>
      <xdr:row>77</xdr:row>
      <xdr:rowOff>62269</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1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154996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5657</xdr:rowOff>
    </xdr:from>
    <xdr:to>
      <xdr:col>5</xdr:col>
      <xdr:colOff>409575</xdr:colOff>
      <xdr:row>77</xdr:row>
      <xdr:rowOff>107257</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98384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30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21600</xdr:rowOff>
    </xdr:from>
    <xdr:to>
      <xdr:col>4</xdr:col>
      <xdr:colOff>206375</xdr:colOff>
      <xdr:row>77</xdr:row>
      <xdr:rowOff>123200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114327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31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77439</xdr:rowOff>
    </xdr:from>
    <xdr:to>
      <xdr:col>3</xdr:col>
      <xdr:colOff>3175</xdr:colOff>
      <xdr:row>78</xdr:row>
      <xdr:rowOff>7589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2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05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41018</xdr:rowOff>
    </xdr:from>
    <xdr:to>
      <xdr:col>1</xdr:col>
      <xdr:colOff>485775</xdr:colOff>
      <xdr:row>77</xdr:row>
      <xdr:rowOff>142618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2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133745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33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17552</xdr:rowOff>
    </xdr:from>
    <xdr:to>
      <xdr:col>6</xdr:col>
      <xdr:colOff>511175</xdr:colOff>
      <xdr:row>98</xdr:row>
      <xdr:rowOff>23960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19652"/>
          <a:ext cx="8382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264</xdr:rowOff>
    </xdr:from>
    <xdr:to>
      <xdr:col>5</xdr:col>
      <xdr:colOff>358775</xdr:colOff>
      <xdr:row>98</xdr:row>
      <xdr:rowOff>23960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802364"/>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264</xdr:rowOff>
    </xdr:from>
    <xdr:to>
      <xdr:col>4</xdr:col>
      <xdr:colOff>155575</xdr:colOff>
      <xdr:row>98</xdr:row>
      <xdr:rowOff>8139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0236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a:extLst>
            <a:ext uri="{FF2B5EF4-FFF2-40B4-BE49-F238E27FC236}">
              <a16:creationId xmlns:a16="http://schemas.microsoft.com/office/drawing/2014/main" id="{00000000-0008-0000-0700-0000EA000000}"/>
            </a:ext>
          </a:extLst>
        </xdr:cNvPr>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8139</xdr:rowOff>
    </xdr:from>
    <xdr:to>
      <xdr:col>2</xdr:col>
      <xdr:colOff>638175</xdr:colOff>
      <xdr:row>98</xdr:row>
      <xdr:rowOff>10043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1023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138202</xdr:rowOff>
    </xdr:from>
    <xdr:to>
      <xdr:col>6</xdr:col>
      <xdr:colOff>561975</xdr:colOff>
      <xdr:row>98</xdr:row>
      <xdr:rowOff>68352</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4584700" y="167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144610</xdr:rowOff>
    </xdr:from>
    <xdr:to>
      <xdr:col>5</xdr:col>
      <xdr:colOff>409575</xdr:colOff>
      <xdr:row>98</xdr:row>
      <xdr:rowOff>74760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3746500" y="167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120914</xdr:rowOff>
    </xdr:from>
    <xdr:to>
      <xdr:col>4</xdr:col>
      <xdr:colOff>206375</xdr:colOff>
      <xdr:row>98</xdr:row>
      <xdr:rowOff>51064</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2857500" y="167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42191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4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128789</xdr:rowOff>
    </xdr:from>
    <xdr:to>
      <xdr:col>3</xdr:col>
      <xdr:colOff>3175</xdr:colOff>
      <xdr:row>98</xdr:row>
      <xdr:rowOff>58939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968500" y="167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50066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130693</xdr:rowOff>
    </xdr:from>
    <xdr:to>
      <xdr:col>1</xdr:col>
      <xdr:colOff>485775</xdr:colOff>
      <xdr:row>98</xdr:row>
      <xdr:rowOff>60843</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079500" y="167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51970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32296</xdr:rowOff>
    </xdr:from>
    <xdr:to>
      <xdr:col>15</xdr:col>
      <xdr:colOff>180975</xdr:colOff>
      <xdr:row>39</xdr:row>
      <xdr:rowOff>37859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18846"/>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32296</xdr:rowOff>
    </xdr:from>
    <xdr:to>
      <xdr:col>14</xdr:col>
      <xdr:colOff>28575</xdr:colOff>
      <xdr:row>39</xdr:row>
      <xdr:rowOff>32334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188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32334</xdr:rowOff>
    </xdr:from>
    <xdr:to>
      <xdr:col>12</xdr:col>
      <xdr:colOff>511175</xdr:colOff>
      <xdr:row>39</xdr:row>
      <xdr:rowOff>39535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1888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22961</xdr:rowOff>
    </xdr:from>
    <xdr:to>
      <xdr:col>11</xdr:col>
      <xdr:colOff>307975</xdr:colOff>
      <xdr:row>39</xdr:row>
      <xdr:rowOff>39535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0951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158509</xdr:rowOff>
    </xdr:from>
    <xdr:to>
      <xdr:col>15</xdr:col>
      <xdr:colOff>231775</xdr:colOff>
      <xdr:row>39</xdr:row>
      <xdr:rowOff>88659</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152946</xdr:rowOff>
    </xdr:from>
    <xdr:to>
      <xdr:col>14</xdr:col>
      <xdr:colOff>79375</xdr:colOff>
      <xdr:row>39</xdr:row>
      <xdr:rowOff>83096</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74223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152984</xdr:rowOff>
    </xdr:from>
    <xdr:to>
      <xdr:col>12</xdr:col>
      <xdr:colOff>561975</xdr:colOff>
      <xdr:row>39</xdr:row>
      <xdr:rowOff>83134</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74261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160185</xdr:rowOff>
    </xdr:from>
    <xdr:to>
      <xdr:col>11</xdr:col>
      <xdr:colOff>358775</xdr:colOff>
      <xdr:row>39</xdr:row>
      <xdr:rowOff>90335</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81462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143611</xdr:rowOff>
    </xdr:from>
    <xdr:to>
      <xdr:col>10</xdr:col>
      <xdr:colOff>155575</xdr:colOff>
      <xdr:row>39</xdr:row>
      <xdr:rowOff>73761</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64888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41070</xdr:rowOff>
    </xdr:from>
    <xdr:to>
      <xdr:col>15</xdr:col>
      <xdr:colOff>180975</xdr:colOff>
      <xdr:row>58</xdr:row>
      <xdr:rowOff>55132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85170"/>
          <a:ext cx="8382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a:extLst>
            <a:ext uri="{FF2B5EF4-FFF2-40B4-BE49-F238E27FC236}">
              <a16:creationId xmlns:a16="http://schemas.microsoft.com/office/drawing/2014/main" id="{00000000-0008-0000-0700-000055010000}"/>
            </a:ext>
          </a:extLst>
        </xdr:cNvPr>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165399</xdr:rowOff>
    </xdr:from>
    <xdr:to>
      <xdr:col>14</xdr:col>
      <xdr:colOff>28575</xdr:colOff>
      <xdr:row>58</xdr:row>
      <xdr:rowOff>41070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38049"/>
          <a:ext cx="889000" cy="4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165399</xdr:rowOff>
    </xdr:from>
    <xdr:to>
      <xdr:col>12</xdr:col>
      <xdr:colOff>511175</xdr:colOff>
      <xdr:row>58</xdr:row>
      <xdr:rowOff>27151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38049"/>
          <a:ext cx="8890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a:extLst>
            <a:ext uri="{FF2B5EF4-FFF2-40B4-BE49-F238E27FC236}">
              <a16:creationId xmlns:a16="http://schemas.microsoft.com/office/drawing/2014/main" id="{00000000-0008-0000-0700-00005A010000}"/>
            </a:ext>
          </a:extLst>
        </xdr:cNvPr>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93842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13307</xdr:rowOff>
    </xdr:from>
    <xdr:to>
      <xdr:col>11</xdr:col>
      <xdr:colOff>307975</xdr:colOff>
      <xdr:row>58</xdr:row>
      <xdr:rowOff>27151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57407"/>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101210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4332</xdr:rowOff>
    </xdr:from>
    <xdr:to>
      <xdr:col>15</xdr:col>
      <xdr:colOff>231775</xdr:colOff>
      <xdr:row>58</xdr:row>
      <xdr:rowOff>105932</xdr:rowOff>
    </xdr:to>
    <xdr:sp macro="" textlink="">
      <xdr:nvSpPr>
        <xdr:cNvPr id="358" name="円/楕円 357">
          <a:extLst>
            <a:ext uri="{FF2B5EF4-FFF2-40B4-BE49-F238E27FC236}">
              <a16:creationId xmlns:a16="http://schemas.microsoft.com/office/drawing/2014/main" id="{00000000-0008-0000-0700-000066010000}"/>
            </a:ext>
          </a:extLst>
        </xdr:cNvPr>
        <xdr:cNvSpPr/>
      </xdr:nvSpPr>
      <xdr:spPr>
        <a:xfrm>
          <a:off x="10426700" y="99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161720</xdr:rowOff>
    </xdr:from>
    <xdr:to>
      <xdr:col>14</xdr:col>
      <xdr:colOff>79375</xdr:colOff>
      <xdr:row>58</xdr:row>
      <xdr:rowOff>91870</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9588500" y="99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82997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114599</xdr:rowOff>
    </xdr:from>
    <xdr:to>
      <xdr:col>12</xdr:col>
      <xdr:colOff>561975</xdr:colOff>
      <xdr:row>58</xdr:row>
      <xdr:rowOff>44749</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8699500" y="98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61276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147801</xdr:rowOff>
    </xdr:from>
    <xdr:to>
      <xdr:col>11</xdr:col>
      <xdr:colOff>358775</xdr:colOff>
      <xdr:row>58</xdr:row>
      <xdr:rowOff>77951</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7810500" y="9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94478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133957</xdr:rowOff>
    </xdr:from>
    <xdr:to>
      <xdr:col>10</xdr:col>
      <xdr:colOff>155575</xdr:colOff>
      <xdr:row>58</xdr:row>
      <xdr:rowOff>64107</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6921500" y="99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80634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137357</xdr:rowOff>
    </xdr:from>
    <xdr:to>
      <xdr:col>15</xdr:col>
      <xdr:colOff>180975</xdr:colOff>
      <xdr:row>74</xdr:row>
      <xdr:rowOff>20485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481757"/>
          <a:ext cx="838200" cy="2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a:extLst>
            <a:ext uri="{FF2B5EF4-FFF2-40B4-BE49-F238E27FC236}">
              <a16:creationId xmlns:a16="http://schemas.microsoft.com/office/drawing/2014/main" id="{00000000-0008-0000-0700-00008E010000}"/>
            </a:ext>
          </a:extLst>
        </xdr:cNvPr>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147492</xdr:rowOff>
    </xdr:from>
    <xdr:to>
      <xdr:col>14</xdr:col>
      <xdr:colOff>28575</xdr:colOff>
      <xdr:row>74</xdr:row>
      <xdr:rowOff>20485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491892"/>
          <a:ext cx="889000" cy="2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13951</xdr:rowOff>
    </xdr:from>
    <xdr:to>
      <xdr:col>12</xdr:col>
      <xdr:colOff>511175</xdr:colOff>
      <xdr:row>72</xdr:row>
      <xdr:rowOff>147492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015451"/>
          <a:ext cx="889000" cy="4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31760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13951</xdr:rowOff>
    </xdr:from>
    <xdr:to>
      <xdr:col>11</xdr:col>
      <xdr:colOff>307975</xdr:colOff>
      <xdr:row>74</xdr:row>
      <xdr:rowOff>19342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2015451"/>
          <a:ext cx="889000" cy="69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91634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96969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9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86557</xdr:rowOff>
    </xdr:from>
    <xdr:to>
      <xdr:col>15</xdr:col>
      <xdr:colOff>231775</xdr:colOff>
      <xdr:row>73</xdr:row>
      <xdr:rowOff>16707</xdr:rowOff>
    </xdr:to>
    <xdr:sp macro="" textlink="">
      <xdr:nvSpPr>
        <xdr:cNvPr id="415" name="円/楕円 414">
          <a:extLst>
            <a:ext uri="{FF2B5EF4-FFF2-40B4-BE49-F238E27FC236}">
              <a16:creationId xmlns:a16="http://schemas.microsoft.com/office/drawing/2014/main" id="{00000000-0008-0000-0700-00009F010000}"/>
            </a:ext>
          </a:extLst>
        </xdr:cNvPr>
        <xdr:cNvSpPr/>
      </xdr:nvSpPr>
      <xdr:spPr>
        <a:xfrm>
          <a:off x="10426700" y="124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109434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2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58,123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141135</xdr:rowOff>
    </xdr:from>
    <xdr:to>
      <xdr:col>14</xdr:col>
      <xdr:colOff>79375</xdr:colOff>
      <xdr:row>74</xdr:row>
      <xdr:rowOff>71285</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95885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87812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4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96692</xdr:rowOff>
    </xdr:from>
    <xdr:to>
      <xdr:col>12</xdr:col>
      <xdr:colOff>561975</xdr:colOff>
      <xdr:row>73</xdr:row>
      <xdr:rowOff>26842</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8699500" y="124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43369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21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57,591</a:t>
          </a:r>
          <a:endParaRPr kumimoji="1" lang="ja-JP" altLang="en-US" sz="1000" b="1">
            <a:solidFill>
              <a:srgbClr val="FF0000"/>
            </a:solidFill>
            <a:latin typeface="ＭＳ Ｐゴシック"/>
          </a:endParaRPr>
        </a:p>
      </xdr:txBody>
    </xdr:sp>
    <xdr:clientData/>
  </xdr:oneCellAnchor>
  <xdr:twoCellAnchor>
    <xdr:from>
      <xdr:col>11</xdr:col>
      <xdr:colOff>257175</xdr:colOff>
      <xdr:row>69</xdr:row>
      <xdr:rowOff>134601</xdr:rowOff>
    </xdr:from>
    <xdr:to>
      <xdr:col>11</xdr:col>
      <xdr:colOff>358775</xdr:colOff>
      <xdr:row>70</xdr:row>
      <xdr:rowOff>64751</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7810500" y="119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81278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17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139992</xdr:rowOff>
    </xdr:from>
    <xdr:to>
      <xdr:col>10</xdr:col>
      <xdr:colOff>155575</xdr:colOff>
      <xdr:row>74</xdr:row>
      <xdr:rowOff>70142</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6921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86669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11486</xdr:rowOff>
    </xdr:from>
    <xdr:to>
      <xdr:col>15</xdr:col>
      <xdr:colOff>180975</xdr:colOff>
      <xdr:row>99</xdr:row>
      <xdr:rowOff>12086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85036"/>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8765</xdr:rowOff>
    </xdr:from>
    <xdr:to>
      <xdr:col>14</xdr:col>
      <xdr:colOff>28575</xdr:colOff>
      <xdr:row>99</xdr:row>
      <xdr:rowOff>12086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982315"/>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8765</xdr:rowOff>
    </xdr:from>
    <xdr:to>
      <xdr:col>12</xdr:col>
      <xdr:colOff>511175</xdr:colOff>
      <xdr:row>99</xdr:row>
      <xdr:rowOff>16883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982315"/>
          <a:ext cx="889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57926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70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16883</xdr:rowOff>
    </xdr:from>
    <xdr:to>
      <xdr:col>11</xdr:col>
      <xdr:colOff>307975</xdr:colOff>
      <xdr:row>99</xdr:row>
      <xdr:rowOff>17489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990433"/>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61980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70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132136</xdr:rowOff>
    </xdr:from>
    <xdr:to>
      <xdr:col>15</xdr:col>
      <xdr:colOff>231775</xdr:colOff>
      <xdr:row>99</xdr:row>
      <xdr:rowOff>62286</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9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132736</xdr:rowOff>
    </xdr:from>
    <xdr:to>
      <xdr:col>14</xdr:col>
      <xdr:colOff>79375</xdr:colOff>
      <xdr:row>99</xdr:row>
      <xdr:rowOff>62886</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9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54013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129415</xdr:rowOff>
    </xdr:from>
    <xdr:to>
      <xdr:col>12</xdr:col>
      <xdr:colOff>561975</xdr:colOff>
      <xdr:row>99</xdr:row>
      <xdr:rowOff>59565</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76092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137533</xdr:rowOff>
    </xdr:from>
    <xdr:to>
      <xdr:col>11</xdr:col>
      <xdr:colOff>358775</xdr:colOff>
      <xdr:row>99</xdr:row>
      <xdr:rowOff>67683</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9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58810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70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138139</xdr:rowOff>
    </xdr:from>
    <xdr:to>
      <xdr:col>10</xdr:col>
      <xdr:colOff>155575</xdr:colOff>
      <xdr:row>99</xdr:row>
      <xdr:rowOff>68289</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9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84816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77505</xdr:rowOff>
    </xdr:from>
    <xdr:to>
      <xdr:col>23</xdr:col>
      <xdr:colOff>517525</xdr:colOff>
      <xdr:row>38</xdr:row>
      <xdr:rowOff>7389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21155"/>
          <a:ext cx="838200" cy="10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a:extLst>
            <a:ext uri="{FF2B5EF4-FFF2-40B4-BE49-F238E27FC236}">
              <a16:creationId xmlns:a16="http://schemas.microsoft.com/office/drawing/2014/main" id="{00000000-0008-0000-0700-000003020000}"/>
            </a:ext>
          </a:extLst>
        </xdr:cNvPr>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122980</xdr:rowOff>
    </xdr:from>
    <xdr:to>
      <xdr:col>22</xdr:col>
      <xdr:colOff>365125</xdr:colOff>
      <xdr:row>38</xdr:row>
      <xdr:rowOff>7389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780830"/>
          <a:ext cx="889000" cy="7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122980</xdr:rowOff>
    </xdr:from>
    <xdr:to>
      <xdr:col>21</xdr:col>
      <xdr:colOff>161925</xdr:colOff>
      <xdr:row>36</xdr:row>
      <xdr:rowOff>90894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780830"/>
          <a:ext cx="889000" cy="4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88048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6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90894</xdr:rowOff>
    </xdr:from>
    <xdr:to>
      <xdr:col>19</xdr:col>
      <xdr:colOff>644525</xdr:colOff>
      <xdr:row>38</xdr:row>
      <xdr:rowOff>16256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63094"/>
          <a:ext cx="889000" cy="2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101486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6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137899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6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26705</xdr:rowOff>
    </xdr:from>
    <xdr:to>
      <xdr:col>23</xdr:col>
      <xdr:colOff>568325</xdr:colOff>
      <xdr:row>37</xdr:row>
      <xdr:rowOff>128305</xdr:rowOff>
    </xdr:to>
    <xdr:sp macro="" textlink="">
      <xdr:nvSpPr>
        <xdr:cNvPr id="532" name="円/楕円 531">
          <a:extLst>
            <a:ext uri="{FF2B5EF4-FFF2-40B4-BE49-F238E27FC236}">
              <a16:creationId xmlns:a16="http://schemas.microsoft.com/office/drawing/2014/main" id="{00000000-0008-0000-0700-000014020000}"/>
            </a:ext>
          </a:extLst>
        </xdr:cNvPr>
        <xdr:cNvSpPr/>
      </xdr:nvSpPr>
      <xdr:spPr>
        <a:xfrm>
          <a:off x="16268700" y="63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49582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2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128039</xdr:rowOff>
    </xdr:from>
    <xdr:to>
      <xdr:col>22</xdr:col>
      <xdr:colOff>415925</xdr:colOff>
      <xdr:row>38</xdr:row>
      <xdr:rowOff>58189</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5430500" y="64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74716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72180</xdr:rowOff>
    </xdr:from>
    <xdr:to>
      <xdr:col>21</xdr:col>
      <xdr:colOff>212725</xdr:colOff>
      <xdr:row>34</xdr:row>
      <xdr:rowOff>2330</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4541500" y="57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18857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50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40094</xdr:rowOff>
    </xdr:from>
    <xdr:to>
      <xdr:col>20</xdr:col>
      <xdr:colOff>9525</xdr:colOff>
      <xdr:row>36</xdr:row>
      <xdr:rowOff>141694</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3652500" y="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158221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136906</xdr:rowOff>
    </xdr:from>
    <xdr:to>
      <xdr:col>18</xdr:col>
      <xdr:colOff>492125</xdr:colOff>
      <xdr:row>38</xdr:row>
      <xdr:rowOff>67056</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2763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83583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152684</xdr:rowOff>
    </xdr:from>
    <xdr:to>
      <xdr:col>23</xdr:col>
      <xdr:colOff>517525</xdr:colOff>
      <xdr:row>58</xdr:row>
      <xdr:rowOff>1618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25334"/>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a:extLst>
            <a:ext uri="{FF2B5EF4-FFF2-40B4-BE49-F238E27FC236}">
              <a16:creationId xmlns:a16="http://schemas.microsoft.com/office/drawing/2014/main" id="{00000000-0008-0000-0700-00003C020000}"/>
            </a:ext>
          </a:extLst>
        </xdr:cNvPr>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49087</xdr:rowOff>
    </xdr:from>
    <xdr:to>
      <xdr:col>22</xdr:col>
      <xdr:colOff>365125</xdr:colOff>
      <xdr:row>58</xdr:row>
      <xdr:rowOff>1618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50287"/>
          <a:ext cx="889000" cy="29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a:extLst>
            <a:ext uri="{FF2B5EF4-FFF2-40B4-BE49-F238E27FC236}">
              <a16:creationId xmlns:a16="http://schemas.microsoft.com/office/drawing/2014/main" id="{00000000-0008-0000-0700-00003E020000}"/>
            </a:ext>
          </a:extLst>
        </xdr:cNvPr>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49087</xdr:rowOff>
    </xdr:from>
    <xdr:to>
      <xdr:col>21</xdr:col>
      <xdr:colOff>161925</xdr:colOff>
      <xdr:row>58</xdr:row>
      <xdr:rowOff>27773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50287"/>
          <a:ext cx="889000" cy="3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144758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27773</xdr:rowOff>
    </xdr:from>
    <xdr:to>
      <xdr:col>19</xdr:col>
      <xdr:colOff>644525</xdr:colOff>
      <xdr:row>58</xdr:row>
      <xdr:rowOff>31362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7187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101884</xdr:rowOff>
    </xdr:from>
    <xdr:to>
      <xdr:col>23</xdr:col>
      <xdr:colOff>568325</xdr:colOff>
      <xdr:row>58</xdr:row>
      <xdr:rowOff>32034</xdr:rowOff>
    </xdr:to>
    <xdr:sp macro="" textlink="">
      <xdr:nvSpPr>
        <xdr:cNvPr id="589" name="円/楕円 588">
          <a:extLst>
            <a:ext uri="{FF2B5EF4-FFF2-40B4-BE49-F238E27FC236}">
              <a16:creationId xmlns:a16="http://schemas.microsoft.com/office/drawing/2014/main" id="{00000000-0008-0000-0700-00004D020000}"/>
            </a:ext>
          </a:extLst>
        </xdr:cNvPr>
        <xdr:cNvSpPr/>
      </xdr:nvSpPr>
      <xdr:spPr>
        <a:xfrm>
          <a:off x="16268700" y="9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16811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122268</xdr:rowOff>
    </xdr:from>
    <xdr:to>
      <xdr:col>22</xdr:col>
      <xdr:colOff>415925</xdr:colOff>
      <xdr:row>58</xdr:row>
      <xdr:rowOff>52418</xdr:rowOff>
    </xdr:to>
    <xdr:sp macro="" textlink="">
      <xdr:nvSpPr>
        <xdr:cNvPr id="591" name="円/楕円 590">
          <a:extLst>
            <a:ext uri="{FF2B5EF4-FFF2-40B4-BE49-F238E27FC236}">
              <a16:creationId xmlns:a16="http://schemas.microsoft.com/office/drawing/2014/main" id="{00000000-0008-0000-0700-00004F020000}"/>
            </a:ext>
          </a:extLst>
        </xdr:cNvPr>
        <xdr:cNvSpPr/>
      </xdr:nvSpPr>
      <xdr:spPr>
        <a:xfrm>
          <a:off x="15430500" y="98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169737</xdr:rowOff>
    </xdr:from>
    <xdr:to>
      <xdr:col>21</xdr:col>
      <xdr:colOff>212725</xdr:colOff>
      <xdr:row>56</xdr:row>
      <xdr:rowOff>99887</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4541500" y="95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116414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4" y="93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148423</xdr:rowOff>
    </xdr:from>
    <xdr:to>
      <xdr:col>20</xdr:col>
      <xdr:colOff>9525</xdr:colOff>
      <xdr:row>58</xdr:row>
      <xdr:rowOff>78573</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3652500" y="99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69700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152012</xdr:rowOff>
    </xdr:from>
    <xdr:to>
      <xdr:col>18</xdr:col>
      <xdr:colOff>492125</xdr:colOff>
      <xdr:row>58</xdr:row>
      <xdr:rowOff>82162</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2763500" y="99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73289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139254</xdr:rowOff>
    </xdr:from>
    <xdr:to>
      <xdr:col>23</xdr:col>
      <xdr:colOff>517525</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1235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a:extLst>
            <a:ext uri="{FF2B5EF4-FFF2-40B4-BE49-F238E27FC236}">
              <a16:creationId xmlns:a16="http://schemas.microsoft.com/office/drawing/2014/main" id="{00000000-0008-0000-0700-000073020000}"/>
            </a:ext>
          </a:extLst>
        </xdr:cNvPr>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95717</xdr:rowOff>
    </xdr:from>
    <xdr:to>
      <xdr:col>22</xdr:col>
      <xdr:colOff>365125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97367"/>
          <a:ext cx="889000" cy="2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95717</xdr:rowOff>
    </xdr:from>
    <xdr:to>
      <xdr:col>21</xdr:col>
      <xdr:colOff>161925</xdr:colOff>
      <xdr:row>78</xdr:row>
      <xdr:rowOff>54880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97367"/>
          <a:ext cx="889000" cy="1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153514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54880</xdr:rowOff>
    </xdr:from>
    <xdr:to>
      <xdr:col>19</xdr:col>
      <xdr:colOff>644525</xdr:colOff>
      <xdr:row>78</xdr:row>
      <xdr:rowOff>137407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27980"/>
          <a:ext cx="889000" cy="8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160621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7" y="135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88454</xdr:rowOff>
    </xdr:from>
    <xdr:to>
      <xdr:col>23</xdr:col>
      <xdr:colOff>568325</xdr:colOff>
      <xdr:row>79</xdr:row>
      <xdr:rowOff>18604</xdr:rowOff>
    </xdr:to>
    <xdr:sp macro="" textlink="">
      <xdr:nvSpPr>
        <xdr:cNvPr id="644" name="円/楕円 643">
          <a:extLst>
            <a:ext uri="{FF2B5EF4-FFF2-40B4-BE49-F238E27FC236}">
              <a16:creationId xmlns:a16="http://schemas.microsoft.com/office/drawing/2014/main" id="{00000000-0008-0000-0700-000084020000}"/>
            </a:ext>
          </a:extLst>
        </xdr:cNvPr>
        <xdr:cNvSpPr/>
      </xdr:nvSpPr>
      <xdr:spPr>
        <a:xfrm>
          <a:off x="16268700" y="134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44917</xdr:rowOff>
    </xdr:from>
    <xdr:to>
      <xdr:col>21</xdr:col>
      <xdr:colOff>212725</xdr:colOff>
      <xdr:row>77</xdr:row>
      <xdr:rowOff>146517</xdr:rowOff>
    </xdr:to>
    <xdr:sp macro="" textlink="">
      <xdr:nvSpPr>
        <xdr:cNvPr id="648" name="円/楕円 647">
          <a:extLst>
            <a:ext uri="{FF2B5EF4-FFF2-40B4-BE49-F238E27FC236}">
              <a16:creationId xmlns:a16="http://schemas.microsoft.com/office/drawing/2014/main" id="{00000000-0008-0000-0700-000088020000}"/>
            </a:ext>
          </a:extLst>
        </xdr:cNvPr>
        <xdr:cNvSpPr/>
      </xdr:nvSpPr>
      <xdr:spPr>
        <a:xfrm>
          <a:off x="14541500" y="13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163044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4080</xdr:rowOff>
    </xdr:from>
    <xdr:to>
      <xdr:col>20</xdr:col>
      <xdr:colOff>9525</xdr:colOff>
      <xdr:row>78</xdr:row>
      <xdr:rowOff>105680</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3652500" y="13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122207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86607</xdr:rowOff>
    </xdr:from>
    <xdr:to>
      <xdr:col>18</xdr:col>
      <xdr:colOff>492125</xdr:colOff>
      <xdr:row>79</xdr:row>
      <xdr:rowOff>16757</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2763500" y="13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7884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7" y="135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52392</xdr:rowOff>
    </xdr:from>
    <xdr:to>
      <xdr:col>23</xdr:col>
      <xdr:colOff>517525</xdr:colOff>
      <xdr:row>95</xdr:row>
      <xdr:rowOff>66890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5997242"/>
          <a:ext cx="838200" cy="3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a:extLst>
            <a:ext uri="{FF2B5EF4-FFF2-40B4-BE49-F238E27FC236}">
              <a16:creationId xmlns:a16="http://schemas.microsoft.com/office/drawing/2014/main" id="{00000000-0008-0000-0700-0000A8020000}"/>
            </a:ext>
          </a:extLst>
        </xdr:cNvPr>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160857</xdr:rowOff>
    </xdr:from>
    <xdr:to>
      <xdr:col>22</xdr:col>
      <xdr:colOff>365125</xdr:colOff>
      <xdr:row>93</xdr:row>
      <xdr:rowOff>52392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5934257"/>
          <a:ext cx="8890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a:extLst>
            <a:ext uri="{FF2B5EF4-FFF2-40B4-BE49-F238E27FC236}">
              <a16:creationId xmlns:a16="http://schemas.microsoft.com/office/drawing/2014/main" id="{00000000-0008-0000-0700-0000AA020000}"/>
            </a:ext>
          </a:extLst>
        </xdr:cNvPr>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160857</xdr:rowOff>
    </xdr:from>
    <xdr:to>
      <xdr:col>21</xdr:col>
      <xdr:colOff>161925</xdr:colOff>
      <xdr:row>93</xdr:row>
      <xdr:rowOff>81899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5934257"/>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37692</xdr:rowOff>
    </xdr:from>
    <xdr:to>
      <xdr:col>19</xdr:col>
      <xdr:colOff>644525</xdr:colOff>
      <xdr:row>93</xdr:row>
      <xdr:rowOff>81899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5811092"/>
          <a:ext cx="889000" cy="2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16090</xdr:rowOff>
    </xdr:from>
    <xdr:to>
      <xdr:col>23</xdr:col>
      <xdr:colOff>568325</xdr:colOff>
      <xdr:row>95</xdr:row>
      <xdr:rowOff>117690</xdr:rowOff>
    </xdr:to>
    <xdr:sp macro="" textlink="">
      <xdr:nvSpPr>
        <xdr:cNvPr id="697" name="円/楕円 696">
          <a:extLst>
            <a:ext uri="{FF2B5EF4-FFF2-40B4-BE49-F238E27FC236}">
              <a16:creationId xmlns:a16="http://schemas.microsoft.com/office/drawing/2014/main" id="{00000000-0008-0000-0700-0000B9020000}"/>
            </a:ext>
          </a:extLst>
        </xdr:cNvPr>
        <xdr:cNvSpPr/>
      </xdr:nvSpPr>
      <xdr:spPr>
        <a:xfrm>
          <a:off x="16268700" y="163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38967</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1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1592</xdr:rowOff>
    </xdr:from>
    <xdr:to>
      <xdr:col>22</xdr:col>
      <xdr:colOff>415925</xdr:colOff>
      <xdr:row>93</xdr:row>
      <xdr:rowOff>103192</xdr:rowOff>
    </xdr:to>
    <xdr:sp macro="" textlink="">
      <xdr:nvSpPr>
        <xdr:cNvPr id="699" name="円/楕円 698">
          <a:extLst>
            <a:ext uri="{FF2B5EF4-FFF2-40B4-BE49-F238E27FC236}">
              <a16:creationId xmlns:a16="http://schemas.microsoft.com/office/drawing/2014/main" id="{00000000-0008-0000-0700-0000BB020000}"/>
            </a:ext>
          </a:extLst>
        </xdr:cNvPr>
        <xdr:cNvSpPr/>
      </xdr:nvSpPr>
      <xdr:spPr>
        <a:xfrm>
          <a:off x="15430500" y="15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119719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4" y="1572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145,277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110057</xdr:rowOff>
    </xdr:from>
    <xdr:to>
      <xdr:col>21</xdr:col>
      <xdr:colOff>212725</xdr:colOff>
      <xdr:row>93</xdr:row>
      <xdr:rowOff>40207</xdr:rowOff>
    </xdr:to>
    <xdr:sp macro="" textlink="">
      <xdr:nvSpPr>
        <xdr:cNvPr id="701" name="円/楕円 700">
          <a:extLst>
            <a:ext uri="{FF2B5EF4-FFF2-40B4-BE49-F238E27FC236}">
              <a16:creationId xmlns:a16="http://schemas.microsoft.com/office/drawing/2014/main" id="{00000000-0008-0000-0700-0000BD020000}"/>
            </a:ext>
          </a:extLst>
        </xdr:cNvPr>
        <xdr:cNvSpPr/>
      </xdr:nvSpPr>
      <xdr:spPr>
        <a:xfrm>
          <a:off x="14541500" y="158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56734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4" y="1565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31099</xdr:rowOff>
    </xdr:from>
    <xdr:to>
      <xdr:col>20</xdr:col>
      <xdr:colOff>9525</xdr:colOff>
      <xdr:row>93</xdr:row>
      <xdr:rowOff>132699</xdr:rowOff>
    </xdr:to>
    <xdr:sp macro="" textlink="">
      <xdr:nvSpPr>
        <xdr:cNvPr id="703" name="円/楕円 702">
          <a:extLst>
            <a:ext uri="{FF2B5EF4-FFF2-40B4-BE49-F238E27FC236}">
              <a16:creationId xmlns:a16="http://schemas.microsoft.com/office/drawing/2014/main" id="{00000000-0008-0000-0700-0000BF020000}"/>
            </a:ext>
          </a:extLst>
        </xdr:cNvPr>
        <xdr:cNvSpPr/>
      </xdr:nvSpPr>
      <xdr:spPr>
        <a:xfrm>
          <a:off x="13652500" y="159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149226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4" y="1575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158342</xdr:rowOff>
    </xdr:from>
    <xdr:to>
      <xdr:col>18</xdr:col>
      <xdr:colOff>492125</xdr:colOff>
      <xdr:row>92</xdr:row>
      <xdr:rowOff>88492</xdr:rowOff>
    </xdr:to>
    <xdr:sp macro="" textlink="">
      <xdr:nvSpPr>
        <xdr:cNvPr id="705" name="円/楕円 704">
          <a:extLst>
            <a:ext uri="{FF2B5EF4-FFF2-40B4-BE49-F238E27FC236}">
              <a16:creationId xmlns:a16="http://schemas.microsoft.com/office/drawing/2014/main" id="{00000000-0008-0000-0700-0000C1020000}"/>
            </a:ext>
          </a:extLst>
        </xdr:cNvPr>
        <xdr:cNvSpPr/>
      </xdr:nvSpPr>
      <xdr:spPr>
        <a:xfrm>
          <a:off x="12763500" y="157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105019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4" y="1553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a:extLst>
            <a:ext uri="{FF2B5EF4-FFF2-40B4-BE49-F238E27FC236}">
              <a16:creationId xmlns:a16="http://schemas.microsoft.com/office/drawing/2014/main" id="{00000000-0008-0000-0700-0000E1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a:extLst>
            <a:ext uri="{FF2B5EF4-FFF2-40B4-BE49-F238E27FC236}">
              <a16:creationId xmlns:a16="http://schemas.microsoft.com/office/drawing/2014/main" id="{00000000-0008-0000-0700-0000E3020000}"/>
            </a:ext>
          </a:extLst>
        </xdr:cNvPr>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58,123</a:t>
          </a:r>
          <a:r>
            <a:rPr kumimoji="1" lang="ja-JP" altLang="en-US" sz="1300">
              <a:latin typeface="ＭＳ Ｐゴシック"/>
            </a:rPr>
            <a:t>円となっている。これは阿智村が観光の充実を図るため、他の経費を見直し、観光事業に重点的に取り組んできたことによるものである。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により、取崩しを回避している。実質収支も引き続き黒字を確保している。今後も事務事業の見直し・統配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・一般会計、特別会計全てにおいて黒字であるため健全な財政運営が行われているといえる。今後も健全な行財政運営に努める。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5789013</v>
      </c>
      <c r="BO4" s="381"/>
      <c r="BP4" s="381"/>
      <c r="BQ4" s="381"/>
      <c r="BR4" s="381"/>
      <c r="BS4" s="381"/>
      <c r="BT4" s="381"/>
      <c r="BU4" s="382"/>
      <c r="BV4" s="380">
        <v>5894168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11.3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5117668</v>
      </c>
      <c r="BO5" s="418"/>
      <c r="BP5" s="418"/>
      <c r="BQ5" s="418"/>
      <c r="BR5" s="418"/>
      <c r="BS5" s="418"/>
      <c r="BT5" s="418"/>
      <c r="BU5" s="419"/>
      <c r="BV5" s="417">
        <v>5346620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76.3</v>
      </c>
      <c r="CU5" s="415"/>
      <c r="CV5" s="415"/>
      <c r="CW5" s="415"/>
      <c r="CX5" s="415"/>
      <c r="CY5" s="415"/>
      <c r="CZ5" s="415"/>
      <c r="DA5" s="416"/>
      <c r="DB5" s="414">
        <v>72.7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671345</v>
      </c>
      <c r="BO6" s="418"/>
      <c r="BP6" s="418"/>
      <c r="BQ6" s="418"/>
      <c r="BR6" s="418"/>
      <c r="BS6" s="418"/>
      <c r="BT6" s="418"/>
      <c r="BU6" s="419"/>
      <c r="BV6" s="417">
        <v>547548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76.3</v>
      </c>
      <c r="CU6" s="455"/>
      <c r="CV6" s="455"/>
      <c r="CW6" s="455"/>
      <c r="CX6" s="455"/>
      <c r="CY6" s="455"/>
      <c r="CZ6" s="455"/>
      <c r="DA6" s="456"/>
      <c r="DB6" s="454">
        <v>72.7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95147</v>
      </c>
      <c r="BO7" s="418"/>
      <c r="BP7" s="418"/>
      <c r="BQ7" s="418"/>
      <c r="BR7" s="418"/>
      <c r="BS7" s="418"/>
      <c r="BT7" s="418"/>
      <c r="BU7" s="419"/>
      <c r="BV7" s="417">
        <v>98363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3834914</v>
      </c>
      <c r="CU7" s="418"/>
      <c r="CV7" s="418"/>
      <c r="CW7" s="418"/>
      <c r="CX7" s="418"/>
      <c r="CY7" s="418"/>
      <c r="CZ7" s="418"/>
      <c r="DA7" s="419"/>
      <c r="DB7" s="417">
        <v>3969148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576198</v>
      </c>
      <c r="BO8" s="418"/>
      <c r="BP8" s="418"/>
      <c r="BQ8" s="418"/>
      <c r="BR8" s="418"/>
      <c r="BS8" s="418"/>
      <c r="BT8" s="418"/>
      <c r="BU8" s="419"/>
      <c r="BV8" s="417">
        <v>449185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0.22</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6538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127013</v>
      </c>
      <c r="BO9" s="418"/>
      <c r="BP9" s="418"/>
      <c r="BQ9" s="418"/>
      <c r="BR9" s="418"/>
      <c r="BS9" s="418"/>
      <c r="BT9" s="418"/>
      <c r="BU9" s="419"/>
      <c r="BV9" s="417">
        <v>73550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20.7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7036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263434</v>
      </c>
      <c r="BO10" s="418"/>
      <c r="BP10" s="418"/>
      <c r="BQ10" s="418"/>
      <c r="BR10" s="418"/>
      <c r="BS10" s="418"/>
      <c r="BT10" s="418"/>
      <c r="BU10" s="419"/>
      <c r="BV10" s="417">
        <v>286369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9850</v>
      </c>
      <c r="BO11" s="418"/>
      <c r="BP11" s="418"/>
      <c r="BQ11" s="418"/>
      <c r="BR11" s="418"/>
      <c r="BS11" s="418"/>
      <c r="BT11" s="418"/>
      <c r="BU11" s="419"/>
      <c r="BV11" s="417">
        <v>387622</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6639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6498</v>
      </c>
      <c r="S13" s="499"/>
      <c r="T13" s="499"/>
      <c r="U13" s="499"/>
      <c r="V13" s="500"/>
      <c r="W13" s="433" t="s">
        <v>124</v>
      </c>
      <c r="X13" s="434"/>
      <c r="Y13" s="434"/>
      <c r="Z13" s="434"/>
      <c r="AA13" s="434"/>
      <c r="AB13" s="424"/>
      <c r="AC13" s="468">
        <v>513</v>
      </c>
      <c r="AD13" s="469"/>
      <c r="AE13" s="469"/>
      <c r="AF13" s="469"/>
      <c r="AG13" s="508"/>
      <c r="AH13" s="468">
        <v>509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400297</v>
      </c>
      <c r="BO13" s="418"/>
      <c r="BP13" s="418"/>
      <c r="BQ13" s="418"/>
      <c r="BR13" s="418"/>
      <c r="BS13" s="418"/>
      <c r="BT13" s="418"/>
      <c r="BU13" s="419"/>
      <c r="BV13" s="417">
        <v>747541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0.1</v>
      </c>
      <c r="CU13" s="415"/>
      <c r="CV13" s="415"/>
      <c r="CW13" s="415"/>
      <c r="CX13" s="415"/>
      <c r="CY13" s="415"/>
      <c r="CZ13" s="415"/>
      <c r="DA13" s="416"/>
      <c r="DB13" s="414">
        <v>2.2999999999999998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6682</v>
      </c>
      <c r="S14" s="499"/>
      <c r="T14" s="499"/>
      <c r="U14" s="499"/>
      <c r="V14" s="500"/>
      <c r="W14" s="407"/>
      <c r="X14" s="408"/>
      <c r="Y14" s="408"/>
      <c r="Z14" s="408"/>
      <c r="AA14" s="408"/>
      <c r="AB14" s="397"/>
      <c r="AC14" s="501">
        <v>14.6</v>
      </c>
      <c r="AD14" s="502"/>
      <c r="AE14" s="502"/>
      <c r="AF14" s="502"/>
      <c r="AG14" s="503"/>
      <c r="AH14" s="501">
        <v>14.1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6551</v>
      </c>
      <c r="S15" s="499"/>
      <c r="T15" s="499"/>
      <c r="U15" s="499"/>
      <c r="V15" s="500"/>
      <c r="W15" s="433" t="s">
        <v>131</v>
      </c>
      <c r="X15" s="434"/>
      <c r="Y15" s="434"/>
      <c r="Z15" s="434"/>
      <c r="AA15" s="434"/>
      <c r="AB15" s="424"/>
      <c r="AC15" s="468">
        <v>991</v>
      </c>
      <c r="AD15" s="469"/>
      <c r="AE15" s="469"/>
      <c r="AF15" s="469"/>
      <c r="AG15" s="508"/>
      <c r="AH15" s="468">
        <v>1012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753068</v>
      </c>
      <c r="BO15" s="381"/>
      <c r="BP15" s="381"/>
      <c r="BQ15" s="381"/>
      <c r="BR15" s="381"/>
      <c r="BS15" s="381"/>
      <c r="BT15" s="381"/>
      <c r="BU15" s="382"/>
      <c r="BV15" s="380">
        <v>713663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28.2</v>
      </c>
      <c r="AD16" s="502"/>
      <c r="AE16" s="502"/>
      <c r="AF16" s="502"/>
      <c r="AG16" s="503"/>
      <c r="AH16" s="501">
        <v>28.1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3214502</v>
      </c>
      <c r="BO16" s="418"/>
      <c r="BP16" s="418"/>
      <c r="BQ16" s="418"/>
      <c r="BR16" s="418"/>
      <c r="BS16" s="418"/>
      <c r="BT16" s="418"/>
      <c r="BU16" s="419"/>
      <c r="BV16" s="417">
        <v>3181485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2005</v>
      </c>
      <c r="AD17" s="469"/>
      <c r="AE17" s="469"/>
      <c r="AF17" s="469"/>
      <c r="AG17" s="508"/>
      <c r="AH17" s="468">
        <v>2081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946871</v>
      </c>
      <c r="BO17" s="418"/>
      <c r="BP17" s="418"/>
      <c r="BQ17" s="418"/>
      <c r="BR17" s="418"/>
      <c r="BS17" s="418"/>
      <c r="BT17" s="418"/>
      <c r="BU17" s="419"/>
      <c r="BV17" s="417">
        <v>894271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214.43</v>
      </c>
      <c r="M18" s="530"/>
      <c r="N18" s="530"/>
      <c r="O18" s="530"/>
      <c r="P18" s="530"/>
      <c r="Q18" s="530"/>
      <c r="R18" s="531"/>
      <c r="S18" s="531"/>
      <c r="T18" s="531"/>
      <c r="U18" s="531"/>
      <c r="V18" s="532"/>
      <c r="W18" s="435"/>
      <c r="X18" s="436"/>
      <c r="Y18" s="436"/>
      <c r="Z18" s="436"/>
      <c r="AA18" s="436"/>
      <c r="AB18" s="427"/>
      <c r="AC18" s="533">
        <v>57.1</v>
      </c>
      <c r="AD18" s="534"/>
      <c r="AE18" s="534"/>
      <c r="AF18" s="534"/>
      <c r="AG18" s="535"/>
      <c r="AH18" s="533">
        <v>57.8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2828254</v>
      </c>
      <c r="BO18" s="418"/>
      <c r="BP18" s="418"/>
      <c r="BQ18" s="418"/>
      <c r="BR18" s="418"/>
      <c r="BS18" s="418"/>
      <c r="BT18" s="418"/>
      <c r="BU18" s="419"/>
      <c r="BV18" s="417">
        <v>2823338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4476747</v>
      </c>
      <c r="BO19" s="418"/>
      <c r="BP19" s="418"/>
      <c r="BQ19" s="418"/>
      <c r="BR19" s="418"/>
      <c r="BS19" s="418"/>
      <c r="BT19" s="418"/>
      <c r="BU19" s="419"/>
      <c r="BV19" s="417">
        <v>4615895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2188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3230525</v>
      </c>
      <c r="BO23" s="418"/>
      <c r="BP23" s="418"/>
      <c r="BQ23" s="418"/>
      <c r="BR23" s="418"/>
      <c r="BS23" s="418"/>
      <c r="BT23" s="418"/>
      <c r="BU23" s="419"/>
      <c r="BV23" s="417">
        <v>3557178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6390</v>
      </c>
      <c r="R24" s="469"/>
      <c r="S24" s="469"/>
      <c r="T24" s="469"/>
      <c r="U24" s="469"/>
      <c r="V24" s="508"/>
      <c r="W24" s="563"/>
      <c r="X24" s="551"/>
      <c r="Y24" s="552"/>
      <c r="Z24" s="467" t="s">
        <v>155</v>
      </c>
      <c r="AA24" s="447"/>
      <c r="AB24" s="447"/>
      <c r="AC24" s="447"/>
      <c r="AD24" s="447"/>
      <c r="AE24" s="447"/>
      <c r="AF24" s="447"/>
      <c r="AG24" s="448"/>
      <c r="AH24" s="468">
        <v>89</v>
      </c>
      <c r="AI24" s="469"/>
      <c r="AJ24" s="469"/>
      <c r="AK24" s="469"/>
      <c r="AL24" s="508"/>
      <c r="AM24" s="468">
        <v>253739</v>
      </c>
      <c r="AN24" s="469"/>
      <c r="AO24" s="469"/>
      <c r="AP24" s="469"/>
      <c r="AQ24" s="469"/>
      <c r="AR24" s="508"/>
      <c r="AS24" s="468">
        <v>2851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1252842</v>
      </c>
      <c r="BO24" s="418"/>
      <c r="BP24" s="418"/>
      <c r="BQ24" s="418"/>
      <c r="BR24" s="418"/>
      <c r="BS24" s="418"/>
      <c r="BT24" s="418"/>
      <c r="BU24" s="419"/>
      <c r="BV24" s="417">
        <v>1431450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5750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4990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2730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474425</v>
      </c>
      <c r="BO27" s="587"/>
      <c r="BP27" s="587"/>
      <c r="BQ27" s="587"/>
      <c r="BR27" s="587"/>
      <c r="BS27" s="587"/>
      <c r="BT27" s="587"/>
      <c r="BU27" s="588"/>
      <c r="BV27" s="586">
        <v>469592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2028</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2299162</v>
      </c>
      <c r="BO28" s="381"/>
      <c r="BP28" s="381"/>
      <c r="BQ28" s="381"/>
      <c r="BR28" s="381"/>
      <c r="BS28" s="381"/>
      <c r="BT28" s="381"/>
      <c r="BU28" s="382"/>
      <c r="BV28" s="380">
        <v>2035728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1716</v>
      </c>
      <c r="R29" s="469"/>
      <c r="S29" s="469"/>
      <c r="T29" s="469"/>
      <c r="U29" s="469"/>
      <c r="V29" s="508"/>
      <c r="W29" s="564"/>
      <c r="X29" s="565"/>
      <c r="Y29" s="566"/>
      <c r="Z29" s="467" t="s">
        <v>171</v>
      </c>
      <c r="AA29" s="447"/>
      <c r="AB29" s="447"/>
      <c r="AC29" s="447"/>
      <c r="AD29" s="447"/>
      <c r="AE29" s="447"/>
      <c r="AF29" s="447"/>
      <c r="AG29" s="448"/>
      <c r="AH29" s="468">
        <v>89</v>
      </c>
      <c r="AI29" s="469"/>
      <c r="AJ29" s="469"/>
      <c r="AK29" s="469"/>
      <c r="AL29" s="508"/>
      <c r="AM29" s="468">
        <v>253739</v>
      </c>
      <c r="AN29" s="469"/>
      <c r="AO29" s="469"/>
      <c r="AP29" s="469"/>
      <c r="AQ29" s="469"/>
      <c r="AR29" s="508"/>
      <c r="AS29" s="468">
        <v>2851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490713</v>
      </c>
      <c r="BO29" s="418"/>
      <c r="BP29" s="418"/>
      <c r="BQ29" s="418"/>
      <c r="BR29" s="418"/>
      <c r="BS29" s="418"/>
      <c r="BT29" s="418"/>
      <c r="BU29" s="419"/>
      <c r="BV29" s="417">
        <v>464713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2799806</v>
      </c>
      <c r="BO30" s="587"/>
      <c r="BP30" s="587"/>
      <c r="BQ30" s="587"/>
      <c r="BR30" s="587"/>
      <c r="BS30" s="587"/>
      <c r="BT30" s="587"/>
      <c r="BU30" s="588"/>
      <c r="BV30" s="586">
        <v>2769142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（株）阿智昼神観光局</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南信州広域連合（南信州広域振興基金特別会計）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農業集落排水事業特別会計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長野県市町村自治振興組合（一般会計）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長野県地方税滞納整理機構（一般会計）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長野県市町村総合事務組合（一般会計）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長野県市町村総合事務組合（非常勤職員公務災害補償特別会計）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長野県後期高齢者医療広域連合（後期高齢者医療事業会計）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7" t="s">
        <v>524</v>
      </c>
      <c r="D34" s="1187"/>
      <c r="E34" s="1188"/>
      <c r="F34" s="32">
        <v>10.44</v>
      </c>
      <c r="G34" s="33">
        <v>4.3099999999999996</v>
      </c>
      <c r="H34" s="33">
        <v>9.34</v>
      </c>
      <c r="I34" s="33">
        <v>11.31</v>
      </c>
      <c r="J34" s="34">
        <v>15.02</v>
      </c>
      <c r="K34" s="22"/>
      <c r="L34" s="22"/>
      <c r="M34" s="22"/>
      <c r="N34" s="22"/>
      <c r="O34" s="22"/>
      <c r="P34" s="22"/>
    </row>
    <row r="35" spans="1:16" ht="39" customHeight="1" x14ac:dyDescent="0.15">
      <c r="A35" s="22"/>
      <c r="B35" s="35"/>
      <c r="C35" s="1181" t="s">
        <v>525</v>
      </c>
      <c r="D35" s="1182"/>
      <c r="E35" s="1183"/>
      <c r="F35" s="36">
        <v>0.43</v>
      </c>
      <c r="G35" s="37">
        <v>1.19</v>
      </c>
      <c r="H35" s="37">
        <v>1.34</v>
      </c>
      <c r="I35" s="37">
        <v>1.4</v>
      </c>
      <c r="J35" s="38">
        <v>1.48</v>
      </c>
      <c r="K35" s="22"/>
      <c r="L35" s="22"/>
      <c r="M35" s="22"/>
      <c r="N35" s="22"/>
      <c r="O35" s="22"/>
      <c r="P35" s="22"/>
    </row>
    <row r="36" spans="1:16" ht="39" customHeight="1" x14ac:dyDescent="0.15">
      <c r="A36" s="22"/>
      <c r="B36" s="35"/>
      <c r="C36" s="1181" t="s">
        <v>526</v>
      </c>
      <c r="D36" s="1182"/>
      <c r="E36" s="1183"/>
      <c r="F36" s="36">
        <v>0.2</v>
      </c>
      <c r="G36" s="37">
        <v>0.27</v>
      </c>
      <c r="H36" s="37">
        <v>0.57999999999999996</v>
      </c>
      <c r="I36" s="37">
        <v>0.21</v>
      </c>
      <c r="J36" s="38">
        <v>0.46</v>
      </c>
      <c r="K36" s="22"/>
      <c r="L36" s="22"/>
      <c r="M36" s="22"/>
      <c r="N36" s="22"/>
      <c r="O36" s="22"/>
      <c r="P36" s="22"/>
    </row>
    <row r="37" spans="1:16" ht="39" customHeight="1" x14ac:dyDescent="0.15">
      <c r="A37" s="22"/>
      <c r="B37" s="35"/>
      <c r="C37" s="1181" t="s">
        <v>527</v>
      </c>
      <c r="D37" s="1182"/>
      <c r="E37" s="1183"/>
      <c r="F37" s="36">
        <v>0.17</v>
      </c>
      <c r="G37" s="37">
        <v>0.1</v>
      </c>
      <c r="H37" s="37">
        <v>0.32</v>
      </c>
      <c r="I37" s="37">
        <v>0.39</v>
      </c>
      <c r="J37" s="38">
        <v>0.33</v>
      </c>
      <c r="K37" s="22"/>
      <c r="L37" s="22"/>
      <c r="M37" s="22"/>
      <c r="N37" s="22"/>
      <c r="O37" s="22"/>
      <c r="P37" s="22"/>
    </row>
    <row r="38" spans="1:16" ht="39" customHeight="1" x14ac:dyDescent="0.15">
      <c r="A38" s="22"/>
      <c r="B38" s="35"/>
      <c r="C38" s="1181" t="s">
        <v>528</v>
      </c>
      <c r="D38" s="1182"/>
      <c r="E38" s="1183"/>
      <c r="F38" s="36">
        <v>0.22</v>
      </c>
      <c r="G38" s="37">
        <v>0.28000000000000003</v>
      </c>
      <c r="H38" s="37">
        <v>0.35</v>
      </c>
      <c r="I38" s="37">
        <v>0.24</v>
      </c>
      <c r="J38" s="38">
        <v>0.31</v>
      </c>
      <c r="K38" s="22"/>
      <c r="L38" s="22"/>
      <c r="M38" s="22"/>
      <c r="N38" s="22"/>
      <c r="O38" s="22"/>
      <c r="P38" s="22"/>
    </row>
    <row r="39" spans="1:16" ht="39" customHeight="1" x14ac:dyDescent="0.15">
      <c r="A39" s="22"/>
      <c r="B39" s="35"/>
      <c r="C39" s="1181" t="s">
        <v>529</v>
      </c>
      <c r="D39" s="1182"/>
      <c r="E39" s="1183"/>
      <c r="F39" s="36">
        <v>0.06</v>
      </c>
      <c r="G39" s="37">
        <v>0</v>
      </c>
      <c r="H39" s="37">
        <v>0.02</v>
      </c>
      <c r="I39" s="37">
        <v>0.04</v>
      </c>
      <c r="J39" s="38">
        <v>0.09</v>
      </c>
      <c r="K39" s="22"/>
      <c r="L39" s="22"/>
      <c r="M39" s="22"/>
      <c r="N39" s="22"/>
      <c r="O39" s="22"/>
      <c r="P39" s="22"/>
    </row>
    <row r="40" spans="1:16" ht="39" customHeight="1" x14ac:dyDescent="0.15">
      <c r="A40" s="22"/>
      <c r="B40" s="35"/>
      <c r="C40" s="1181" t="s">
        <v>530</v>
      </c>
      <c r="D40" s="1182"/>
      <c r="E40" s="1183"/>
      <c r="F40" s="36">
        <v>0.01</v>
      </c>
      <c r="G40" s="37">
        <v>0.01</v>
      </c>
      <c r="H40" s="37">
        <v>0.01</v>
      </c>
      <c r="I40" s="37">
        <v>0.01</v>
      </c>
      <c r="J40" s="38">
        <v>0.02</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531</v>
      </c>
      <c r="D42" s="1182"/>
      <c r="E42" s="1183"/>
      <c r="F42" s="36" t="s">
        <v>478</v>
      </c>
      <c r="G42" s="37" t="s">
        <v>478</v>
      </c>
      <c r="H42" s="37" t="s">
        <v>478</v>
      </c>
      <c r="I42" s="37" t="s">
        <v>478</v>
      </c>
      <c r="J42" s="38" t="s">
        <v>478</v>
      </c>
      <c r="K42" s="22"/>
      <c r="L42" s="22"/>
      <c r="M42" s="22"/>
      <c r="N42" s="22"/>
      <c r="O42" s="22"/>
      <c r="P42" s="22"/>
    </row>
    <row r="43" spans="1:16" ht="39" customHeight="1" thickBot="1" x14ac:dyDescent="0.2">
      <c r="A43" s="22"/>
      <c r="B43" s="40"/>
      <c r="C43" s="1184" t="s">
        <v>532</v>
      </c>
      <c r="D43" s="1185"/>
      <c r="E43" s="1186"/>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831</v>
      </c>
      <c r="L45" s="60">
        <v>721</v>
      </c>
      <c r="M45" s="60">
        <v>631</v>
      </c>
      <c r="N45" s="60">
        <v>583</v>
      </c>
      <c r="O45" s="61">
        <v>539</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478</v>
      </c>
      <c r="L46" s="64" t="s">
        <v>478</v>
      </c>
      <c r="M46" s="64" t="s">
        <v>478</v>
      </c>
      <c r="N46" s="64" t="s">
        <v>478</v>
      </c>
      <c r="O46" s="65" t="s">
        <v>478</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478</v>
      </c>
      <c r="L47" s="64" t="s">
        <v>478</v>
      </c>
      <c r="M47" s="64" t="s">
        <v>478</v>
      </c>
      <c r="N47" s="64" t="s">
        <v>478</v>
      </c>
      <c r="O47" s="65" t="s">
        <v>478</v>
      </c>
      <c r="P47" s="48"/>
      <c r="Q47" s="48"/>
      <c r="R47" s="48"/>
      <c r="S47" s="48"/>
      <c r="T47" s="48"/>
      <c r="U47" s="48"/>
    </row>
    <row r="48" spans="1:21" ht="30.75" customHeight="1" x14ac:dyDescent="0.15">
      <c r="A48" s="48"/>
      <c r="B48" s="1199"/>
      <c r="C48" s="1200"/>
      <c r="D48" s="62"/>
      <c r="E48" s="1191" t="s">
        <v>15</v>
      </c>
      <c r="F48" s="1191"/>
      <c r="G48" s="1191"/>
      <c r="H48" s="1191"/>
      <c r="I48" s="1191"/>
      <c r="J48" s="1192"/>
      <c r="K48" s="63">
        <v>322</v>
      </c>
      <c r="L48" s="64">
        <v>291</v>
      </c>
      <c r="M48" s="64">
        <v>268</v>
      </c>
      <c r="N48" s="64">
        <v>249</v>
      </c>
      <c r="O48" s="65">
        <v>223</v>
      </c>
      <c r="P48" s="48"/>
      <c r="Q48" s="48"/>
      <c r="R48" s="48"/>
      <c r="S48" s="48"/>
      <c r="T48" s="48"/>
      <c r="U48" s="48"/>
    </row>
    <row r="49" spans="1:21" ht="30.75" customHeight="1" x14ac:dyDescent="0.15">
      <c r="A49" s="48"/>
      <c r="B49" s="1199"/>
      <c r="C49" s="1200"/>
      <c r="D49" s="62"/>
      <c r="E49" s="1191" t="s">
        <v>16</v>
      </c>
      <c r="F49" s="1191"/>
      <c r="G49" s="1191"/>
      <c r="H49" s="1191"/>
      <c r="I49" s="1191"/>
      <c r="J49" s="1192"/>
      <c r="K49" s="63">
        <v>93</v>
      </c>
      <c r="L49" s="64">
        <v>94</v>
      </c>
      <c r="M49" s="64">
        <v>94</v>
      </c>
      <c r="N49" s="64">
        <v>9</v>
      </c>
      <c r="O49" s="65">
        <v>10</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478</v>
      </c>
      <c r="L50" s="64" t="s">
        <v>478</v>
      </c>
      <c r="M50" s="64" t="s">
        <v>478</v>
      </c>
      <c r="N50" s="64" t="s">
        <v>478</v>
      </c>
      <c r="O50" s="65" t="s">
        <v>478</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478</v>
      </c>
      <c r="L51" s="64" t="s">
        <v>478</v>
      </c>
      <c r="M51" s="64" t="s">
        <v>478</v>
      </c>
      <c r="N51" s="64" t="s">
        <v>478</v>
      </c>
      <c r="O51" s="65" t="s">
        <v>478</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1003</v>
      </c>
      <c r="L52" s="64">
        <v>953</v>
      </c>
      <c r="M52" s="64">
        <v>917</v>
      </c>
      <c r="N52" s="64">
        <v>845</v>
      </c>
      <c r="O52" s="65">
        <v>829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243</v>
      </c>
      <c r="L53" s="69">
        <v>153</v>
      </c>
      <c r="M53" s="69">
        <v>76</v>
      </c>
      <c r="N53" s="69">
        <v>-4</v>
      </c>
      <c r="O53" s="70">
        <v>-57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5" t="s">
        <v>24</v>
      </c>
      <c r="C41" s="1206"/>
      <c r="D41" s="81"/>
      <c r="E41" s="1211" t="s">
        <v>25</v>
      </c>
      <c r="F41" s="1211"/>
      <c r="G41" s="1211"/>
      <c r="H41" s="1212"/>
      <c r="I41" s="82">
        <v>5242</v>
      </c>
      <c r="J41" s="83">
        <v>4515</v>
      </c>
      <c r="K41" s="83">
        <v>4277</v>
      </c>
      <c r="L41" s="83">
        <v>3557</v>
      </c>
      <c r="M41" s="84">
        <v>3231</v>
      </c>
    </row>
    <row r="42" spans="2:13" ht="27.75" customHeight="1" x14ac:dyDescent="0.15">
      <c r="B42" s="1207"/>
      <c r="C42" s="1208"/>
      <c r="D42" s="85"/>
      <c r="E42" s="1213" t="s">
        <v>26</v>
      </c>
      <c r="F42" s="1213"/>
      <c r="G42" s="1213"/>
      <c r="H42" s="1214"/>
      <c r="I42" s="86" t="s">
        <v>478</v>
      </c>
      <c r="J42" s="87" t="s">
        <v>478</v>
      </c>
      <c r="K42" s="87" t="s">
        <v>478</v>
      </c>
      <c r="L42" s="87" t="s">
        <v>478</v>
      </c>
      <c r="M42" s="88" t="s">
        <v>478</v>
      </c>
    </row>
    <row r="43" spans="2:13" ht="27.75" customHeight="1" x14ac:dyDescent="0.15">
      <c r="B43" s="1207"/>
      <c r="C43" s="1208"/>
      <c r="D43" s="85"/>
      <c r="E43" s="1213" t="s">
        <v>27</v>
      </c>
      <c r="F43" s="1213"/>
      <c r="G43" s="1213"/>
      <c r="H43" s="1214"/>
      <c r="I43" s="86">
        <v>3117</v>
      </c>
      <c r="J43" s="87">
        <v>2881</v>
      </c>
      <c r="K43" s="87">
        <v>2705</v>
      </c>
      <c r="L43" s="87">
        <v>2535</v>
      </c>
      <c r="M43" s="88">
        <v>2333</v>
      </c>
    </row>
    <row r="44" spans="2:13" ht="27.75" customHeight="1" x14ac:dyDescent="0.15">
      <c r="B44" s="1207"/>
      <c r="C44" s="1208"/>
      <c r="D44" s="85"/>
      <c r="E44" s="1213" t="s">
        <v>28</v>
      </c>
      <c r="F44" s="1213"/>
      <c r="G44" s="1213"/>
      <c r="H44" s="1214"/>
      <c r="I44" s="86">
        <v>269</v>
      </c>
      <c r="J44" s="87">
        <v>139</v>
      </c>
      <c r="K44" s="87">
        <v>45</v>
      </c>
      <c r="L44" s="87">
        <v>45</v>
      </c>
      <c r="M44" s="88">
        <v>196</v>
      </c>
    </row>
    <row r="45" spans="2:13" ht="27.75" customHeight="1" x14ac:dyDescent="0.15">
      <c r="B45" s="1207"/>
      <c r="C45" s="1208"/>
      <c r="D45" s="85"/>
      <c r="E45" s="1213" t="s">
        <v>29</v>
      </c>
      <c r="F45" s="1213"/>
      <c r="G45" s="1213"/>
      <c r="H45" s="1214"/>
      <c r="I45" s="86">
        <v>1117</v>
      </c>
      <c r="J45" s="87">
        <v>1135</v>
      </c>
      <c r="K45" s="87">
        <v>1041</v>
      </c>
      <c r="L45" s="87">
        <v>1035</v>
      </c>
      <c r="M45" s="88">
        <v>1028</v>
      </c>
    </row>
    <row r="46" spans="2:13" ht="27.75" customHeight="1" x14ac:dyDescent="0.15">
      <c r="B46" s="1207"/>
      <c r="C46" s="1208"/>
      <c r="D46" s="89"/>
      <c r="E46" s="1213" t="s">
        <v>30</v>
      </c>
      <c r="F46" s="1213"/>
      <c r="G46" s="1213"/>
      <c r="H46" s="1214"/>
      <c r="I46" s="86" t="s">
        <v>478</v>
      </c>
      <c r="J46" s="87" t="s">
        <v>478</v>
      </c>
      <c r="K46" s="87" t="s">
        <v>478</v>
      </c>
      <c r="L46" s="87" t="s">
        <v>478</v>
      </c>
      <c r="M46" s="88" t="s">
        <v>478</v>
      </c>
    </row>
    <row r="47" spans="2:13" ht="27.75" customHeight="1" x14ac:dyDescent="0.15">
      <c r="B47" s="1207"/>
      <c r="C47" s="1208"/>
      <c r="D47" s="90"/>
      <c r="E47" s="1215" t="s">
        <v>31</v>
      </c>
      <c r="F47" s="1216"/>
      <c r="G47" s="1216"/>
      <c r="H47" s="1217"/>
      <c r="I47" s="86" t="s">
        <v>478</v>
      </c>
      <c r="J47" s="87" t="s">
        <v>478</v>
      </c>
      <c r="K47" s="87" t="s">
        <v>478</v>
      </c>
      <c r="L47" s="87" t="s">
        <v>478</v>
      </c>
      <c r="M47" s="88" t="s">
        <v>478</v>
      </c>
    </row>
    <row r="48" spans="2:13" ht="27.75" customHeight="1" x14ac:dyDescent="0.15">
      <c r="B48" s="1207"/>
      <c r="C48" s="1208"/>
      <c r="D48" s="85"/>
      <c r="E48" s="1213" t="s">
        <v>32</v>
      </c>
      <c r="F48" s="1213"/>
      <c r="G48" s="1213"/>
      <c r="H48" s="1214"/>
      <c r="I48" s="86" t="s">
        <v>478</v>
      </c>
      <c r="J48" s="87" t="s">
        <v>478</v>
      </c>
      <c r="K48" s="87" t="s">
        <v>478</v>
      </c>
      <c r="L48" s="87" t="s">
        <v>478</v>
      </c>
      <c r="M48" s="88" t="s">
        <v>478</v>
      </c>
    </row>
    <row r="49" spans="2:13" ht="27.75" customHeight="1" x14ac:dyDescent="0.15">
      <c r="B49" s="1209"/>
      <c r="C49" s="1210"/>
      <c r="D49" s="85"/>
      <c r="E49" s="1213" t="s">
        <v>33</v>
      </c>
      <c r="F49" s="1213"/>
      <c r="G49" s="1213"/>
      <c r="H49" s="1214"/>
      <c r="I49" s="86" t="s">
        <v>478</v>
      </c>
      <c r="J49" s="87" t="s">
        <v>478</v>
      </c>
      <c r="K49" s="87" t="s">
        <v>478</v>
      </c>
      <c r="L49" s="87" t="s">
        <v>478</v>
      </c>
      <c r="M49" s="88" t="s">
        <v>478</v>
      </c>
    </row>
    <row r="50" spans="2:13" ht="27.75" customHeight="1" x14ac:dyDescent="0.15">
      <c r="B50" s="1218" t="s">
        <v>34</v>
      </c>
      <c r="C50" s="1219"/>
      <c r="D50" s="91"/>
      <c r="E50" s="1213" t="s">
        <v>35</v>
      </c>
      <c r="F50" s="1213"/>
      <c r="G50" s="1213"/>
      <c r="H50" s="1214"/>
      <c r="I50" s="86">
        <v>4271</v>
      </c>
      <c r="J50" s="87">
        <v>4366</v>
      </c>
      <c r="K50" s="87">
        <v>4633</v>
      </c>
      <c r="L50" s="87">
        <v>4966</v>
      </c>
      <c r="M50" s="88">
        <v>5293</v>
      </c>
    </row>
    <row r="51" spans="2:13" ht="27.75" customHeight="1" x14ac:dyDescent="0.15">
      <c r="B51" s="1207"/>
      <c r="C51" s="1208"/>
      <c r="D51" s="85"/>
      <c r="E51" s="1213" t="s">
        <v>36</v>
      </c>
      <c r="F51" s="1213"/>
      <c r="G51" s="1213"/>
      <c r="H51" s="1214"/>
      <c r="I51" s="86">
        <v>83</v>
      </c>
      <c r="J51" s="87">
        <v>51</v>
      </c>
      <c r="K51" s="87">
        <v>65</v>
      </c>
      <c r="L51" s="87">
        <v>59</v>
      </c>
      <c r="M51" s="88">
        <v>52</v>
      </c>
    </row>
    <row r="52" spans="2:13" ht="27.75" customHeight="1" x14ac:dyDescent="0.15">
      <c r="B52" s="1209"/>
      <c r="C52" s="1210"/>
      <c r="D52" s="85"/>
      <c r="E52" s="1213" t="s">
        <v>37</v>
      </c>
      <c r="F52" s="1213"/>
      <c r="G52" s="1213"/>
      <c r="H52" s="1214"/>
      <c r="I52" s="86">
        <v>7973</v>
      </c>
      <c r="J52" s="87">
        <v>8268</v>
      </c>
      <c r="K52" s="87">
        <v>7499</v>
      </c>
      <c r="L52" s="87">
        <v>7173</v>
      </c>
      <c r="M52" s="88">
        <v>6803</v>
      </c>
    </row>
    <row r="53" spans="2:13" ht="27.75" customHeight="1" thickBot="1" x14ac:dyDescent="0.2">
      <c r="B53" s="1220" t="s">
        <v>38</v>
      </c>
      <c r="C53" s="1221"/>
      <c r="D53" s="92"/>
      <c r="E53" s="1222" t="s">
        <v>39</v>
      </c>
      <c r="F53" s="1222"/>
      <c r="G53" s="1222"/>
      <c r="H53" s="1223"/>
      <c r="I53" s="93">
        <v>-2582</v>
      </c>
      <c r="J53" s="94">
        <v>-4015</v>
      </c>
      <c r="K53" s="94">
        <v>-4128</v>
      </c>
      <c r="L53" s="94">
        <v>-5026</v>
      </c>
      <c r="M53" s="95">
        <v>-5362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536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537</v>
      </c>
      <c r="I42" s="354"/>
      <c r="J42" s="354"/>
      <c r="K42" s="354"/>
      <c r="L42" s="246"/>
      <c r="M42" s="246"/>
      <c r="N42" s="246"/>
      <c r="O42" s="246"/>
    </row>
    <row r="43" spans="2:17" ht="13.5" x14ac:dyDescent="0.15">
      <c r="B43" s="250"/>
      <c r="C43" s="246"/>
      <c r="D43" s="246"/>
      <c r="E43" s="246"/>
      <c r="F43" s="246"/>
      <c r="G43" s="1224"/>
      <c r="H43" s="1225"/>
      <c r="I43" s="1225"/>
      <c r="J43" s="1225"/>
      <c r="K43" s="1225"/>
      <c r="L43" s="1225"/>
      <c r="M43" s="1225"/>
      <c r="N43" s="1225"/>
      <c r="O43" s="1226"/>
    </row>
    <row r="44" spans="2:17" ht="13.5" x14ac:dyDescent="0.15">
      <c r="B44" s="250"/>
      <c r="C44" s="246"/>
      <c r="D44" s="246"/>
      <c r="E44" s="246"/>
      <c r="F44" s="246"/>
      <c r="G44" s="1227"/>
      <c r="H44" s="1228"/>
      <c r="I44" s="1228"/>
      <c r="J44" s="1228"/>
      <c r="K44" s="1228"/>
      <c r="L44" s="1228"/>
      <c r="M44" s="1228"/>
      <c r="N44" s="1228"/>
      <c r="O44" s="1229"/>
    </row>
    <row r="45" spans="2:17" ht="13.5" x14ac:dyDescent="0.15">
      <c r="B45" s="250"/>
      <c r="C45" s="246"/>
      <c r="D45" s="246"/>
      <c r="E45" s="246"/>
      <c r="F45" s="246"/>
      <c r="G45" s="1227"/>
      <c r="H45" s="1228"/>
      <c r="I45" s="1228"/>
      <c r="J45" s="1228"/>
      <c r="K45" s="1228"/>
      <c r="L45" s="1228"/>
      <c r="M45" s="1228"/>
      <c r="N45" s="1228"/>
      <c r="O45" s="1229"/>
    </row>
    <row r="46" spans="2:17" ht="13.5" x14ac:dyDescent="0.15">
      <c r="B46" s="250"/>
      <c r="C46" s="246"/>
      <c r="D46" s="246"/>
      <c r="E46" s="246"/>
      <c r="F46" s="246"/>
      <c r="G46" s="1227"/>
      <c r="H46" s="1228"/>
      <c r="I46" s="1228"/>
      <c r="J46" s="1228"/>
      <c r="K46" s="1228"/>
      <c r="L46" s="1228"/>
      <c r="M46" s="1228"/>
      <c r="N46" s="1228"/>
      <c r="O46" s="1229"/>
    </row>
    <row r="47" spans="2:17" ht="13.5" x14ac:dyDescent="0.15">
      <c r="B47" s="250"/>
      <c r="C47" s="246"/>
      <c r="D47" s="246"/>
      <c r="E47" s="246"/>
      <c r="F47" s="246"/>
      <c r="G47" s="1230"/>
      <c r="H47" s="1231"/>
      <c r="I47" s="1231"/>
      <c r="J47" s="1231"/>
      <c r="K47" s="1231"/>
      <c r="L47" s="1231"/>
      <c r="M47" s="1231"/>
      <c r="N47" s="1231"/>
      <c r="O47" s="1232"/>
    </row>
    <row r="48" spans="2:17" ht="13.5" x14ac:dyDescent="0.15">
      <c r="B48" s="250"/>
      <c r="C48" s="246"/>
      <c r="D48" s="246"/>
      <c r="E48" s="246"/>
      <c r="F48" s="246"/>
      <c r="G48" s="246"/>
      <c r="H48" s="355"/>
      <c r="I48" s="355"/>
      <c r="J48" s="355"/>
    </row>
    <row r="49" spans="1:17" ht="13.5" x14ac:dyDescent="0.15">
      <c r="B49" s="250"/>
      <c r="C49" s="246"/>
      <c r="D49" s="246"/>
      <c r="E49" s="246"/>
      <c r="F49" s="246"/>
      <c r="G49" s="245" t="s">
        <v>538</v>
      </c>
    </row>
    <row r="50" spans="1:17" ht="13.5" x14ac:dyDescent="0.15">
      <c r="B50" s="250"/>
      <c r="C50" s="246"/>
      <c r="D50" s="246"/>
      <c r="E50" s="246"/>
      <c r="F50" s="246"/>
      <c r="G50" s="1233"/>
      <c r="H50" s="1234"/>
      <c r="I50" s="1234"/>
      <c r="J50" s="1235"/>
      <c r="K50" s="356" t="s">
        <v>518</v>
      </c>
      <c r="L50" s="356" t="s">
        <v>519</v>
      </c>
      <c r="M50" s="356" t="s">
        <v>520</v>
      </c>
      <c r="N50" s="356" t="s">
        <v>521</v>
      </c>
      <c r="O50" s="356" t="s">
        <v>522</v>
      </c>
    </row>
    <row r="51" spans="1:17" ht="13.5" x14ac:dyDescent="0.15">
      <c r="B51" s="250"/>
      <c r="C51" s="246"/>
      <c r="D51" s="246"/>
      <c r="E51" s="246"/>
      <c r="F51" s="246"/>
      <c r="G51" s="1236" t="s">
        <v>539</v>
      </c>
      <c r="H51" s="1237"/>
      <c r="I51" s="1242" t="s">
        <v>540</v>
      </c>
      <c r="J51" s="1242"/>
      <c r="K51" s="1244"/>
      <c r="L51" s="1244"/>
      <c r="M51" s="1244"/>
      <c r="N51" s="1244"/>
      <c r="O51" s="1244"/>
    </row>
    <row r="52" spans="1:17" ht="13.5" x14ac:dyDescent="0.15">
      <c r="B52" s="250"/>
      <c r="C52" s="246"/>
      <c r="D52" s="246"/>
      <c r="E52" s="246"/>
      <c r="F52" s="246"/>
      <c r="G52" s="1238"/>
      <c r="H52" s="1239"/>
      <c r="I52" s="1243"/>
      <c r="J52" s="1243"/>
      <c r="K52" s="1245"/>
      <c r="L52" s="1245"/>
      <c r="M52" s="1245"/>
      <c r="N52" s="1245"/>
      <c r="O52" s="1245"/>
    </row>
    <row r="53" spans="1:17" ht="13.5" x14ac:dyDescent="0.15">
      <c r="A53" s="357"/>
      <c r="B53" s="250"/>
      <c r="C53" s="246"/>
      <c r="D53" s="246"/>
      <c r="E53" s="246"/>
      <c r="F53" s="246"/>
      <c r="G53" s="1238"/>
      <c r="H53" s="1239"/>
      <c r="I53" s="1246" t="s">
        <v>541</v>
      </c>
      <c r="J53" s="1246"/>
      <c r="K53" s="1253"/>
      <c r="L53" s="1253"/>
      <c r="M53" s="1253"/>
      <c r="N53" s="1253"/>
      <c r="O53" s="1253"/>
    </row>
    <row r="54" spans="1:17" ht="13.5" x14ac:dyDescent="0.15">
      <c r="A54" s="357"/>
      <c r="B54" s="250"/>
      <c r="C54" s="246"/>
      <c r="D54" s="246"/>
      <c r="E54" s="246"/>
      <c r="F54" s="246"/>
      <c r="G54" s="1240"/>
      <c r="H54" s="1241"/>
      <c r="I54" s="1246"/>
      <c r="J54" s="1246"/>
      <c r="K54" s="1254"/>
      <c r="L54" s="1254"/>
      <c r="M54" s="1254"/>
      <c r="N54" s="1254"/>
      <c r="O54" s="1254"/>
    </row>
    <row r="55" spans="1:17" ht="13.5" x14ac:dyDescent="0.15">
      <c r="A55" s="357"/>
      <c r="B55" s="250"/>
      <c r="C55" s="246"/>
      <c r="D55" s="246"/>
      <c r="E55" s="246"/>
      <c r="F55" s="246"/>
      <c r="G55" s="1247" t="s">
        <v>542</v>
      </c>
      <c r="H55" s="1248"/>
      <c r="I55" s="1246" t="s">
        <v>540</v>
      </c>
      <c r="J55" s="1246"/>
      <c r="K55" s="1244"/>
      <c r="L55" s="1244"/>
      <c r="M55" s="1244"/>
      <c r="N55" s="1244"/>
      <c r="O55" s="1244"/>
    </row>
    <row r="56" spans="1:17" ht="13.5" x14ac:dyDescent="0.15">
      <c r="A56" s="357"/>
      <c r="B56" s="250"/>
      <c r="C56" s="246"/>
      <c r="D56" s="246"/>
      <c r="E56" s="246"/>
      <c r="F56" s="246"/>
      <c r="G56" s="1249"/>
      <c r="H56" s="1250"/>
      <c r="I56" s="1246"/>
      <c r="J56" s="1246"/>
      <c r="K56" s="1245"/>
      <c r="L56" s="1245"/>
      <c r="M56" s="1245"/>
      <c r="N56" s="1245"/>
      <c r="O56" s="1245"/>
    </row>
    <row r="57" spans="1:17" s="357" customFormat="1" ht="13.5" x14ac:dyDescent="0.15">
      <c r="B57" s="358"/>
      <c r="C57" s="354"/>
      <c r="D57" s="354"/>
      <c r="E57" s="354"/>
      <c r="F57" s="354"/>
      <c r="G57" s="1249"/>
      <c r="H57" s="1250"/>
      <c r="I57" s="1255" t="s">
        <v>541</v>
      </c>
      <c r="J57" s="1255"/>
      <c r="K57" s="1253"/>
      <c r="L57" s="1253"/>
      <c r="M57" s="1253"/>
      <c r="N57" s="1253"/>
      <c r="O57" s="1253"/>
      <c r="P57" s="359"/>
      <c r="Q57" s="358"/>
    </row>
    <row r="58" spans="1:17" s="357" customFormat="1" ht="13.5" x14ac:dyDescent="0.15">
      <c r="A58" s="245"/>
      <c r="B58" s="358"/>
      <c r="C58" s="354"/>
      <c r="D58" s="354"/>
      <c r="E58" s="354"/>
      <c r="F58" s="354"/>
      <c r="G58" s="1251"/>
      <c r="H58" s="1252"/>
      <c r="I58" s="1255"/>
      <c r="J58" s="1255"/>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543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537</v>
      </c>
      <c r="I64" s="354"/>
      <c r="J64" s="354"/>
      <c r="K64" s="354"/>
      <c r="L64" s="246"/>
      <c r="M64" s="246"/>
      <c r="N64" s="246"/>
      <c r="O64" s="246"/>
    </row>
    <row r="65" spans="2:30" ht="13.5" x14ac:dyDescent="0.15">
      <c r="B65" s="250"/>
      <c r="C65" s="246"/>
      <c r="D65" s="246"/>
      <c r="E65" s="246"/>
      <c r="F65" s="246"/>
      <c r="G65" s="1224" t="s">
        <v>546</v>
      </c>
      <c r="H65" s="1225"/>
      <c r="I65" s="1225"/>
      <c r="J65" s="1225"/>
      <c r="K65" s="1225"/>
      <c r="L65" s="1225"/>
      <c r="M65" s="1225"/>
      <c r="N65" s="1225"/>
      <c r="O65" s="1226"/>
    </row>
    <row r="66" spans="2:30" ht="13.5" x14ac:dyDescent="0.15">
      <c r="B66" s="250"/>
      <c r="C66" s="246"/>
      <c r="D66" s="246"/>
      <c r="E66" s="246"/>
      <c r="F66" s="246"/>
      <c r="G66" s="1227"/>
      <c r="H66" s="1228"/>
      <c r="I66" s="1228"/>
      <c r="J66" s="1228"/>
      <c r="K66" s="1228"/>
      <c r="L66" s="1228"/>
      <c r="M66" s="1228"/>
      <c r="N66" s="1228"/>
      <c r="O66" s="1229"/>
    </row>
    <row r="67" spans="2:30" ht="13.5" x14ac:dyDescent="0.15">
      <c r="B67" s="250"/>
      <c r="C67" s="246"/>
      <c r="D67" s="246"/>
      <c r="E67" s="246"/>
      <c r="F67" s="246"/>
      <c r="G67" s="1227"/>
      <c r="H67" s="1228"/>
      <c r="I67" s="1228"/>
      <c r="J67" s="1228"/>
      <c r="K67" s="1228"/>
      <c r="L67" s="1228"/>
      <c r="M67" s="1228"/>
      <c r="N67" s="1228"/>
      <c r="O67" s="1229"/>
    </row>
    <row r="68" spans="2:30" ht="13.5" x14ac:dyDescent="0.15">
      <c r="B68" s="250"/>
      <c r="C68" s="246"/>
      <c r="D68" s="246"/>
      <c r="E68" s="246"/>
      <c r="F68" s="246"/>
      <c r="G68" s="1227"/>
      <c r="H68" s="1228"/>
      <c r="I68" s="1228"/>
      <c r="J68" s="1228"/>
      <c r="K68" s="1228"/>
      <c r="L68" s="1228"/>
      <c r="M68" s="1228"/>
      <c r="N68" s="1228"/>
      <c r="O68" s="1229"/>
    </row>
    <row r="69" spans="2:30" ht="13.5" x14ac:dyDescent="0.15">
      <c r="B69" s="250"/>
      <c r="C69" s="246"/>
      <c r="D69" s="246"/>
      <c r="E69" s="246"/>
      <c r="F69" s="246"/>
      <c r="G69" s="1230"/>
      <c r="H69" s="1231"/>
      <c r="I69" s="1231"/>
      <c r="J69" s="1231"/>
      <c r="K69" s="1231"/>
      <c r="L69" s="1231"/>
      <c r="M69" s="1231"/>
      <c r="N69" s="1231"/>
      <c r="O69" s="1232"/>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544</v>
      </c>
      <c r="I71" s="370"/>
      <c r="J71" s="366"/>
      <c r="K71" s="366"/>
      <c r="L71" s="367"/>
      <c r="M71" s="366"/>
      <c r="N71" s="367"/>
      <c r="O71" s="368"/>
    </row>
    <row r="72" spans="2:30" ht="13.5" x14ac:dyDescent="0.15">
      <c r="B72" s="250"/>
      <c r="C72" s="246"/>
      <c r="D72" s="246"/>
      <c r="E72" s="246"/>
      <c r="F72" s="246"/>
      <c r="G72" s="1233"/>
      <c r="H72" s="1234"/>
      <c r="I72" s="1234"/>
      <c r="J72" s="1235"/>
      <c r="K72" s="356" t="s">
        <v>518</v>
      </c>
      <c r="L72" s="356" t="s">
        <v>519</v>
      </c>
      <c r="M72" s="356" t="s">
        <v>520</v>
      </c>
      <c r="N72" s="356" t="s">
        <v>521</v>
      </c>
      <c r="O72" s="356" t="s">
        <v>522</v>
      </c>
    </row>
    <row r="73" spans="2:30" ht="13.5" x14ac:dyDescent="0.15">
      <c r="B73" s="250"/>
      <c r="C73" s="246"/>
      <c r="D73" s="246"/>
      <c r="E73" s="246"/>
      <c r="F73" s="246"/>
      <c r="G73" s="1236" t="s">
        <v>539</v>
      </c>
      <c r="H73" s="1237"/>
      <c r="I73" s="1242" t="s">
        <v>540</v>
      </c>
      <c r="J73" s="1242"/>
      <c r="K73" s="1256"/>
      <c r="L73" s="1256"/>
      <c r="M73" s="1245"/>
      <c r="N73" s="1245"/>
      <c r="O73" s="1245"/>
      <c r="S73" s="245">
        <v>9.9</v>
      </c>
    </row>
    <row r="74" spans="2:30" ht="13.5" x14ac:dyDescent="0.15">
      <c r="B74" s="250"/>
      <c r="C74" s="246"/>
      <c r="D74" s="246"/>
      <c r="E74" s="246"/>
      <c r="F74" s="246"/>
      <c r="G74" s="1238"/>
      <c r="H74" s="1239"/>
      <c r="I74" s="1243"/>
      <c r="J74" s="1243"/>
      <c r="K74" s="1256"/>
      <c r="L74" s="1256"/>
      <c r="M74" s="1245"/>
      <c r="N74" s="1245"/>
      <c r="O74" s="1245"/>
    </row>
    <row r="75" spans="2:30" ht="13.5" x14ac:dyDescent="0.15">
      <c r="B75" s="250"/>
      <c r="C75" s="246"/>
      <c r="D75" s="246"/>
      <c r="E75" s="246"/>
      <c r="F75" s="246"/>
      <c r="G75" s="1238"/>
      <c r="H75" s="1239"/>
      <c r="I75" s="1246" t="s">
        <v>545</v>
      </c>
      <c r="J75" s="1246"/>
      <c r="K75" s="1257">
        <v>7.6</v>
      </c>
      <c r="L75" s="1257">
        <v>6.6</v>
      </c>
      <c r="M75" s="1257">
        <v>4.9000000000000004</v>
      </c>
      <c r="N75" s="1257">
        <v>2.2999999999999998</v>
      </c>
      <c r="O75" s="1257">
        <v>0.1</v>
      </c>
      <c r="U75" s="245">
        <v>81.2</v>
      </c>
      <c r="W75" s="245">
        <v>87.2</v>
      </c>
      <c r="Y75" s="245">
        <v>99.8</v>
      </c>
      <c r="AA75" s="245">
        <v>109.5</v>
      </c>
      <c r="AC75" s="245">
        <v>115.2</v>
      </c>
    </row>
    <row r="76" spans="2:30" ht="13.5" x14ac:dyDescent="0.15">
      <c r="B76" s="250"/>
      <c r="C76" s="246"/>
      <c r="D76" s="246"/>
      <c r="E76" s="246"/>
      <c r="F76" s="246"/>
      <c r="G76" s="1240"/>
      <c r="H76" s="1241"/>
      <c r="I76" s="1246"/>
      <c r="J76" s="1246"/>
      <c r="K76" s="1254"/>
      <c r="L76" s="1254"/>
      <c r="M76" s="1254"/>
      <c r="N76" s="1254"/>
      <c r="O76" s="1254"/>
    </row>
    <row r="77" spans="2:30" ht="13.5" x14ac:dyDescent="0.15">
      <c r="B77" s="250"/>
      <c r="C77" s="246"/>
      <c r="D77" s="246"/>
      <c r="E77" s="246"/>
      <c r="F77" s="246"/>
      <c r="G77" s="1247" t="s">
        <v>542</v>
      </c>
      <c r="H77" s="1248"/>
      <c r="I77" s="1246" t="s">
        <v>540</v>
      </c>
      <c r="J77" s="1246"/>
      <c r="K77" s="1256">
        <v>28.4</v>
      </c>
      <c r="L77" s="1256">
        <v>20.5</v>
      </c>
      <c r="M77" s="1245">
        <v>17.899999999999999</v>
      </c>
      <c r="N77" s="1245">
        <v>0.8</v>
      </c>
      <c r="O77" s="1245">
        <v>0</v>
      </c>
      <c r="R77" s="245">
        <v>12.3</v>
      </c>
      <c r="T77" s="245">
        <v>11.1</v>
      </c>
    </row>
    <row r="78" spans="2:30" ht="13.5" x14ac:dyDescent="0.15">
      <c r="B78" s="250"/>
      <c r="C78" s="246"/>
      <c r="D78" s="246"/>
      <c r="E78" s="246"/>
      <c r="F78" s="246"/>
      <c r="G78" s="1249"/>
      <c r="H78" s="1250"/>
      <c r="I78" s="1246"/>
      <c r="J78" s="1246"/>
      <c r="K78" s="1256"/>
      <c r="L78" s="1256"/>
      <c r="M78" s="1245"/>
      <c r="N78" s="1245"/>
      <c r="O78" s="1245"/>
    </row>
    <row r="79" spans="2:30" ht="13.5" x14ac:dyDescent="0.15">
      <c r="B79" s="250"/>
      <c r="C79" s="246"/>
      <c r="D79" s="246"/>
      <c r="E79" s="246"/>
      <c r="F79" s="246"/>
      <c r="G79" s="1249"/>
      <c r="H79" s="1250"/>
      <c r="I79" s="1258" t="s">
        <v>545</v>
      </c>
      <c r="J79" s="1255"/>
      <c r="K79" s="1259">
        <v>11.4</v>
      </c>
      <c r="L79" s="1259">
        <v>10.5</v>
      </c>
      <c r="M79" s="1259">
        <v>9.5</v>
      </c>
      <c r="N79" s="1259">
        <v>8.1</v>
      </c>
      <c r="O79" s="1259">
        <v>7.3</v>
      </c>
      <c r="V79" s="245">
        <v>53.5</v>
      </c>
      <c r="X79" s="245">
        <v>48.2</v>
      </c>
      <c r="Z79" s="245">
        <v>34.200000000000003</v>
      </c>
      <c r="AB79" s="245">
        <v>30.3</v>
      </c>
      <c r="AD79" s="245">
        <v>28.9</v>
      </c>
    </row>
    <row r="80" spans="2:30" ht="13.5" x14ac:dyDescent="0.15">
      <c r="B80" s="250"/>
      <c r="C80" s="246"/>
      <c r="D80" s="246"/>
      <c r="E80" s="246"/>
      <c r="F80" s="246"/>
      <c r="G80" s="1251"/>
      <c r="H80" s="1252"/>
      <c r="I80" s="1255"/>
      <c r="J80" s="1255"/>
      <c r="K80" s="1259"/>
      <c r="L80" s="1259"/>
      <c r="M80" s="1259"/>
      <c r="N80" s="1259"/>
      <c r="O80" s="125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91062</v>
      </c>
      <c r="E3" s="118"/>
      <c r="F3" s="119">
        <v>94828</v>
      </c>
      <c r="G3" s="120"/>
      <c r="H3" s="121"/>
    </row>
    <row r="4" spans="1:8" x14ac:dyDescent="0.15">
      <c r="A4" s="122"/>
      <c r="B4" s="123"/>
      <c r="C4" s="124"/>
      <c r="D4" s="125">
        <v>65017</v>
      </c>
      <c r="E4" s="126"/>
      <c r="F4" s="127">
        <v>55133</v>
      </c>
      <c r="G4" s="128"/>
      <c r="H4" s="129"/>
    </row>
    <row r="5" spans="1:8" x14ac:dyDescent="0.15">
      <c r="A5" s="110" t="s">
        <v>512</v>
      </c>
      <c r="B5" s="115"/>
      <c r="C5" s="116"/>
      <c r="D5" s="117">
        <v>101950</v>
      </c>
      <c r="E5" s="118"/>
      <c r="F5" s="119">
        <v>119674</v>
      </c>
      <c r="G5" s="120"/>
      <c r="H5" s="121"/>
    </row>
    <row r="6" spans="1:8" x14ac:dyDescent="0.15">
      <c r="A6" s="122"/>
      <c r="B6" s="123"/>
      <c r="C6" s="124"/>
      <c r="D6" s="125">
        <v>66380</v>
      </c>
      <c r="E6" s="126"/>
      <c r="F6" s="127">
        <v>57803</v>
      </c>
      <c r="G6" s="128"/>
      <c r="H6" s="129"/>
    </row>
    <row r="7" spans="1:8" x14ac:dyDescent="0.15">
      <c r="A7" s="110" t="s">
        <v>513</v>
      </c>
      <c r="B7" s="115"/>
      <c r="C7" s="116"/>
      <c r="D7" s="117">
        <v>262524</v>
      </c>
      <c r="E7" s="118"/>
      <c r="F7" s="119">
        <v>119685</v>
      </c>
      <c r="G7" s="120"/>
      <c r="H7" s="121"/>
    </row>
    <row r="8" spans="1:8" x14ac:dyDescent="0.15">
      <c r="A8" s="122"/>
      <c r="B8" s="123"/>
      <c r="C8" s="124"/>
      <c r="D8" s="125">
        <v>169325</v>
      </c>
      <c r="E8" s="126"/>
      <c r="F8" s="127">
        <v>68464</v>
      </c>
      <c r="G8" s="128"/>
      <c r="H8" s="129"/>
    </row>
    <row r="9" spans="1:8" x14ac:dyDescent="0.15">
      <c r="A9" s="110" t="s">
        <v>514</v>
      </c>
      <c r="B9" s="115"/>
      <c r="C9" s="116"/>
      <c r="D9" s="117">
        <v>109914</v>
      </c>
      <c r="E9" s="118"/>
      <c r="F9" s="119">
        <v>128611</v>
      </c>
      <c r="G9" s="120"/>
      <c r="H9" s="121"/>
    </row>
    <row r="10" spans="1:8" x14ac:dyDescent="0.15">
      <c r="A10" s="122"/>
      <c r="B10" s="123"/>
      <c r="C10" s="124"/>
      <c r="D10" s="125">
        <v>80478</v>
      </c>
      <c r="E10" s="126"/>
      <c r="F10" s="127">
        <v>61552</v>
      </c>
      <c r="G10" s="128"/>
      <c r="H10" s="129"/>
    </row>
    <row r="11" spans="1:8" x14ac:dyDescent="0.15">
      <c r="A11" s="110" t="s">
        <v>515</v>
      </c>
      <c r="B11" s="115"/>
      <c r="C11" s="116"/>
      <c r="D11" s="117">
        <v>110218</v>
      </c>
      <c r="E11" s="118"/>
      <c r="F11" s="119">
        <v>138651</v>
      </c>
      <c r="G11" s="120"/>
      <c r="H11" s="121"/>
    </row>
    <row r="12" spans="1:8" x14ac:dyDescent="0.15">
      <c r="A12" s="122"/>
      <c r="B12" s="123"/>
      <c r="C12" s="130"/>
      <c r="D12" s="125">
        <v>77419</v>
      </c>
      <c r="E12" s="126"/>
      <c r="F12" s="127">
        <v>71211</v>
      </c>
      <c r="G12" s="128"/>
      <c r="H12" s="129"/>
    </row>
    <row r="13" spans="1:8" x14ac:dyDescent="0.15">
      <c r="A13" s="110"/>
      <c r="B13" s="115"/>
      <c r="C13" s="131"/>
      <c r="D13" s="132">
        <v>135134</v>
      </c>
      <c r="E13" s="133"/>
      <c r="F13" s="134">
        <v>120290</v>
      </c>
      <c r="G13" s="135"/>
      <c r="H13" s="121"/>
    </row>
    <row r="14" spans="1:8" x14ac:dyDescent="0.15">
      <c r="A14" s="122"/>
      <c r="B14" s="123"/>
      <c r="C14" s="124"/>
      <c r="D14" s="125">
        <v>91724</v>
      </c>
      <c r="E14" s="126"/>
      <c r="F14" s="127">
        <v>62833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10.44</v>
      </c>
      <c r="C19" s="136">
        <f>ROUND(VALUE(SUBSTITUTE(実質収支比率等に係る経年分析!G$48,"▲","-")),2)</f>
        <v>4.3099999999999996</v>
      </c>
      <c r="D19" s="136">
        <f>ROUND(VALUE(SUBSTITUTE(実質収支比率等に係る経年分析!H$48,"▲","-")),2)</f>
        <v>9.34</v>
      </c>
      <c r="E19" s="136">
        <f>ROUND(VALUE(SUBSTITUTE(実質収支比率等に係る経年分析!I$48,"▲","-")),2)</f>
        <v>11.32</v>
      </c>
      <c r="F19" s="136">
        <f>ROUND(VALUE(SUBSTITUTE(実質収支比率等に係る経年分析!J$48,"▲","-")),2)</f>
        <v>15.03</v>
      </c>
    </row>
    <row r="20" spans="1:11" x14ac:dyDescent="0.15">
      <c r="A20" s="136" t="s">
        <v>44</v>
      </c>
      <c r="B20" s="136">
        <f>ROUND(VALUE(SUBSTITUTE(実質収支比率等に係る経年分析!F$47,"▲","-")),2)</f>
        <v>44.83</v>
      </c>
      <c r="C20" s="136">
        <f>ROUND(VALUE(SUBSTITUTE(実質収支比率等に係る経年分析!G$47,"▲","-")),2)</f>
        <v>38.54</v>
      </c>
      <c r="D20" s="136">
        <f>ROUND(VALUE(SUBSTITUTE(実質収支比率等に係る経年分析!H$47,"▲","-")),2)</f>
        <v>43.52</v>
      </c>
      <c r="E20" s="136">
        <f>ROUND(VALUE(SUBSTITUTE(実質収支比率等に係る経年分析!I$47,"▲","-")),2)</f>
        <v>51.29</v>
      </c>
      <c r="F20" s="136">
        <f>ROUND(VALUE(SUBSTITUTE(実質収支比率等に係る経年分析!J$47,"▲","-")),2)</f>
        <v>59.95</v>
      </c>
    </row>
    <row r="21" spans="1:11" x14ac:dyDescent="0.15">
      <c r="A21" s="136" t="s">
        <v>45</v>
      </c>
      <c r="B21" s="136">
        <f>IF(ISNUMBER(VALUE(SUBSTITUTE(実質収支比率等に係る経年分析!F$49,"▲","-"))),ROUND(VALUE(SUBSTITUTE(実質収支比率等に係る経年分析!F$49,"▲","-")),2),NA())</f>
        <v>14.28</v>
      </c>
      <c r="C21" s="136">
        <f>IF(ISNUMBER(VALUE(SUBSTITUTE(実質収支比率等に係る経年分析!G$49,"▲","-"))),ROUND(VALUE(SUBSTITUTE(実質収支比率等に係る経年分析!G$49,"▲","-")),2),NA())</f>
        <v>-6.45</v>
      </c>
      <c r="D21" s="136">
        <f>IF(ISNUMBER(VALUE(SUBSTITUTE(実質収支比率等に係る経年分析!H$49,"▲","-"))),ROUND(VALUE(SUBSTITUTE(実質収支比率等に係る経年分析!H$49,"▲","-")),2),NA())</f>
        <v>19.100000000000001</v>
      </c>
      <c r="E21" s="136">
        <f>IF(ISNUMBER(VALUE(SUBSTITUTE(実質収支比率等に係る経年分析!I$49,"▲","-"))),ROUND(VALUE(SUBSTITUTE(実質収支比率等に係る経年分析!I$49,"▲","-")),2),NA())</f>
        <v>18.829999999999998</v>
      </c>
      <c r="F21" s="136">
        <f>IF(ISNUMBER(VALUE(SUBSTITUTE(実質収支比率等に係る経年分析!J$49,"▲","-"))),ROUND(VALUE(SUBSTITUTE(実質収支比率等に係る経年分析!J$49,"▲","-")),2),NA())</f>
        <v>10.44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0.33</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0.57999999999999996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4.3099999999999996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15.02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1003</v>
      </c>
      <c r="E42" s="138"/>
      <c r="F42" s="138"/>
      <c r="G42" s="138">
        <f>'実質公債費比率（分子）の構造'!L$52</f>
        <v>953</v>
      </c>
      <c r="H42" s="138"/>
      <c r="I42" s="138"/>
      <c r="J42" s="138">
        <f>'実質公債費比率（分子）の構造'!M$52</f>
        <v>917</v>
      </c>
      <c r="K42" s="138"/>
      <c r="L42" s="138"/>
      <c r="M42" s="138">
        <f>'実質公債費比率（分子）の構造'!N$52</f>
        <v>845</v>
      </c>
      <c r="N42" s="138"/>
      <c r="O42" s="138"/>
      <c r="P42" s="138">
        <f>'実質公債費比率（分子）の構造'!O$52</f>
        <v>829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93</v>
      </c>
      <c r="C45" s="138"/>
      <c r="D45" s="138"/>
      <c r="E45" s="138">
        <f>'実質公債費比率（分子）の構造'!L$49</f>
        <v>94</v>
      </c>
      <c r="F45" s="138"/>
      <c r="G45" s="138"/>
      <c r="H45" s="138">
        <f>'実質公債費比率（分子）の構造'!M$49</f>
        <v>94</v>
      </c>
      <c r="I45" s="138"/>
      <c r="J45" s="138"/>
      <c r="K45" s="138">
        <f>'実質公債費比率（分子）の構造'!N$49</f>
        <v>9</v>
      </c>
      <c r="L45" s="138"/>
      <c r="M45" s="138"/>
      <c r="N45" s="138">
        <f>'実質公債費比率（分子）の構造'!O$49</f>
        <v>10</v>
      </c>
      <c r="O45" s="138"/>
      <c r="P45" s="138"/>
    </row>
    <row r="46" spans="1:16" x14ac:dyDescent="0.15">
      <c r="A46" s="138" t="s">
        <v>56</v>
      </c>
      <c r="B46" s="138">
        <f>'実質公債費比率（分子）の構造'!K$48</f>
        <v>322</v>
      </c>
      <c r="C46" s="138"/>
      <c r="D46" s="138"/>
      <c r="E46" s="138">
        <f>'実質公債費比率（分子）の構造'!L$48</f>
        <v>291</v>
      </c>
      <c r="F46" s="138"/>
      <c r="G46" s="138"/>
      <c r="H46" s="138">
        <f>'実質公債費比率（分子）の構造'!M$48</f>
        <v>268</v>
      </c>
      <c r="I46" s="138"/>
      <c r="J46" s="138"/>
      <c r="K46" s="138">
        <f>'実質公債費比率（分子）の構造'!N$48</f>
        <v>249</v>
      </c>
      <c r="L46" s="138"/>
      <c r="M46" s="138"/>
      <c r="N46" s="138">
        <f>'実質公債費比率（分子）の構造'!O$48</f>
        <v>223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831</v>
      </c>
      <c r="C49" s="138"/>
      <c r="D49" s="138"/>
      <c r="E49" s="138">
        <f>'実質公債費比率（分子）の構造'!L$45</f>
        <v>721</v>
      </c>
      <c r="F49" s="138"/>
      <c r="G49" s="138"/>
      <c r="H49" s="138">
        <f>'実質公債費比率（分子）の構造'!M$45</f>
        <v>631</v>
      </c>
      <c r="I49" s="138"/>
      <c r="J49" s="138"/>
      <c r="K49" s="138">
        <f>'実質公債費比率（分子）の構造'!N$45</f>
        <v>583</v>
      </c>
      <c r="L49" s="138"/>
      <c r="M49" s="138"/>
      <c r="N49" s="138">
        <f>'実質公債費比率（分子）の構造'!O$45</f>
        <v>539</v>
      </c>
      <c r="O49" s="138"/>
      <c r="P49" s="138"/>
    </row>
    <row r="50" spans="1:16" x14ac:dyDescent="0.15">
      <c r="A50" s="138" t="s">
        <v>60</v>
      </c>
      <c r="B50" s="138" t="e">
        <f>NA()</f>
        <v>#N/A</v>
      </c>
      <c r="C50" s="138">
        <f>IF(ISNUMBER('実質公債費比率（分子）の構造'!K$53),'実質公債費比率（分子）の構造'!K$53,NA())</f>
        <v>243</v>
      </c>
      <c r="D50" s="138" t="e">
        <f>NA()</f>
        <v>#N/A</v>
      </c>
      <c r="E50" s="138" t="e">
        <f>NA()</f>
        <v>#N/A</v>
      </c>
      <c r="F50" s="138">
        <f>IF(ISNUMBER('実質公債費比率（分子）の構造'!L$53),'実質公債費比率（分子）の構造'!L$53,NA())</f>
        <v>153</v>
      </c>
      <c r="G50" s="138" t="e">
        <f>NA()</f>
        <v>#N/A</v>
      </c>
      <c r="H50" s="138" t="e">
        <f>NA()</f>
        <v>#N/A</v>
      </c>
      <c r="I50" s="138">
        <f>IF(ISNUMBER('実質公債費比率（分子）の構造'!M$53),'実質公債費比率（分子）の構造'!M$53,NA())</f>
        <v>76</v>
      </c>
      <c r="J50" s="138" t="e">
        <f>NA()</f>
        <v>#N/A</v>
      </c>
      <c r="K50" s="138" t="e">
        <f>NA()</f>
        <v>#N/A</v>
      </c>
      <c r="L50" s="138">
        <f>IF(ISNUMBER('実質公債費比率（分子）の構造'!N$53),'実質公債費比率（分子）の構造'!N$53,NA())</f>
        <v>-4</v>
      </c>
      <c r="M50" s="138" t="e">
        <f>NA()</f>
        <v>#N/A</v>
      </c>
      <c r="N50" s="138" t="e">
        <f>NA()</f>
        <v>#N/A</v>
      </c>
      <c r="O50" s="138">
        <f>IF(ISNUMBER('実質公債費比率（分子）の構造'!O$53),'実質公債費比率（分子）の構造'!O$53,NA())</f>
        <v>-57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7973</v>
      </c>
      <c r="E56" s="137"/>
      <c r="F56" s="137"/>
      <c r="G56" s="137">
        <f>'将来負担比率（分子）の構造'!J$52</f>
        <v>8268</v>
      </c>
      <c r="H56" s="137"/>
      <c r="I56" s="137"/>
      <c r="J56" s="137">
        <f>'将来負担比率（分子）の構造'!K$52</f>
        <v>7499</v>
      </c>
      <c r="K56" s="137"/>
      <c r="L56" s="137"/>
      <c r="M56" s="137">
        <f>'将来負担比率（分子）の構造'!L$52</f>
        <v>7173</v>
      </c>
      <c r="N56" s="137"/>
      <c r="O56" s="137"/>
      <c r="P56" s="137">
        <f>'将来負担比率（分子）の構造'!M$52</f>
        <v>6803</v>
      </c>
    </row>
    <row r="57" spans="1:16" x14ac:dyDescent="0.15">
      <c r="A57" s="137" t="s">
        <v>36</v>
      </c>
      <c r="B57" s="137"/>
      <c r="C57" s="137"/>
      <c r="D57" s="137">
        <f>'将来負担比率（分子）の構造'!I$51</f>
        <v>83</v>
      </c>
      <c r="E57" s="137"/>
      <c r="F57" s="137"/>
      <c r="G57" s="137">
        <f>'将来負担比率（分子）の構造'!J$51</f>
        <v>51</v>
      </c>
      <c r="H57" s="137"/>
      <c r="I57" s="137"/>
      <c r="J57" s="137">
        <f>'将来負担比率（分子）の構造'!K$51</f>
        <v>65</v>
      </c>
      <c r="K57" s="137"/>
      <c r="L57" s="137"/>
      <c r="M57" s="137">
        <f>'将来負担比率（分子）の構造'!L$51</f>
        <v>59</v>
      </c>
      <c r="N57" s="137"/>
      <c r="O57" s="137"/>
      <c r="P57" s="137">
        <f>'将来負担比率（分子）の構造'!M$51</f>
        <v>52</v>
      </c>
    </row>
    <row r="58" spans="1:16" x14ac:dyDescent="0.15">
      <c r="A58" s="137" t="s">
        <v>35</v>
      </c>
      <c r="B58" s="137"/>
      <c r="C58" s="137"/>
      <c r="D58" s="137">
        <f>'将来負担比率（分子）の構造'!I$50</f>
        <v>4271</v>
      </c>
      <c r="E58" s="137"/>
      <c r="F58" s="137"/>
      <c r="G58" s="137">
        <f>'将来負担比率（分子）の構造'!J$50</f>
        <v>4366</v>
      </c>
      <c r="H58" s="137"/>
      <c r="I58" s="137"/>
      <c r="J58" s="137">
        <f>'将来負担比率（分子）の構造'!K$50</f>
        <v>4633</v>
      </c>
      <c r="K58" s="137"/>
      <c r="L58" s="137"/>
      <c r="M58" s="137">
        <f>'将来負担比率（分子）の構造'!L$50</f>
        <v>4966</v>
      </c>
      <c r="N58" s="137"/>
      <c r="O58" s="137"/>
      <c r="P58" s="137">
        <f>'将来負担比率（分子）の構造'!M$50</f>
        <v>5293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1117</v>
      </c>
      <c r="C62" s="137"/>
      <c r="D62" s="137"/>
      <c r="E62" s="137">
        <f>'将来負担比率（分子）の構造'!J$45</f>
        <v>1135</v>
      </c>
      <c r="F62" s="137"/>
      <c r="G62" s="137"/>
      <c r="H62" s="137">
        <f>'将来負担比率（分子）の構造'!K$45</f>
        <v>1041</v>
      </c>
      <c r="I62" s="137"/>
      <c r="J62" s="137"/>
      <c r="K62" s="137">
        <f>'将来負担比率（分子）の構造'!L$45</f>
        <v>1035</v>
      </c>
      <c r="L62" s="137"/>
      <c r="M62" s="137"/>
      <c r="N62" s="137">
        <f>'将来負担比率（分子）の構造'!M$45</f>
        <v>1028</v>
      </c>
      <c r="O62" s="137"/>
      <c r="P62" s="137"/>
    </row>
    <row r="63" spans="1:16" x14ac:dyDescent="0.15">
      <c r="A63" s="137" t="s">
        <v>28</v>
      </c>
      <c r="B63" s="137">
        <f>'将来負担比率（分子）の構造'!I$44</f>
        <v>269</v>
      </c>
      <c r="C63" s="137"/>
      <c r="D63" s="137"/>
      <c r="E63" s="137">
        <f>'将来負担比率（分子）の構造'!J$44</f>
        <v>139</v>
      </c>
      <c r="F63" s="137"/>
      <c r="G63" s="137"/>
      <c r="H63" s="137">
        <f>'将来負担比率（分子）の構造'!K$44</f>
        <v>45</v>
      </c>
      <c r="I63" s="137"/>
      <c r="J63" s="137"/>
      <c r="K63" s="137">
        <f>'将来負担比率（分子）の構造'!L$44</f>
        <v>45</v>
      </c>
      <c r="L63" s="137"/>
      <c r="M63" s="137"/>
      <c r="N63" s="137">
        <f>'将来負担比率（分子）の構造'!M$44</f>
        <v>196</v>
      </c>
      <c r="O63" s="137"/>
      <c r="P63" s="137"/>
    </row>
    <row r="64" spans="1:16" x14ac:dyDescent="0.15">
      <c r="A64" s="137" t="s">
        <v>27</v>
      </c>
      <c r="B64" s="137">
        <f>'将来負担比率（分子）の構造'!I$43</f>
        <v>3117</v>
      </c>
      <c r="C64" s="137"/>
      <c r="D64" s="137"/>
      <c r="E64" s="137">
        <f>'将来負担比率（分子）の構造'!J$43</f>
        <v>2881</v>
      </c>
      <c r="F64" s="137"/>
      <c r="G64" s="137"/>
      <c r="H64" s="137">
        <f>'将来負担比率（分子）の構造'!K$43</f>
        <v>2705</v>
      </c>
      <c r="I64" s="137"/>
      <c r="J64" s="137"/>
      <c r="K64" s="137">
        <f>'将来負担比率（分子）の構造'!L$43</f>
        <v>2535</v>
      </c>
      <c r="L64" s="137"/>
      <c r="M64" s="137"/>
      <c r="N64" s="137">
        <f>'将来負担比率（分子）の構造'!M$43</f>
        <v>2333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5242</v>
      </c>
      <c r="C66" s="137"/>
      <c r="D66" s="137"/>
      <c r="E66" s="137">
        <f>'将来負担比率（分子）の構造'!J$41</f>
        <v>4515</v>
      </c>
      <c r="F66" s="137"/>
      <c r="G66" s="137"/>
      <c r="H66" s="137">
        <f>'将来負担比率（分子）の構造'!K$41</f>
        <v>4277</v>
      </c>
      <c r="I66" s="137"/>
      <c r="J66" s="137"/>
      <c r="K66" s="137">
        <f>'将来負担比率（分子）の構造'!L$41</f>
        <v>3557</v>
      </c>
      <c r="L66" s="137"/>
      <c r="M66" s="137"/>
      <c r="N66" s="137">
        <f>'将来負担比率（分子）の構造'!M$41</f>
        <v>3231</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737265</v>
      </c>
      <c r="S5" s="615"/>
      <c r="T5" s="615"/>
      <c r="U5" s="615"/>
      <c r="V5" s="615"/>
      <c r="W5" s="615"/>
      <c r="X5" s="615"/>
      <c r="Y5" s="616"/>
      <c r="Z5" s="617">
        <v>12.7</v>
      </c>
      <c r="AA5" s="617"/>
      <c r="AB5" s="617"/>
      <c r="AC5" s="617"/>
      <c r="AD5" s="618">
        <v>737265</v>
      </c>
      <c r="AE5" s="618"/>
      <c r="AF5" s="618"/>
      <c r="AG5" s="618"/>
      <c r="AH5" s="618"/>
      <c r="AI5" s="618"/>
      <c r="AJ5" s="618"/>
      <c r="AK5" s="618"/>
      <c r="AL5" s="619">
        <v>19.899999999999999</v>
      </c>
      <c r="AM5" s="620"/>
      <c r="AN5" s="620"/>
      <c r="AO5" s="621"/>
      <c r="AP5" s="611" t="s">
        <v>210</v>
      </c>
      <c r="AQ5" s="612"/>
      <c r="AR5" s="612"/>
      <c r="AS5" s="612"/>
      <c r="AT5" s="612"/>
      <c r="AU5" s="612"/>
      <c r="AV5" s="612"/>
      <c r="AW5" s="612"/>
      <c r="AX5" s="612"/>
      <c r="AY5" s="612"/>
      <c r="AZ5" s="612"/>
      <c r="BA5" s="612"/>
      <c r="BB5" s="612"/>
      <c r="BC5" s="612"/>
      <c r="BD5" s="612"/>
      <c r="BE5" s="612"/>
      <c r="BF5" s="613"/>
      <c r="BG5" s="625">
        <v>692448</v>
      </c>
      <c r="BH5" s="626"/>
      <c r="BI5" s="626"/>
      <c r="BJ5" s="626"/>
      <c r="BK5" s="626"/>
      <c r="BL5" s="626"/>
      <c r="BM5" s="626"/>
      <c r="BN5" s="627"/>
      <c r="BO5" s="628">
        <v>93.9</v>
      </c>
      <c r="BP5" s="628"/>
      <c r="BQ5" s="628"/>
      <c r="BR5" s="628"/>
      <c r="BS5" s="629">
        <v>-30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58201</v>
      </c>
      <c r="S6" s="626"/>
      <c r="T6" s="626"/>
      <c r="U6" s="626"/>
      <c r="V6" s="626"/>
      <c r="W6" s="626"/>
      <c r="X6" s="626"/>
      <c r="Y6" s="627"/>
      <c r="Z6" s="628">
        <v>1</v>
      </c>
      <c r="AA6" s="628"/>
      <c r="AB6" s="628"/>
      <c r="AC6" s="628"/>
      <c r="AD6" s="629">
        <v>58201</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692448</v>
      </c>
      <c r="BH6" s="626"/>
      <c r="BI6" s="626"/>
      <c r="BJ6" s="626"/>
      <c r="BK6" s="626"/>
      <c r="BL6" s="626"/>
      <c r="BM6" s="626"/>
      <c r="BN6" s="627"/>
      <c r="BO6" s="628">
        <v>93.9</v>
      </c>
      <c r="BP6" s="628"/>
      <c r="BQ6" s="628"/>
      <c r="BR6" s="628"/>
      <c r="BS6" s="629">
        <v>-30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65237</v>
      </c>
      <c r="CS6" s="626"/>
      <c r="CT6" s="626"/>
      <c r="CU6" s="626"/>
      <c r="CV6" s="626"/>
      <c r="CW6" s="626"/>
      <c r="CX6" s="626"/>
      <c r="CY6" s="627"/>
      <c r="CZ6" s="628">
        <v>1.3</v>
      </c>
      <c r="DA6" s="628"/>
      <c r="DB6" s="628"/>
      <c r="DC6" s="628"/>
      <c r="DD6" s="634" t="s">
        <v>217</v>
      </c>
      <c r="DE6" s="626"/>
      <c r="DF6" s="626"/>
      <c r="DG6" s="626"/>
      <c r="DH6" s="626"/>
      <c r="DI6" s="626"/>
      <c r="DJ6" s="626"/>
      <c r="DK6" s="626"/>
      <c r="DL6" s="626"/>
      <c r="DM6" s="626"/>
      <c r="DN6" s="626"/>
      <c r="DO6" s="626"/>
      <c r="DP6" s="627"/>
      <c r="DQ6" s="634">
        <v>65237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589</v>
      </c>
      <c r="S7" s="626"/>
      <c r="T7" s="626"/>
      <c r="U7" s="626"/>
      <c r="V7" s="626"/>
      <c r="W7" s="626"/>
      <c r="X7" s="626"/>
      <c r="Y7" s="627"/>
      <c r="Z7" s="628">
        <v>0</v>
      </c>
      <c r="AA7" s="628"/>
      <c r="AB7" s="628"/>
      <c r="AC7" s="628"/>
      <c r="AD7" s="629">
        <v>589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258155</v>
      </c>
      <c r="BH7" s="626"/>
      <c r="BI7" s="626"/>
      <c r="BJ7" s="626"/>
      <c r="BK7" s="626"/>
      <c r="BL7" s="626"/>
      <c r="BM7" s="626"/>
      <c r="BN7" s="627"/>
      <c r="BO7" s="628">
        <v>35</v>
      </c>
      <c r="BP7" s="628"/>
      <c r="BQ7" s="628"/>
      <c r="BR7" s="628"/>
      <c r="BS7" s="629">
        <v>-30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1151192</v>
      </c>
      <c r="CS7" s="626"/>
      <c r="CT7" s="626"/>
      <c r="CU7" s="626"/>
      <c r="CV7" s="626"/>
      <c r="CW7" s="626"/>
      <c r="CX7" s="626"/>
      <c r="CY7" s="627"/>
      <c r="CZ7" s="628">
        <v>22.5</v>
      </c>
      <c r="DA7" s="628"/>
      <c r="DB7" s="628"/>
      <c r="DC7" s="628"/>
      <c r="DD7" s="634">
        <v>111450</v>
      </c>
      <c r="DE7" s="626"/>
      <c r="DF7" s="626"/>
      <c r="DG7" s="626"/>
      <c r="DH7" s="626"/>
      <c r="DI7" s="626"/>
      <c r="DJ7" s="626"/>
      <c r="DK7" s="626"/>
      <c r="DL7" s="626"/>
      <c r="DM7" s="626"/>
      <c r="DN7" s="626"/>
      <c r="DO7" s="626"/>
      <c r="DP7" s="627"/>
      <c r="DQ7" s="634">
        <v>932203</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1812</v>
      </c>
      <c r="S8" s="626"/>
      <c r="T8" s="626"/>
      <c r="U8" s="626"/>
      <c r="V8" s="626"/>
      <c r="W8" s="626"/>
      <c r="X8" s="626"/>
      <c r="Y8" s="627"/>
      <c r="Z8" s="628">
        <v>0</v>
      </c>
      <c r="AA8" s="628"/>
      <c r="AB8" s="628"/>
      <c r="AC8" s="628"/>
      <c r="AD8" s="629">
        <v>1812</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11299</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1099064</v>
      </c>
      <c r="CS8" s="626"/>
      <c r="CT8" s="626"/>
      <c r="CU8" s="626"/>
      <c r="CV8" s="626"/>
      <c r="CW8" s="626"/>
      <c r="CX8" s="626"/>
      <c r="CY8" s="627"/>
      <c r="CZ8" s="628">
        <v>21.5</v>
      </c>
      <c r="DA8" s="628"/>
      <c r="DB8" s="628"/>
      <c r="DC8" s="628"/>
      <c r="DD8" s="634">
        <v>67621</v>
      </c>
      <c r="DE8" s="626"/>
      <c r="DF8" s="626"/>
      <c r="DG8" s="626"/>
      <c r="DH8" s="626"/>
      <c r="DI8" s="626"/>
      <c r="DJ8" s="626"/>
      <c r="DK8" s="626"/>
      <c r="DL8" s="626"/>
      <c r="DM8" s="626"/>
      <c r="DN8" s="626"/>
      <c r="DO8" s="626"/>
      <c r="DP8" s="627"/>
      <c r="DQ8" s="634">
        <v>607660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1053</v>
      </c>
      <c r="S9" s="626"/>
      <c r="T9" s="626"/>
      <c r="U9" s="626"/>
      <c r="V9" s="626"/>
      <c r="W9" s="626"/>
      <c r="X9" s="626"/>
      <c r="Y9" s="627"/>
      <c r="Z9" s="628">
        <v>0</v>
      </c>
      <c r="AA9" s="628"/>
      <c r="AB9" s="628"/>
      <c r="AC9" s="628"/>
      <c r="AD9" s="629">
        <v>1053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205965</v>
      </c>
      <c r="BH9" s="626"/>
      <c r="BI9" s="626"/>
      <c r="BJ9" s="626"/>
      <c r="BK9" s="626"/>
      <c r="BL9" s="626"/>
      <c r="BM9" s="626"/>
      <c r="BN9" s="627"/>
      <c r="BO9" s="628">
        <v>27.9</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354740</v>
      </c>
      <c r="CS9" s="626"/>
      <c r="CT9" s="626"/>
      <c r="CU9" s="626"/>
      <c r="CV9" s="626"/>
      <c r="CW9" s="626"/>
      <c r="CX9" s="626"/>
      <c r="CY9" s="627"/>
      <c r="CZ9" s="628">
        <v>6.9</v>
      </c>
      <c r="DA9" s="628"/>
      <c r="DB9" s="628"/>
      <c r="DC9" s="628"/>
      <c r="DD9" s="634">
        <v>22432</v>
      </c>
      <c r="DE9" s="626"/>
      <c r="DF9" s="626"/>
      <c r="DG9" s="626"/>
      <c r="DH9" s="626"/>
      <c r="DI9" s="626"/>
      <c r="DJ9" s="626"/>
      <c r="DK9" s="626"/>
      <c r="DL9" s="626"/>
      <c r="DM9" s="626"/>
      <c r="DN9" s="626"/>
      <c r="DO9" s="626"/>
      <c r="DP9" s="627"/>
      <c r="DQ9" s="634">
        <v>306430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129169</v>
      </c>
      <c r="S10" s="626"/>
      <c r="T10" s="626"/>
      <c r="U10" s="626"/>
      <c r="V10" s="626"/>
      <c r="W10" s="626"/>
      <c r="X10" s="626"/>
      <c r="Y10" s="627"/>
      <c r="Z10" s="628">
        <v>2.2000000000000002</v>
      </c>
      <c r="AA10" s="628"/>
      <c r="AB10" s="628"/>
      <c r="AC10" s="628"/>
      <c r="AD10" s="629">
        <v>129169</v>
      </c>
      <c r="AE10" s="629"/>
      <c r="AF10" s="629"/>
      <c r="AG10" s="629"/>
      <c r="AH10" s="629"/>
      <c r="AI10" s="629"/>
      <c r="AJ10" s="629"/>
      <c r="AK10" s="629"/>
      <c r="AL10" s="630">
        <v>3.5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24893</v>
      </c>
      <c r="BH10" s="626"/>
      <c r="BI10" s="626"/>
      <c r="BJ10" s="626"/>
      <c r="BK10" s="626"/>
      <c r="BL10" s="626"/>
      <c r="BM10" s="626"/>
      <c r="BN10" s="627"/>
      <c r="BO10" s="628">
        <v>3.4</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1147</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389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5598</v>
      </c>
      <c r="S11" s="626"/>
      <c r="T11" s="626"/>
      <c r="U11" s="626"/>
      <c r="V11" s="626"/>
      <c r="W11" s="626"/>
      <c r="X11" s="626"/>
      <c r="Y11" s="627"/>
      <c r="Z11" s="628">
        <v>0.1</v>
      </c>
      <c r="AA11" s="628"/>
      <c r="AB11" s="628"/>
      <c r="AC11" s="628"/>
      <c r="AD11" s="629">
        <v>5598</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15998</v>
      </c>
      <c r="BH11" s="626"/>
      <c r="BI11" s="626"/>
      <c r="BJ11" s="626"/>
      <c r="BK11" s="626"/>
      <c r="BL11" s="626"/>
      <c r="BM11" s="626"/>
      <c r="BN11" s="627"/>
      <c r="BO11" s="628">
        <v>2.2000000000000002</v>
      </c>
      <c r="BP11" s="628"/>
      <c r="BQ11" s="628"/>
      <c r="BR11" s="628"/>
      <c r="BS11" s="634">
        <v>-30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245601</v>
      </c>
      <c r="CS11" s="626"/>
      <c r="CT11" s="626"/>
      <c r="CU11" s="626"/>
      <c r="CV11" s="626"/>
      <c r="CW11" s="626"/>
      <c r="CX11" s="626"/>
      <c r="CY11" s="627"/>
      <c r="CZ11" s="628">
        <v>4.8</v>
      </c>
      <c r="DA11" s="628"/>
      <c r="DB11" s="628"/>
      <c r="DC11" s="628"/>
      <c r="DD11" s="634">
        <v>44616</v>
      </c>
      <c r="DE11" s="626"/>
      <c r="DF11" s="626"/>
      <c r="DG11" s="626"/>
      <c r="DH11" s="626"/>
      <c r="DI11" s="626"/>
      <c r="DJ11" s="626"/>
      <c r="DK11" s="626"/>
      <c r="DL11" s="626"/>
      <c r="DM11" s="626"/>
      <c r="DN11" s="626"/>
      <c r="DO11" s="626"/>
      <c r="DP11" s="627"/>
      <c r="DQ11" s="634">
        <v>187235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373098</v>
      </c>
      <c r="BH12" s="626"/>
      <c r="BI12" s="626"/>
      <c r="BJ12" s="626"/>
      <c r="BK12" s="626"/>
      <c r="BL12" s="626"/>
      <c r="BM12" s="626"/>
      <c r="BN12" s="627"/>
      <c r="BO12" s="628">
        <v>50.6</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385880</v>
      </c>
      <c r="CS12" s="626"/>
      <c r="CT12" s="626"/>
      <c r="CU12" s="626"/>
      <c r="CV12" s="626"/>
      <c r="CW12" s="626"/>
      <c r="CX12" s="626"/>
      <c r="CY12" s="627"/>
      <c r="CZ12" s="628">
        <v>7.5</v>
      </c>
      <c r="DA12" s="628"/>
      <c r="DB12" s="628"/>
      <c r="DC12" s="628"/>
      <c r="DD12" s="634">
        <v>93342</v>
      </c>
      <c r="DE12" s="626"/>
      <c r="DF12" s="626"/>
      <c r="DG12" s="626"/>
      <c r="DH12" s="626"/>
      <c r="DI12" s="626"/>
      <c r="DJ12" s="626"/>
      <c r="DK12" s="626"/>
      <c r="DL12" s="626"/>
      <c r="DM12" s="626"/>
      <c r="DN12" s="626"/>
      <c r="DO12" s="626"/>
      <c r="DP12" s="627"/>
      <c r="DQ12" s="634">
        <v>220060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10398</v>
      </c>
      <c r="S13" s="626"/>
      <c r="T13" s="626"/>
      <c r="U13" s="626"/>
      <c r="V13" s="626"/>
      <c r="W13" s="626"/>
      <c r="X13" s="626"/>
      <c r="Y13" s="627"/>
      <c r="Z13" s="628">
        <v>0.2</v>
      </c>
      <c r="AA13" s="628"/>
      <c r="AB13" s="628"/>
      <c r="AC13" s="628"/>
      <c r="AD13" s="629">
        <v>10398</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372177</v>
      </c>
      <c r="BH13" s="626"/>
      <c r="BI13" s="626"/>
      <c r="BJ13" s="626"/>
      <c r="BK13" s="626"/>
      <c r="BL13" s="626"/>
      <c r="BM13" s="626"/>
      <c r="BN13" s="627"/>
      <c r="BO13" s="628">
        <v>50.5</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574406</v>
      </c>
      <c r="CS13" s="626"/>
      <c r="CT13" s="626"/>
      <c r="CU13" s="626"/>
      <c r="CV13" s="626"/>
      <c r="CW13" s="626"/>
      <c r="CX13" s="626"/>
      <c r="CY13" s="627"/>
      <c r="CZ13" s="628">
        <v>11.2</v>
      </c>
      <c r="DA13" s="628"/>
      <c r="DB13" s="628"/>
      <c r="DC13" s="628"/>
      <c r="DD13" s="634">
        <v>280282</v>
      </c>
      <c r="DE13" s="626"/>
      <c r="DF13" s="626"/>
      <c r="DG13" s="626"/>
      <c r="DH13" s="626"/>
      <c r="DI13" s="626"/>
      <c r="DJ13" s="626"/>
      <c r="DK13" s="626"/>
      <c r="DL13" s="626"/>
      <c r="DM13" s="626"/>
      <c r="DN13" s="626"/>
      <c r="DO13" s="626"/>
      <c r="DP13" s="627"/>
      <c r="DQ13" s="634">
        <v>390587</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24372</v>
      </c>
      <c r="BH14" s="626"/>
      <c r="BI14" s="626"/>
      <c r="BJ14" s="626"/>
      <c r="BK14" s="626"/>
      <c r="BL14" s="626"/>
      <c r="BM14" s="626"/>
      <c r="BN14" s="627"/>
      <c r="BO14" s="628">
        <v>3.3</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280888</v>
      </c>
      <c r="CS14" s="626"/>
      <c r="CT14" s="626"/>
      <c r="CU14" s="626"/>
      <c r="CV14" s="626"/>
      <c r="CW14" s="626"/>
      <c r="CX14" s="626"/>
      <c r="CY14" s="627"/>
      <c r="CZ14" s="628">
        <v>5.5</v>
      </c>
      <c r="DA14" s="628"/>
      <c r="DB14" s="628"/>
      <c r="DC14" s="628"/>
      <c r="DD14" s="634">
        <v>77252</v>
      </c>
      <c r="DE14" s="626"/>
      <c r="DF14" s="626"/>
      <c r="DG14" s="626"/>
      <c r="DH14" s="626"/>
      <c r="DI14" s="626"/>
      <c r="DJ14" s="626"/>
      <c r="DK14" s="626"/>
      <c r="DL14" s="626"/>
      <c r="DM14" s="626"/>
      <c r="DN14" s="626"/>
      <c r="DO14" s="626"/>
      <c r="DP14" s="627"/>
      <c r="DQ14" s="634">
        <v>199572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2211</v>
      </c>
      <c r="S15" s="626"/>
      <c r="T15" s="626"/>
      <c r="U15" s="626"/>
      <c r="V15" s="626"/>
      <c r="W15" s="626"/>
      <c r="X15" s="626"/>
      <c r="Y15" s="627"/>
      <c r="Z15" s="628">
        <v>0</v>
      </c>
      <c r="AA15" s="628"/>
      <c r="AB15" s="628"/>
      <c r="AC15" s="628"/>
      <c r="AD15" s="629">
        <v>2211</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36823</v>
      </c>
      <c r="BH15" s="626"/>
      <c r="BI15" s="626"/>
      <c r="BJ15" s="626"/>
      <c r="BK15" s="626"/>
      <c r="BL15" s="626"/>
      <c r="BM15" s="626"/>
      <c r="BN15" s="627"/>
      <c r="BO15" s="628">
        <v>5</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408907</v>
      </c>
      <c r="CS15" s="626"/>
      <c r="CT15" s="626"/>
      <c r="CU15" s="626"/>
      <c r="CV15" s="626"/>
      <c r="CW15" s="626"/>
      <c r="CX15" s="626"/>
      <c r="CY15" s="627"/>
      <c r="CZ15" s="628">
        <v>8</v>
      </c>
      <c r="DA15" s="628"/>
      <c r="DB15" s="628"/>
      <c r="DC15" s="628"/>
      <c r="DD15" s="634">
        <v>34741</v>
      </c>
      <c r="DE15" s="626"/>
      <c r="DF15" s="626"/>
      <c r="DG15" s="626"/>
      <c r="DH15" s="626"/>
      <c r="DI15" s="626"/>
      <c r="DJ15" s="626"/>
      <c r="DK15" s="626"/>
      <c r="DL15" s="626"/>
      <c r="DM15" s="626"/>
      <c r="DN15" s="626"/>
      <c r="DO15" s="626"/>
      <c r="DP15" s="627"/>
      <c r="DQ15" s="634">
        <v>365701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2955137</v>
      </c>
      <c r="S16" s="626"/>
      <c r="T16" s="626"/>
      <c r="U16" s="626"/>
      <c r="V16" s="626"/>
      <c r="W16" s="626"/>
      <c r="X16" s="626"/>
      <c r="Y16" s="627"/>
      <c r="Z16" s="628">
        <v>51</v>
      </c>
      <c r="AA16" s="628"/>
      <c r="AB16" s="628"/>
      <c r="AC16" s="628"/>
      <c r="AD16" s="629">
        <v>2739617</v>
      </c>
      <c r="AE16" s="629"/>
      <c r="AF16" s="629"/>
      <c r="AG16" s="629"/>
      <c r="AH16" s="629"/>
      <c r="AI16" s="629"/>
      <c r="AJ16" s="629"/>
      <c r="AK16" s="629"/>
      <c r="AL16" s="630">
        <v>73.900000000000006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1296</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1296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2739617</v>
      </c>
      <c r="S17" s="626"/>
      <c r="T17" s="626"/>
      <c r="U17" s="626"/>
      <c r="V17" s="626"/>
      <c r="W17" s="626"/>
      <c r="X17" s="626"/>
      <c r="Y17" s="627"/>
      <c r="Z17" s="628">
        <v>47.3</v>
      </c>
      <c r="AA17" s="628"/>
      <c r="AB17" s="628"/>
      <c r="AC17" s="628"/>
      <c r="AD17" s="629">
        <v>2739617</v>
      </c>
      <c r="AE17" s="629"/>
      <c r="AF17" s="629"/>
      <c r="AG17" s="629"/>
      <c r="AH17" s="629"/>
      <c r="AI17" s="629"/>
      <c r="AJ17" s="629"/>
      <c r="AK17" s="629"/>
      <c r="AL17" s="630">
        <v>73.900000000000006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549310</v>
      </c>
      <c r="CS17" s="626"/>
      <c r="CT17" s="626"/>
      <c r="CU17" s="626"/>
      <c r="CV17" s="626"/>
      <c r="CW17" s="626"/>
      <c r="CX17" s="626"/>
      <c r="CY17" s="627"/>
      <c r="CZ17" s="628">
        <v>10.7</v>
      </c>
      <c r="DA17" s="628"/>
      <c r="DB17" s="628"/>
      <c r="DC17" s="628"/>
      <c r="DD17" s="634" t="s">
        <v>113</v>
      </c>
      <c r="DE17" s="626"/>
      <c r="DF17" s="626"/>
      <c r="DG17" s="626"/>
      <c r="DH17" s="626"/>
      <c r="DI17" s="626"/>
      <c r="DJ17" s="626"/>
      <c r="DK17" s="626"/>
      <c r="DL17" s="626"/>
      <c r="DM17" s="626"/>
      <c r="DN17" s="626"/>
      <c r="DO17" s="626"/>
      <c r="DP17" s="627"/>
      <c r="DQ17" s="634">
        <v>529032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215520</v>
      </c>
      <c r="S18" s="626"/>
      <c r="T18" s="626"/>
      <c r="U18" s="626"/>
      <c r="V18" s="626"/>
      <c r="W18" s="626"/>
      <c r="X18" s="626"/>
      <c r="Y18" s="627"/>
      <c r="Z18" s="628">
        <v>3.7</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44817</v>
      </c>
      <c r="BH19" s="626"/>
      <c r="BI19" s="626"/>
      <c r="BJ19" s="626"/>
      <c r="BK19" s="626"/>
      <c r="BL19" s="626"/>
      <c r="BM19" s="626"/>
      <c r="BN19" s="627"/>
      <c r="BO19" s="628">
        <v>6.1</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3901433</v>
      </c>
      <c r="S20" s="626"/>
      <c r="T20" s="626"/>
      <c r="U20" s="626"/>
      <c r="V20" s="626"/>
      <c r="W20" s="626"/>
      <c r="X20" s="626"/>
      <c r="Y20" s="627"/>
      <c r="Z20" s="628">
        <v>67.400000000000006</v>
      </c>
      <c r="AA20" s="628"/>
      <c r="AB20" s="628"/>
      <c r="AC20" s="628"/>
      <c r="AD20" s="629">
        <v>3685913</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44817</v>
      </c>
      <c r="BH20" s="626"/>
      <c r="BI20" s="626"/>
      <c r="BJ20" s="626"/>
      <c r="BK20" s="626"/>
      <c r="BL20" s="626"/>
      <c r="BM20" s="626"/>
      <c r="BN20" s="627"/>
      <c r="BO20" s="628">
        <v>6.1</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5117668</v>
      </c>
      <c r="CS20" s="626"/>
      <c r="CT20" s="626"/>
      <c r="CU20" s="626"/>
      <c r="CV20" s="626"/>
      <c r="CW20" s="626"/>
      <c r="CX20" s="626"/>
      <c r="CY20" s="627"/>
      <c r="CZ20" s="628">
        <v>100</v>
      </c>
      <c r="DA20" s="628"/>
      <c r="DB20" s="628"/>
      <c r="DC20" s="628"/>
      <c r="DD20" s="634">
        <v>731736</v>
      </c>
      <c r="DE20" s="626"/>
      <c r="DF20" s="626"/>
      <c r="DG20" s="626"/>
      <c r="DH20" s="626"/>
      <c r="DI20" s="626"/>
      <c r="DJ20" s="626"/>
      <c r="DK20" s="626"/>
      <c r="DL20" s="626"/>
      <c r="DM20" s="626"/>
      <c r="DN20" s="626"/>
      <c r="DO20" s="626"/>
      <c r="DP20" s="627"/>
      <c r="DQ20" s="634">
        <v>3805402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1279</v>
      </c>
      <c r="S21" s="626"/>
      <c r="T21" s="626"/>
      <c r="U21" s="626"/>
      <c r="V21" s="626"/>
      <c r="W21" s="626"/>
      <c r="X21" s="626"/>
      <c r="Y21" s="627"/>
      <c r="Z21" s="628">
        <v>0</v>
      </c>
      <c r="AA21" s="628"/>
      <c r="AB21" s="628"/>
      <c r="AC21" s="628"/>
      <c r="AD21" s="629">
        <v>1279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44817</v>
      </c>
      <c r="BH21" s="626"/>
      <c r="BI21" s="626"/>
      <c r="BJ21" s="626"/>
      <c r="BK21" s="626"/>
      <c r="BL21" s="626"/>
      <c r="BM21" s="626"/>
      <c r="BN21" s="627"/>
      <c r="BO21" s="628">
        <v>6.1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7846</v>
      </c>
      <c r="S22" s="626"/>
      <c r="T22" s="626"/>
      <c r="U22" s="626"/>
      <c r="V22" s="626"/>
      <c r="W22" s="626"/>
      <c r="X22" s="626"/>
      <c r="Y22" s="627"/>
      <c r="Z22" s="628">
        <v>0.1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128273</v>
      </c>
      <c r="S23" s="626"/>
      <c r="T23" s="626"/>
      <c r="U23" s="626"/>
      <c r="V23" s="626"/>
      <c r="W23" s="626"/>
      <c r="X23" s="626"/>
      <c r="Y23" s="627"/>
      <c r="Z23" s="628">
        <v>2.2000000000000002</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19120</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1684387</v>
      </c>
      <c r="CS24" s="615"/>
      <c r="CT24" s="615"/>
      <c r="CU24" s="615"/>
      <c r="CV24" s="615"/>
      <c r="CW24" s="615"/>
      <c r="CX24" s="615"/>
      <c r="CY24" s="616"/>
      <c r="CZ24" s="652">
        <v>32.9</v>
      </c>
      <c r="DA24" s="653"/>
      <c r="DB24" s="653"/>
      <c r="DC24" s="654"/>
      <c r="DD24" s="651">
        <v>1293606</v>
      </c>
      <c r="DE24" s="615"/>
      <c r="DF24" s="615"/>
      <c r="DG24" s="615"/>
      <c r="DH24" s="615"/>
      <c r="DI24" s="615"/>
      <c r="DJ24" s="615"/>
      <c r="DK24" s="616"/>
      <c r="DL24" s="651">
        <v>1287219</v>
      </c>
      <c r="DM24" s="615"/>
      <c r="DN24" s="615"/>
      <c r="DO24" s="615"/>
      <c r="DP24" s="615"/>
      <c r="DQ24" s="615"/>
      <c r="DR24" s="615"/>
      <c r="DS24" s="615"/>
      <c r="DT24" s="615"/>
      <c r="DU24" s="615"/>
      <c r="DV24" s="616"/>
      <c r="DW24" s="619">
        <v>34.700000000000003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397259</v>
      </c>
      <c r="S25" s="626"/>
      <c r="T25" s="626"/>
      <c r="U25" s="626"/>
      <c r="V25" s="626"/>
      <c r="W25" s="626"/>
      <c r="X25" s="626"/>
      <c r="Y25" s="627"/>
      <c r="Z25" s="628">
        <v>6.9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772165</v>
      </c>
      <c r="CS25" s="657"/>
      <c r="CT25" s="657"/>
      <c r="CU25" s="657"/>
      <c r="CV25" s="657"/>
      <c r="CW25" s="657"/>
      <c r="CX25" s="657"/>
      <c r="CY25" s="658"/>
      <c r="CZ25" s="659">
        <v>15.1</v>
      </c>
      <c r="DA25" s="660"/>
      <c r="DB25" s="660"/>
      <c r="DC25" s="661"/>
      <c r="DD25" s="634">
        <v>653491</v>
      </c>
      <c r="DE25" s="657"/>
      <c r="DF25" s="657"/>
      <c r="DG25" s="657"/>
      <c r="DH25" s="657"/>
      <c r="DI25" s="657"/>
      <c r="DJ25" s="657"/>
      <c r="DK25" s="658"/>
      <c r="DL25" s="634">
        <v>647104</v>
      </c>
      <c r="DM25" s="657"/>
      <c r="DN25" s="657"/>
      <c r="DO25" s="657"/>
      <c r="DP25" s="657"/>
      <c r="DQ25" s="657"/>
      <c r="DR25" s="657"/>
      <c r="DS25" s="657"/>
      <c r="DT25" s="657"/>
      <c r="DU25" s="657"/>
      <c r="DV25" s="658"/>
      <c r="DW25" s="630">
        <v>17.5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447208</v>
      </c>
      <c r="CS26" s="626"/>
      <c r="CT26" s="626"/>
      <c r="CU26" s="626"/>
      <c r="CV26" s="626"/>
      <c r="CW26" s="626"/>
      <c r="CX26" s="626"/>
      <c r="CY26" s="627"/>
      <c r="CZ26" s="659">
        <v>8.6999999999999993</v>
      </c>
      <c r="DA26" s="660"/>
      <c r="DB26" s="660"/>
      <c r="DC26" s="661"/>
      <c r="DD26" s="634">
        <v>339577</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269805</v>
      </c>
      <c r="S27" s="626"/>
      <c r="T27" s="626"/>
      <c r="U27" s="626"/>
      <c r="V27" s="626"/>
      <c r="W27" s="626"/>
      <c r="X27" s="626"/>
      <c r="Y27" s="627"/>
      <c r="Z27" s="628">
        <v>4.7</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737265</v>
      </c>
      <c r="BH27" s="626"/>
      <c r="BI27" s="626"/>
      <c r="BJ27" s="626"/>
      <c r="BK27" s="626"/>
      <c r="BL27" s="626"/>
      <c r="BM27" s="626"/>
      <c r="BN27" s="627"/>
      <c r="BO27" s="628">
        <v>100</v>
      </c>
      <c r="BP27" s="628"/>
      <c r="BQ27" s="628"/>
      <c r="BR27" s="628"/>
      <c r="BS27" s="634">
        <v>-30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362912</v>
      </c>
      <c r="CS27" s="657"/>
      <c r="CT27" s="657"/>
      <c r="CU27" s="657"/>
      <c r="CV27" s="657"/>
      <c r="CW27" s="657"/>
      <c r="CX27" s="657"/>
      <c r="CY27" s="658"/>
      <c r="CZ27" s="659">
        <v>7.1</v>
      </c>
      <c r="DA27" s="660"/>
      <c r="DB27" s="660"/>
      <c r="DC27" s="661"/>
      <c r="DD27" s="634">
        <v>111083</v>
      </c>
      <c r="DE27" s="657"/>
      <c r="DF27" s="657"/>
      <c r="DG27" s="657"/>
      <c r="DH27" s="657"/>
      <c r="DI27" s="657"/>
      <c r="DJ27" s="657"/>
      <c r="DK27" s="658"/>
      <c r="DL27" s="634">
        <v>111083</v>
      </c>
      <c r="DM27" s="657"/>
      <c r="DN27" s="657"/>
      <c r="DO27" s="657"/>
      <c r="DP27" s="657"/>
      <c r="DQ27" s="657"/>
      <c r="DR27" s="657"/>
      <c r="DS27" s="657"/>
      <c r="DT27" s="657"/>
      <c r="DU27" s="657"/>
      <c r="DV27" s="658"/>
      <c r="DW27" s="630">
        <v>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61790</v>
      </c>
      <c r="S28" s="626"/>
      <c r="T28" s="626"/>
      <c r="U28" s="626"/>
      <c r="V28" s="626"/>
      <c r="W28" s="626"/>
      <c r="X28" s="626"/>
      <c r="Y28" s="627"/>
      <c r="Z28" s="628">
        <v>1.1000000000000001</v>
      </c>
      <c r="AA28" s="628"/>
      <c r="AB28" s="628"/>
      <c r="AC28" s="628"/>
      <c r="AD28" s="629">
        <v>17795</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549310</v>
      </c>
      <c r="CS28" s="626"/>
      <c r="CT28" s="626"/>
      <c r="CU28" s="626"/>
      <c r="CV28" s="626"/>
      <c r="CW28" s="626"/>
      <c r="CX28" s="626"/>
      <c r="CY28" s="627"/>
      <c r="CZ28" s="659">
        <v>10.7</v>
      </c>
      <c r="DA28" s="660"/>
      <c r="DB28" s="660"/>
      <c r="DC28" s="661"/>
      <c r="DD28" s="634">
        <v>529032</v>
      </c>
      <c r="DE28" s="626"/>
      <c r="DF28" s="626"/>
      <c r="DG28" s="626"/>
      <c r="DH28" s="626"/>
      <c r="DI28" s="626"/>
      <c r="DJ28" s="626"/>
      <c r="DK28" s="627"/>
      <c r="DL28" s="634">
        <v>529032</v>
      </c>
      <c r="DM28" s="626"/>
      <c r="DN28" s="626"/>
      <c r="DO28" s="626"/>
      <c r="DP28" s="626"/>
      <c r="DQ28" s="626"/>
      <c r="DR28" s="626"/>
      <c r="DS28" s="626"/>
      <c r="DT28" s="626"/>
      <c r="DU28" s="626"/>
      <c r="DV28" s="627"/>
      <c r="DW28" s="630">
        <v>14.3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68557</v>
      </c>
      <c r="S29" s="626"/>
      <c r="T29" s="626"/>
      <c r="U29" s="626"/>
      <c r="V29" s="626"/>
      <c r="W29" s="626"/>
      <c r="X29" s="626"/>
      <c r="Y29" s="627"/>
      <c r="Z29" s="628">
        <v>1.2</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549310</v>
      </c>
      <c r="CS29" s="657"/>
      <c r="CT29" s="657"/>
      <c r="CU29" s="657"/>
      <c r="CV29" s="657"/>
      <c r="CW29" s="657"/>
      <c r="CX29" s="657"/>
      <c r="CY29" s="658"/>
      <c r="CZ29" s="659">
        <v>10.7</v>
      </c>
      <c r="DA29" s="660"/>
      <c r="DB29" s="660"/>
      <c r="DC29" s="661"/>
      <c r="DD29" s="634">
        <v>529032</v>
      </c>
      <c r="DE29" s="657"/>
      <c r="DF29" s="657"/>
      <c r="DG29" s="657"/>
      <c r="DH29" s="657"/>
      <c r="DI29" s="657"/>
      <c r="DJ29" s="657"/>
      <c r="DK29" s="658"/>
      <c r="DL29" s="634">
        <v>529032</v>
      </c>
      <c r="DM29" s="657"/>
      <c r="DN29" s="657"/>
      <c r="DO29" s="657"/>
      <c r="DP29" s="657"/>
      <c r="DQ29" s="657"/>
      <c r="DR29" s="657"/>
      <c r="DS29" s="657"/>
      <c r="DT29" s="657"/>
      <c r="DU29" s="657"/>
      <c r="DV29" s="658"/>
      <c r="DW29" s="630">
        <v>14.3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60187</v>
      </c>
      <c r="S30" s="626"/>
      <c r="T30" s="626"/>
      <c r="U30" s="626"/>
      <c r="V30" s="626"/>
      <c r="W30" s="626"/>
      <c r="X30" s="626"/>
      <c r="Y30" s="627"/>
      <c r="Z30" s="628">
        <v>1</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98.1</v>
      </c>
      <c r="BH30" s="684"/>
      <c r="BI30" s="684"/>
      <c r="BJ30" s="684"/>
      <c r="BK30" s="684"/>
      <c r="BL30" s="684"/>
      <c r="BM30" s="620">
        <v>96.1</v>
      </c>
      <c r="BN30" s="684"/>
      <c r="BO30" s="684"/>
      <c r="BP30" s="684"/>
      <c r="BQ30" s="685"/>
      <c r="BR30" s="683">
        <v>99.1</v>
      </c>
      <c r="BS30" s="684"/>
      <c r="BT30" s="684"/>
      <c r="BU30" s="684"/>
      <c r="BV30" s="684"/>
      <c r="BW30" s="684"/>
      <c r="BX30" s="620">
        <v>97.2</v>
      </c>
      <c r="BY30" s="684"/>
      <c r="BZ30" s="684"/>
      <c r="CA30" s="684"/>
      <c r="CB30" s="685"/>
      <c r="CD30" s="688"/>
      <c r="CE30" s="689"/>
      <c r="CF30" s="639" t="s">
        <v>293</v>
      </c>
      <c r="CG30" s="640"/>
      <c r="CH30" s="640"/>
      <c r="CI30" s="640"/>
      <c r="CJ30" s="640"/>
      <c r="CK30" s="640"/>
      <c r="CL30" s="640"/>
      <c r="CM30" s="640"/>
      <c r="CN30" s="640"/>
      <c r="CO30" s="640"/>
      <c r="CP30" s="640"/>
      <c r="CQ30" s="641"/>
      <c r="CR30" s="625">
        <v>522853</v>
      </c>
      <c r="CS30" s="626"/>
      <c r="CT30" s="626"/>
      <c r="CU30" s="626"/>
      <c r="CV30" s="626"/>
      <c r="CW30" s="626"/>
      <c r="CX30" s="626"/>
      <c r="CY30" s="627"/>
      <c r="CZ30" s="659">
        <v>10.199999999999999</v>
      </c>
      <c r="DA30" s="660"/>
      <c r="DB30" s="660"/>
      <c r="DC30" s="661"/>
      <c r="DD30" s="634">
        <v>502575</v>
      </c>
      <c r="DE30" s="626"/>
      <c r="DF30" s="626"/>
      <c r="DG30" s="626"/>
      <c r="DH30" s="626"/>
      <c r="DI30" s="626"/>
      <c r="DJ30" s="626"/>
      <c r="DK30" s="627"/>
      <c r="DL30" s="634">
        <v>502575</v>
      </c>
      <c r="DM30" s="626"/>
      <c r="DN30" s="626"/>
      <c r="DO30" s="626"/>
      <c r="DP30" s="626"/>
      <c r="DQ30" s="626"/>
      <c r="DR30" s="626"/>
      <c r="DS30" s="626"/>
      <c r="DT30" s="626"/>
      <c r="DU30" s="626"/>
      <c r="DV30" s="627"/>
      <c r="DW30" s="630">
        <v>13.6</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547548</v>
      </c>
      <c r="S31" s="626"/>
      <c r="T31" s="626"/>
      <c r="U31" s="626"/>
      <c r="V31" s="626"/>
      <c r="W31" s="626"/>
      <c r="X31" s="626"/>
      <c r="Y31" s="627"/>
      <c r="Z31" s="628">
        <v>9.5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98.5</v>
      </c>
      <c r="BH31" s="657"/>
      <c r="BI31" s="657"/>
      <c r="BJ31" s="657"/>
      <c r="BK31" s="657"/>
      <c r="BL31" s="657"/>
      <c r="BM31" s="631">
        <v>96.8</v>
      </c>
      <c r="BN31" s="681"/>
      <c r="BO31" s="681"/>
      <c r="BP31" s="681"/>
      <c r="BQ31" s="682"/>
      <c r="BR31" s="680">
        <v>99.1</v>
      </c>
      <c r="BS31" s="657"/>
      <c r="BT31" s="657"/>
      <c r="BU31" s="657"/>
      <c r="BV31" s="657"/>
      <c r="BW31" s="657"/>
      <c r="BX31" s="631">
        <v>97.5</v>
      </c>
      <c r="BY31" s="681"/>
      <c r="BZ31" s="681"/>
      <c r="CA31" s="681"/>
      <c r="CB31" s="682"/>
      <c r="CD31" s="688"/>
      <c r="CE31" s="689"/>
      <c r="CF31" s="639" t="s">
        <v>297</v>
      </c>
      <c r="CG31" s="640"/>
      <c r="CH31" s="640"/>
      <c r="CI31" s="640"/>
      <c r="CJ31" s="640"/>
      <c r="CK31" s="640"/>
      <c r="CL31" s="640"/>
      <c r="CM31" s="640"/>
      <c r="CN31" s="640"/>
      <c r="CO31" s="640"/>
      <c r="CP31" s="640"/>
      <c r="CQ31" s="641"/>
      <c r="CR31" s="625">
        <v>26457</v>
      </c>
      <c r="CS31" s="657"/>
      <c r="CT31" s="657"/>
      <c r="CU31" s="657"/>
      <c r="CV31" s="657"/>
      <c r="CW31" s="657"/>
      <c r="CX31" s="657"/>
      <c r="CY31" s="658"/>
      <c r="CZ31" s="659">
        <v>0.5</v>
      </c>
      <c r="DA31" s="660"/>
      <c r="DB31" s="660"/>
      <c r="DC31" s="661"/>
      <c r="DD31" s="634">
        <v>26457</v>
      </c>
      <c r="DE31" s="657"/>
      <c r="DF31" s="657"/>
      <c r="DG31" s="657"/>
      <c r="DH31" s="657"/>
      <c r="DI31" s="657"/>
      <c r="DJ31" s="657"/>
      <c r="DK31" s="658"/>
      <c r="DL31" s="634">
        <v>26457</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129716</v>
      </c>
      <c r="S32" s="626"/>
      <c r="T32" s="626"/>
      <c r="U32" s="626"/>
      <c r="V32" s="626"/>
      <c r="W32" s="626"/>
      <c r="X32" s="626"/>
      <c r="Y32" s="627"/>
      <c r="Z32" s="628">
        <v>2.2000000000000002</v>
      </c>
      <c r="AA32" s="628"/>
      <c r="AB32" s="628"/>
      <c r="AC32" s="628"/>
      <c r="AD32" s="629">
        <v>1023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97.5</v>
      </c>
      <c r="BH32" s="693"/>
      <c r="BI32" s="693"/>
      <c r="BJ32" s="693"/>
      <c r="BK32" s="693"/>
      <c r="BL32" s="693"/>
      <c r="BM32" s="694">
        <v>94.8</v>
      </c>
      <c r="BN32" s="693"/>
      <c r="BO32" s="693"/>
      <c r="BP32" s="693"/>
      <c r="BQ32" s="695"/>
      <c r="BR32" s="692">
        <v>98.8</v>
      </c>
      <c r="BS32" s="693"/>
      <c r="BT32" s="693"/>
      <c r="BU32" s="693"/>
      <c r="BV32" s="693"/>
      <c r="BW32" s="693"/>
      <c r="BX32" s="694">
        <v>96.4</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196200</v>
      </c>
      <c r="S33" s="626"/>
      <c r="T33" s="626"/>
      <c r="U33" s="626"/>
      <c r="V33" s="626"/>
      <c r="W33" s="626"/>
      <c r="X33" s="626"/>
      <c r="Y33" s="627"/>
      <c r="Z33" s="628">
        <v>3.4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2700249</v>
      </c>
      <c r="CS33" s="657"/>
      <c r="CT33" s="657"/>
      <c r="CU33" s="657"/>
      <c r="CV33" s="657"/>
      <c r="CW33" s="657"/>
      <c r="CX33" s="657"/>
      <c r="CY33" s="658"/>
      <c r="CZ33" s="659">
        <v>52.8</v>
      </c>
      <c r="DA33" s="660"/>
      <c r="DB33" s="660"/>
      <c r="DC33" s="661"/>
      <c r="DD33" s="634">
        <v>2207901</v>
      </c>
      <c r="DE33" s="657"/>
      <c r="DF33" s="657"/>
      <c r="DG33" s="657"/>
      <c r="DH33" s="657"/>
      <c r="DI33" s="657"/>
      <c r="DJ33" s="657"/>
      <c r="DK33" s="658"/>
      <c r="DL33" s="634">
        <v>1541035</v>
      </c>
      <c r="DM33" s="657"/>
      <c r="DN33" s="657"/>
      <c r="DO33" s="657"/>
      <c r="DP33" s="657"/>
      <c r="DQ33" s="657"/>
      <c r="DR33" s="657"/>
      <c r="DS33" s="657"/>
      <c r="DT33" s="657"/>
      <c r="DU33" s="657"/>
      <c r="DV33" s="658"/>
      <c r="DW33" s="630">
        <v>41.6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818246</v>
      </c>
      <c r="CS34" s="626"/>
      <c r="CT34" s="626"/>
      <c r="CU34" s="626"/>
      <c r="CV34" s="626"/>
      <c r="CW34" s="626"/>
      <c r="CX34" s="626"/>
      <c r="CY34" s="627"/>
      <c r="CZ34" s="659">
        <v>16</v>
      </c>
      <c r="DA34" s="660"/>
      <c r="DB34" s="660"/>
      <c r="DC34" s="661"/>
      <c r="DD34" s="634">
        <v>653722</v>
      </c>
      <c r="DE34" s="626"/>
      <c r="DF34" s="626"/>
      <c r="DG34" s="626"/>
      <c r="DH34" s="626"/>
      <c r="DI34" s="626"/>
      <c r="DJ34" s="626"/>
      <c r="DK34" s="627"/>
      <c r="DL34" s="634">
        <v>530891</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536564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34634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82694</v>
      </c>
      <c r="CS35" s="657"/>
      <c r="CT35" s="657"/>
      <c r="CU35" s="657"/>
      <c r="CV35" s="657"/>
      <c r="CW35" s="657"/>
      <c r="CX35" s="657"/>
      <c r="CY35" s="658"/>
      <c r="CZ35" s="659">
        <v>1.6</v>
      </c>
      <c r="DA35" s="660"/>
      <c r="DB35" s="660"/>
      <c r="DC35" s="661"/>
      <c r="DD35" s="634">
        <v>74206</v>
      </c>
      <c r="DE35" s="657"/>
      <c r="DF35" s="657"/>
      <c r="DG35" s="657"/>
      <c r="DH35" s="657"/>
      <c r="DI35" s="657"/>
      <c r="DJ35" s="657"/>
      <c r="DK35" s="658"/>
      <c r="DL35" s="634">
        <v>74206</v>
      </c>
      <c r="DM35" s="657"/>
      <c r="DN35" s="657"/>
      <c r="DO35" s="657"/>
      <c r="DP35" s="657"/>
      <c r="DQ35" s="657"/>
      <c r="DR35" s="657"/>
      <c r="DS35" s="657"/>
      <c r="DT35" s="657"/>
      <c r="DU35" s="657"/>
      <c r="DV35" s="658"/>
      <c r="DW35" s="630">
        <v>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5789013</v>
      </c>
      <c r="S36" s="698"/>
      <c r="T36" s="698"/>
      <c r="U36" s="698"/>
      <c r="V36" s="698"/>
      <c r="W36" s="698"/>
      <c r="X36" s="698"/>
      <c r="Y36" s="699"/>
      <c r="Z36" s="700">
        <v>100</v>
      </c>
      <c r="AA36" s="700"/>
      <c r="AB36" s="700"/>
      <c r="AC36" s="700"/>
      <c r="AD36" s="701">
        <v>3706010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202049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40524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882460</v>
      </c>
      <c r="CS36" s="626"/>
      <c r="CT36" s="626"/>
      <c r="CU36" s="626"/>
      <c r="CV36" s="626"/>
      <c r="CW36" s="626"/>
      <c r="CX36" s="626"/>
      <c r="CY36" s="627"/>
      <c r="CZ36" s="659">
        <v>17.2</v>
      </c>
      <c r="DA36" s="660"/>
      <c r="DB36" s="660"/>
      <c r="DC36" s="661"/>
      <c r="DD36" s="634">
        <v>743548</v>
      </c>
      <c r="DE36" s="626"/>
      <c r="DF36" s="626"/>
      <c r="DG36" s="626"/>
      <c r="DH36" s="626"/>
      <c r="DI36" s="626"/>
      <c r="DJ36" s="626"/>
      <c r="DK36" s="627"/>
      <c r="DL36" s="634">
        <v>475933</v>
      </c>
      <c r="DM36" s="626"/>
      <c r="DN36" s="626"/>
      <c r="DO36" s="626"/>
      <c r="DP36" s="626"/>
      <c r="DQ36" s="626"/>
      <c r="DR36" s="626"/>
      <c r="DS36" s="626"/>
      <c r="DT36" s="626"/>
      <c r="DU36" s="626"/>
      <c r="DV36" s="627"/>
      <c r="DW36" s="630">
        <v>12.8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31113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844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293755</v>
      </c>
      <c r="CS37" s="657"/>
      <c r="CT37" s="657"/>
      <c r="CU37" s="657"/>
      <c r="CV37" s="657"/>
      <c r="CW37" s="657"/>
      <c r="CX37" s="657"/>
      <c r="CY37" s="658"/>
      <c r="CZ37" s="659">
        <v>5.7</v>
      </c>
      <c r="DA37" s="660"/>
      <c r="DB37" s="660"/>
      <c r="DC37" s="661"/>
      <c r="DD37" s="634">
        <v>264757</v>
      </c>
      <c r="DE37" s="657"/>
      <c r="DF37" s="657"/>
      <c r="DG37" s="657"/>
      <c r="DH37" s="657"/>
      <c r="DI37" s="657"/>
      <c r="DJ37" s="657"/>
      <c r="DK37" s="658"/>
      <c r="DL37" s="634">
        <v>264625</v>
      </c>
      <c r="DM37" s="657"/>
      <c r="DN37" s="657"/>
      <c r="DO37" s="657"/>
      <c r="DP37" s="657"/>
      <c r="DQ37" s="657"/>
      <c r="DR37" s="657"/>
      <c r="DS37" s="657"/>
      <c r="DT37" s="657"/>
      <c r="DU37" s="657"/>
      <c r="DV37" s="658"/>
      <c r="DW37" s="630">
        <v>7.1</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9303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1481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536564</v>
      </c>
      <c r="CS38" s="626"/>
      <c r="CT38" s="626"/>
      <c r="CU38" s="626"/>
      <c r="CV38" s="626"/>
      <c r="CW38" s="626"/>
      <c r="CX38" s="626"/>
      <c r="CY38" s="627"/>
      <c r="CZ38" s="659">
        <v>10.5</v>
      </c>
      <c r="DA38" s="660"/>
      <c r="DB38" s="660"/>
      <c r="DC38" s="661"/>
      <c r="DD38" s="634">
        <v>461724</v>
      </c>
      <c r="DE38" s="626"/>
      <c r="DF38" s="626"/>
      <c r="DG38" s="626"/>
      <c r="DH38" s="626"/>
      <c r="DI38" s="626"/>
      <c r="DJ38" s="626"/>
      <c r="DK38" s="627"/>
      <c r="DL38" s="634">
        <v>460005</v>
      </c>
      <c r="DM38" s="626"/>
      <c r="DN38" s="626"/>
      <c r="DO38" s="626"/>
      <c r="DP38" s="626"/>
      <c r="DQ38" s="626"/>
      <c r="DR38" s="626"/>
      <c r="DS38" s="626"/>
      <c r="DT38" s="626"/>
      <c r="DU38" s="626"/>
      <c r="DV38" s="627"/>
      <c r="DW38" s="630">
        <v>12.4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378885</v>
      </c>
      <c r="CS39" s="657"/>
      <c r="CT39" s="657"/>
      <c r="CU39" s="657"/>
      <c r="CV39" s="657"/>
      <c r="CW39" s="657"/>
      <c r="CX39" s="657"/>
      <c r="CY39" s="658"/>
      <c r="CZ39" s="659">
        <v>7.4</v>
      </c>
      <c r="DA39" s="660"/>
      <c r="DB39" s="660"/>
      <c r="DC39" s="661"/>
      <c r="DD39" s="634">
        <v>274701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81792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1400</v>
      </c>
      <c r="CS40" s="626"/>
      <c r="CT40" s="626"/>
      <c r="CU40" s="626"/>
      <c r="CV40" s="626"/>
      <c r="CW40" s="626"/>
      <c r="CX40" s="626"/>
      <c r="CY40" s="627"/>
      <c r="CZ40" s="659">
        <v>0</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212307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733032</v>
      </c>
      <c r="CS42" s="626"/>
      <c r="CT42" s="626"/>
      <c r="CU42" s="626"/>
      <c r="CV42" s="626"/>
      <c r="CW42" s="626"/>
      <c r="CX42" s="626"/>
      <c r="CY42" s="627"/>
      <c r="CZ42" s="659">
        <v>14.3</v>
      </c>
      <c r="DA42" s="708"/>
      <c r="DB42" s="708"/>
      <c r="DC42" s="709"/>
      <c r="DD42" s="634">
        <v>303895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21693</v>
      </c>
      <c r="CS43" s="657"/>
      <c r="CT43" s="657"/>
      <c r="CU43" s="657"/>
      <c r="CV43" s="657"/>
      <c r="CW43" s="657"/>
      <c r="CX43" s="657"/>
      <c r="CY43" s="658"/>
      <c r="CZ43" s="659">
        <v>0.4</v>
      </c>
      <c r="DA43" s="660"/>
      <c r="DB43" s="660"/>
      <c r="DC43" s="661"/>
      <c r="DD43" s="634">
        <v>21693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731736</v>
      </c>
      <c r="CS44" s="626"/>
      <c r="CT44" s="626"/>
      <c r="CU44" s="626"/>
      <c r="CV44" s="626"/>
      <c r="CW44" s="626"/>
      <c r="CX44" s="626"/>
      <c r="CY44" s="627"/>
      <c r="CZ44" s="659">
        <v>14.3</v>
      </c>
      <c r="DA44" s="708"/>
      <c r="DB44" s="708"/>
      <c r="DC44" s="709"/>
      <c r="DD44" s="634">
        <v>302599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210540</v>
      </c>
      <c r="CS45" s="657"/>
      <c r="CT45" s="657"/>
      <c r="CU45" s="657"/>
      <c r="CV45" s="657"/>
      <c r="CW45" s="657"/>
      <c r="CX45" s="657"/>
      <c r="CY45" s="658"/>
      <c r="CZ45" s="659">
        <v>4.0999999999999996</v>
      </c>
      <c r="DA45" s="660"/>
      <c r="DB45" s="660"/>
      <c r="DC45" s="661"/>
      <c r="DD45" s="634">
        <v>65264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513987</v>
      </c>
      <c r="CS46" s="626"/>
      <c r="CT46" s="626"/>
      <c r="CU46" s="626"/>
      <c r="CV46" s="626"/>
      <c r="CW46" s="626"/>
      <c r="CX46" s="626"/>
      <c r="CY46" s="627"/>
      <c r="CZ46" s="659">
        <v>10</v>
      </c>
      <c r="DA46" s="708"/>
      <c r="DB46" s="708"/>
      <c r="DC46" s="709"/>
      <c r="DD46" s="634">
        <v>233526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1296</v>
      </c>
      <c r="CS47" s="657"/>
      <c r="CT47" s="657"/>
      <c r="CU47" s="657"/>
      <c r="CV47" s="657"/>
      <c r="CW47" s="657"/>
      <c r="CX47" s="657"/>
      <c r="CY47" s="658"/>
      <c r="CZ47" s="659">
        <v>0</v>
      </c>
      <c r="DA47" s="660"/>
      <c r="DB47" s="660"/>
      <c r="DC47" s="661"/>
      <c r="DD47" s="634">
        <v>1296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5117668</v>
      </c>
      <c r="CS49" s="693"/>
      <c r="CT49" s="693"/>
      <c r="CU49" s="693"/>
      <c r="CV49" s="693"/>
      <c r="CW49" s="693"/>
      <c r="CX49" s="693"/>
      <c r="CY49" s="720"/>
      <c r="CZ49" s="721">
        <v>100</v>
      </c>
      <c r="DA49" s="722"/>
      <c r="DB49" s="722"/>
      <c r="DC49" s="723"/>
      <c r="DD49" s="724">
        <v>3805402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5789</v>
      </c>
      <c r="R7" s="755"/>
      <c r="S7" s="755"/>
      <c r="T7" s="755"/>
      <c r="U7" s="755"/>
      <c r="V7" s="755">
        <v>5118</v>
      </c>
      <c r="W7" s="755"/>
      <c r="X7" s="755"/>
      <c r="Y7" s="755"/>
      <c r="Z7" s="755"/>
      <c r="AA7" s="755">
        <v>671</v>
      </c>
      <c r="AB7" s="755"/>
      <c r="AC7" s="755"/>
      <c r="AD7" s="755"/>
      <c r="AE7" s="756"/>
      <c r="AF7" s="757">
        <v>576</v>
      </c>
      <c r="AG7" s="758"/>
      <c r="AH7" s="758"/>
      <c r="AI7" s="758"/>
      <c r="AJ7" s="759"/>
      <c r="AK7" s="794">
        <v>60</v>
      </c>
      <c r="AL7" s="795"/>
      <c r="AM7" s="795"/>
      <c r="AN7" s="795"/>
      <c r="AO7" s="795"/>
      <c r="AP7" s="795">
        <v>3231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533</v>
      </c>
      <c r="BT7" s="799"/>
      <c r="BU7" s="799"/>
      <c r="BV7" s="799"/>
      <c r="BW7" s="799"/>
      <c r="BX7" s="799"/>
      <c r="BY7" s="799"/>
      <c r="BZ7" s="799"/>
      <c r="CA7" s="799"/>
      <c r="CB7" s="799"/>
      <c r="CC7" s="799"/>
      <c r="CD7" s="799"/>
      <c r="CE7" s="799"/>
      <c r="CF7" s="799"/>
      <c r="CG7" s="800"/>
      <c r="CH7" s="791">
        <v>-96</v>
      </c>
      <c r="CI7" s="792"/>
      <c r="CJ7" s="792"/>
      <c r="CK7" s="792"/>
      <c r="CL7" s="793"/>
      <c r="CM7" s="791">
        <v>21</v>
      </c>
      <c r="CN7" s="792"/>
      <c r="CO7" s="792"/>
      <c r="CP7" s="792"/>
      <c r="CQ7" s="793"/>
      <c r="CR7" s="791">
        <v>14</v>
      </c>
      <c r="CS7" s="792"/>
      <c r="CT7" s="792"/>
      <c r="CU7" s="792"/>
      <c r="CV7" s="793"/>
      <c r="CW7" s="791">
        <v>87</v>
      </c>
      <c r="CX7" s="792"/>
      <c r="CY7" s="792"/>
      <c r="CZ7" s="792"/>
      <c r="DA7" s="793"/>
      <c r="DB7" s="791">
        <v>0</v>
      </c>
      <c r="DC7" s="792"/>
      <c r="DD7" s="792"/>
      <c r="DE7" s="792"/>
      <c r="DF7" s="793"/>
      <c r="DG7" s="791" t="s">
        <v>534</v>
      </c>
      <c r="DH7" s="792"/>
      <c r="DI7" s="792"/>
      <c r="DJ7" s="792"/>
      <c r="DK7" s="793"/>
      <c r="DL7" s="791" t="s">
        <v>534</v>
      </c>
      <c r="DM7" s="792"/>
      <c r="DN7" s="792"/>
      <c r="DO7" s="792"/>
      <c r="DP7" s="793"/>
      <c r="DQ7" s="791" t="s">
        <v>534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5789</v>
      </c>
      <c r="R23" s="814"/>
      <c r="S23" s="814"/>
      <c r="T23" s="814"/>
      <c r="U23" s="814"/>
      <c r="V23" s="814">
        <v>5118</v>
      </c>
      <c r="W23" s="814"/>
      <c r="X23" s="814"/>
      <c r="Y23" s="814"/>
      <c r="Z23" s="814"/>
      <c r="AA23" s="814">
        <v>671</v>
      </c>
      <c r="AB23" s="814"/>
      <c r="AC23" s="814"/>
      <c r="AD23" s="814"/>
      <c r="AE23" s="815"/>
      <c r="AF23" s="816">
        <v>576</v>
      </c>
      <c r="AG23" s="814"/>
      <c r="AH23" s="814"/>
      <c r="AI23" s="814"/>
      <c r="AJ23" s="817"/>
      <c r="AK23" s="818"/>
      <c r="AL23" s="819"/>
      <c r="AM23" s="819"/>
      <c r="AN23" s="819"/>
      <c r="AO23" s="819"/>
      <c r="AP23" s="814"/>
      <c r="AQ23" s="814"/>
      <c r="AR23" s="814"/>
      <c r="AS23" s="814"/>
      <c r="AT23" s="814"/>
      <c r="AU23" s="820"/>
      <c r="AV23" s="820"/>
      <c r="AW23" s="820"/>
      <c r="AX23" s="820"/>
      <c r="AY23" s="821"/>
      <c r="AZ23" s="829">
        <v>-15.02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838</v>
      </c>
      <c r="R28" s="843"/>
      <c r="S28" s="843"/>
      <c r="T28" s="843"/>
      <c r="U28" s="843"/>
      <c r="V28" s="843">
        <v>781</v>
      </c>
      <c r="W28" s="843"/>
      <c r="X28" s="843"/>
      <c r="Y28" s="843"/>
      <c r="Z28" s="843"/>
      <c r="AA28" s="843">
        <v>57</v>
      </c>
      <c r="AB28" s="843"/>
      <c r="AC28" s="843"/>
      <c r="AD28" s="843"/>
      <c r="AE28" s="844"/>
      <c r="AF28" s="845">
        <v>57</v>
      </c>
      <c r="AG28" s="843"/>
      <c r="AH28" s="843"/>
      <c r="AI28" s="843"/>
      <c r="AJ28" s="846"/>
      <c r="AK28" s="847">
        <v>65</v>
      </c>
      <c r="AL28" s="838"/>
      <c r="AM28" s="838"/>
      <c r="AN28" s="838"/>
      <c r="AO28" s="838"/>
      <c r="AP28" s="838">
        <v>5</v>
      </c>
      <c r="AQ28" s="838"/>
      <c r="AR28" s="838"/>
      <c r="AS28" s="838"/>
      <c r="AT28" s="838"/>
      <c r="AU28" s="838">
        <v>1</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782</v>
      </c>
      <c r="R29" s="779"/>
      <c r="S29" s="779"/>
      <c r="T29" s="779"/>
      <c r="U29" s="779"/>
      <c r="V29" s="779">
        <v>770</v>
      </c>
      <c r="W29" s="779"/>
      <c r="X29" s="779"/>
      <c r="Y29" s="779"/>
      <c r="Z29" s="779"/>
      <c r="AA29" s="779">
        <v>12</v>
      </c>
      <c r="AB29" s="779"/>
      <c r="AC29" s="779"/>
      <c r="AD29" s="779"/>
      <c r="AE29" s="780"/>
      <c r="AF29" s="781">
        <v>12</v>
      </c>
      <c r="AG29" s="782"/>
      <c r="AH29" s="782"/>
      <c r="AI29" s="782"/>
      <c r="AJ29" s="783"/>
      <c r="AK29" s="850">
        <v>109</v>
      </c>
      <c r="AL29" s="851"/>
      <c r="AM29" s="851"/>
      <c r="AN29" s="851"/>
      <c r="AO29" s="851"/>
      <c r="AP29" s="851">
        <v>0</v>
      </c>
      <c r="AQ29" s="851"/>
      <c r="AR29" s="851"/>
      <c r="AS29" s="851"/>
      <c r="AT29" s="851"/>
      <c r="AU29" s="851">
        <v>0</v>
      </c>
      <c r="AV29" s="851"/>
      <c r="AW29" s="851"/>
      <c r="AX29" s="851"/>
      <c r="AY29" s="851"/>
      <c r="AZ29" s="852" t="s">
        <v>534</v>
      </c>
      <c r="BA29" s="853"/>
      <c r="BB29" s="853"/>
      <c r="BC29" s="853"/>
      <c r="BD29" s="854"/>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69</v>
      </c>
      <c r="R30" s="779"/>
      <c r="S30" s="779"/>
      <c r="T30" s="779"/>
      <c r="U30" s="779"/>
      <c r="V30" s="779">
        <v>68</v>
      </c>
      <c r="W30" s="779"/>
      <c r="X30" s="779"/>
      <c r="Y30" s="779"/>
      <c r="Z30" s="779"/>
      <c r="AA30" s="779">
        <v>1</v>
      </c>
      <c r="AB30" s="779"/>
      <c r="AC30" s="779"/>
      <c r="AD30" s="779"/>
      <c r="AE30" s="780"/>
      <c r="AF30" s="781">
        <v>1</v>
      </c>
      <c r="AG30" s="782"/>
      <c r="AH30" s="782"/>
      <c r="AI30" s="782"/>
      <c r="AJ30" s="783"/>
      <c r="AK30" s="850">
        <v>24</v>
      </c>
      <c r="AL30" s="851"/>
      <c r="AM30" s="851"/>
      <c r="AN30" s="851"/>
      <c r="AO30" s="851"/>
      <c r="AP30" s="851">
        <v>0</v>
      </c>
      <c r="AQ30" s="851"/>
      <c r="AR30" s="851"/>
      <c r="AS30" s="851"/>
      <c r="AT30" s="851"/>
      <c r="AU30" s="851">
        <v>0</v>
      </c>
      <c r="AV30" s="851"/>
      <c r="AW30" s="851"/>
      <c r="AX30" s="851"/>
      <c r="AY30" s="851"/>
      <c r="AZ30" s="852" t="s">
        <v>534</v>
      </c>
      <c r="BA30" s="853"/>
      <c r="BB30" s="853"/>
      <c r="BC30" s="853"/>
      <c r="BD30" s="854"/>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251</v>
      </c>
      <c r="R31" s="779"/>
      <c r="S31" s="779"/>
      <c r="T31" s="779"/>
      <c r="U31" s="779"/>
      <c r="V31" s="779">
        <v>233</v>
      </c>
      <c r="W31" s="779"/>
      <c r="X31" s="779"/>
      <c r="Y31" s="779"/>
      <c r="Z31" s="779"/>
      <c r="AA31" s="779">
        <v>18</v>
      </c>
      <c r="AB31" s="779"/>
      <c r="AC31" s="779"/>
      <c r="AD31" s="779"/>
      <c r="AE31" s="780"/>
      <c r="AF31" s="781">
        <v>18</v>
      </c>
      <c r="AG31" s="782"/>
      <c r="AH31" s="782"/>
      <c r="AI31" s="782"/>
      <c r="AJ31" s="783"/>
      <c r="AK31" s="850">
        <v>55</v>
      </c>
      <c r="AL31" s="851"/>
      <c r="AM31" s="851"/>
      <c r="AN31" s="851"/>
      <c r="AO31" s="851"/>
      <c r="AP31" s="851">
        <v>687</v>
      </c>
      <c r="AQ31" s="851"/>
      <c r="AR31" s="851"/>
      <c r="AS31" s="851"/>
      <c r="AT31" s="851"/>
      <c r="AU31" s="851">
        <v>308</v>
      </c>
      <c r="AV31" s="851"/>
      <c r="AW31" s="851"/>
      <c r="AX31" s="851"/>
      <c r="AY31" s="851"/>
      <c r="AZ31" s="852" t="s">
        <v>534</v>
      </c>
      <c r="BA31" s="853"/>
      <c r="BB31" s="853"/>
      <c r="BC31" s="853"/>
      <c r="BD31" s="854"/>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269</v>
      </c>
      <c r="R32" s="779"/>
      <c r="S32" s="779"/>
      <c r="T32" s="779"/>
      <c r="U32" s="779"/>
      <c r="V32" s="779">
        <v>256</v>
      </c>
      <c r="W32" s="779"/>
      <c r="X32" s="779"/>
      <c r="Y32" s="779"/>
      <c r="Z32" s="779"/>
      <c r="AA32" s="779">
        <v>13</v>
      </c>
      <c r="AB32" s="779"/>
      <c r="AC32" s="779"/>
      <c r="AD32" s="779"/>
      <c r="AE32" s="780"/>
      <c r="AF32" s="781">
        <v>13</v>
      </c>
      <c r="AG32" s="782"/>
      <c r="AH32" s="782"/>
      <c r="AI32" s="782"/>
      <c r="AJ32" s="783"/>
      <c r="AK32" s="850">
        <v>146</v>
      </c>
      <c r="AL32" s="851"/>
      <c r="AM32" s="851"/>
      <c r="AN32" s="851"/>
      <c r="AO32" s="851"/>
      <c r="AP32" s="851">
        <v>1570</v>
      </c>
      <c r="AQ32" s="851"/>
      <c r="AR32" s="851"/>
      <c r="AS32" s="851"/>
      <c r="AT32" s="851"/>
      <c r="AU32" s="851">
        <v>1512</v>
      </c>
      <c r="AV32" s="851"/>
      <c r="AW32" s="851"/>
      <c r="AX32" s="851"/>
      <c r="AY32" s="851"/>
      <c r="AZ32" s="852" t="s">
        <v>534</v>
      </c>
      <c r="BA32" s="853"/>
      <c r="BB32" s="853"/>
      <c r="BC32" s="853"/>
      <c r="BD32" s="854"/>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71</v>
      </c>
      <c r="R33" s="779"/>
      <c r="S33" s="779"/>
      <c r="T33" s="779"/>
      <c r="U33" s="779"/>
      <c r="V33" s="779">
        <v>67</v>
      </c>
      <c r="W33" s="779"/>
      <c r="X33" s="779"/>
      <c r="Y33" s="779"/>
      <c r="Z33" s="779"/>
      <c r="AA33" s="779">
        <v>4</v>
      </c>
      <c r="AB33" s="779"/>
      <c r="AC33" s="779"/>
      <c r="AD33" s="779"/>
      <c r="AE33" s="780"/>
      <c r="AF33" s="781">
        <v>4</v>
      </c>
      <c r="AG33" s="782"/>
      <c r="AH33" s="782"/>
      <c r="AI33" s="782"/>
      <c r="AJ33" s="783"/>
      <c r="AK33" s="850">
        <v>56</v>
      </c>
      <c r="AL33" s="851"/>
      <c r="AM33" s="851"/>
      <c r="AN33" s="851"/>
      <c r="AO33" s="851"/>
      <c r="AP33" s="851">
        <v>514</v>
      </c>
      <c r="AQ33" s="851"/>
      <c r="AR33" s="851"/>
      <c r="AS33" s="851"/>
      <c r="AT33" s="851"/>
      <c r="AU33" s="851">
        <v>512</v>
      </c>
      <c r="AV33" s="851"/>
      <c r="AW33" s="851"/>
      <c r="AX33" s="851"/>
      <c r="AY33" s="851"/>
      <c r="AZ33" s="852" t="s">
        <v>534</v>
      </c>
      <c r="BA33" s="853"/>
      <c r="BB33" s="853"/>
      <c r="BC33" s="853"/>
      <c r="BD33" s="854"/>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5"/>
      <c r="BA34" s="855"/>
      <c r="BB34" s="855"/>
      <c r="BC34" s="855"/>
      <c r="BD34" s="855"/>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5"/>
      <c r="BA35" s="855"/>
      <c r="BB35" s="855"/>
      <c r="BC35" s="855"/>
      <c r="BD35" s="855"/>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5"/>
      <c r="BA36" s="855"/>
      <c r="BB36" s="855"/>
      <c r="BC36" s="855"/>
      <c r="BD36" s="855"/>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5"/>
      <c r="BA37" s="855"/>
      <c r="BB37" s="855"/>
      <c r="BC37" s="855"/>
      <c r="BD37" s="855"/>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5"/>
      <c r="BA38" s="855"/>
      <c r="BB38" s="855"/>
      <c r="BC38" s="855"/>
      <c r="BD38" s="855"/>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5"/>
      <c r="BA39" s="855"/>
      <c r="BB39" s="855"/>
      <c r="BC39" s="855"/>
      <c r="BD39" s="855"/>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5"/>
      <c r="BA40" s="855"/>
      <c r="BB40" s="855"/>
      <c r="BC40" s="855"/>
      <c r="BD40" s="855"/>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5"/>
      <c r="BA41" s="855"/>
      <c r="BB41" s="855"/>
      <c r="BC41" s="855"/>
      <c r="BD41" s="855"/>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5"/>
      <c r="BA42" s="855"/>
      <c r="BB42" s="855"/>
      <c r="BC42" s="855"/>
      <c r="BD42" s="855"/>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5"/>
      <c r="BA43" s="855"/>
      <c r="BB43" s="855"/>
      <c r="BC43" s="855"/>
      <c r="BD43" s="855"/>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5"/>
      <c r="BA44" s="855"/>
      <c r="BB44" s="855"/>
      <c r="BC44" s="855"/>
      <c r="BD44" s="855"/>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5"/>
      <c r="BA45" s="855"/>
      <c r="BB45" s="855"/>
      <c r="BC45" s="855"/>
      <c r="BD45" s="855"/>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5"/>
      <c r="BA46" s="855"/>
      <c r="BB46" s="855"/>
      <c r="BC46" s="855"/>
      <c r="BD46" s="855"/>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5"/>
      <c r="BA47" s="855"/>
      <c r="BB47" s="855"/>
      <c r="BC47" s="855"/>
      <c r="BD47" s="855"/>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5"/>
      <c r="BA48" s="855"/>
      <c r="BB48" s="855"/>
      <c r="BC48" s="855"/>
      <c r="BD48" s="855"/>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5"/>
      <c r="BA49" s="855"/>
      <c r="BB49" s="855"/>
      <c r="BC49" s="855"/>
      <c r="BD49" s="855"/>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48"/>
      <c r="BF62" s="848"/>
      <c r="BG62" s="848"/>
      <c r="BH62" s="848"/>
      <c r="BI62" s="849"/>
      <c r="BJ62" s="868"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61"/>
      <c r="R63" s="862"/>
      <c r="S63" s="862"/>
      <c r="T63" s="862"/>
      <c r="U63" s="862"/>
      <c r="V63" s="862"/>
      <c r="W63" s="862"/>
      <c r="X63" s="862"/>
      <c r="Y63" s="862"/>
      <c r="Z63" s="862"/>
      <c r="AA63" s="862"/>
      <c r="AB63" s="862"/>
      <c r="AC63" s="862"/>
      <c r="AD63" s="862"/>
      <c r="AE63" s="863"/>
      <c r="AF63" s="864">
        <v>104</v>
      </c>
      <c r="AG63" s="865"/>
      <c r="AH63" s="865"/>
      <c r="AI63" s="865"/>
      <c r="AJ63" s="866"/>
      <c r="AK63" s="867"/>
      <c r="AL63" s="862"/>
      <c r="AM63" s="862"/>
      <c r="AN63" s="862"/>
      <c r="AO63" s="862"/>
      <c r="AP63" s="865"/>
      <c r="AQ63" s="865"/>
      <c r="AR63" s="865"/>
      <c r="AS63" s="865"/>
      <c r="AT63" s="865"/>
      <c r="AU63" s="865"/>
      <c r="AV63" s="865"/>
      <c r="AW63" s="865"/>
      <c r="AX63" s="865"/>
      <c r="AY63" s="865"/>
      <c r="AZ63" s="869"/>
      <c r="BA63" s="869"/>
      <c r="BB63" s="869"/>
      <c r="BC63" s="869"/>
      <c r="BD63" s="869"/>
      <c r="BE63" s="870"/>
      <c r="BF63" s="870"/>
      <c r="BG63" s="870"/>
      <c r="BH63" s="870"/>
      <c r="BI63" s="871"/>
      <c r="BJ63" s="872" t="s">
        <v>113</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5" t="s">
        <v>375</v>
      </c>
      <c r="AG66" s="833"/>
      <c r="AH66" s="833"/>
      <c r="AI66" s="833"/>
      <c r="AJ66" s="876"/>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2" t="s">
        <v>547</v>
      </c>
      <c r="C68" s="893"/>
      <c r="D68" s="893"/>
      <c r="E68" s="893"/>
      <c r="F68" s="893"/>
      <c r="G68" s="893"/>
      <c r="H68" s="893"/>
      <c r="I68" s="893"/>
      <c r="J68" s="893"/>
      <c r="K68" s="893"/>
      <c r="L68" s="893"/>
      <c r="M68" s="893"/>
      <c r="N68" s="893"/>
      <c r="O68" s="893"/>
      <c r="P68" s="894"/>
      <c r="Q68" s="895">
        <v>5878</v>
      </c>
      <c r="R68" s="889"/>
      <c r="S68" s="889"/>
      <c r="T68" s="889"/>
      <c r="U68" s="889"/>
      <c r="V68" s="889">
        <v>5677</v>
      </c>
      <c r="W68" s="889"/>
      <c r="X68" s="889"/>
      <c r="Y68" s="889"/>
      <c r="Z68" s="889"/>
      <c r="AA68" s="889">
        <v>201</v>
      </c>
      <c r="AB68" s="889"/>
      <c r="AC68" s="889"/>
      <c r="AD68" s="889"/>
      <c r="AE68" s="889"/>
      <c r="AF68" s="889">
        <v>194</v>
      </c>
      <c r="AG68" s="889"/>
      <c r="AH68" s="889"/>
      <c r="AI68" s="889"/>
      <c r="AJ68" s="889"/>
      <c r="AK68" s="889" t="s">
        <v>478</v>
      </c>
      <c r="AL68" s="889"/>
      <c r="AM68" s="889"/>
      <c r="AN68" s="889"/>
      <c r="AO68" s="889"/>
      <c r="AP68" s="889">
        <v>1549</v>
      </c>
      <c r="AQ68" s="889"/>
      <c r="AR68" s="889"/>
      <c r="AS68" s="889"/>
      <c r="AT68" s="889"/>
      <c r="AU68" s="889">
        <v>59</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548</v>
      </c>
      <c r="C69" s="897"/>
      <c r="D69" s="897"/>
      <c r="E69" s="897"/>
      <c r="F69" s="897"/>
      <c r="G69" s="897"/>
      <c r="H69" s="897"/>
      <c r="I69" s="897"/>
      <c r="J69" s="897"/>
      <c r="K69" s="897"/>
      <c r="L69" s="897"/>
      <c r="M69" s="897"/>
      <c r="N69" s="897"/>
      <c r="O69" s="897"/>
      <c r="P69" s="898"/>
      <c r="Q69" s="899">
        <v>22</v>
      </c>
      <c r="R69" s="851"/>
      <c r="S69" s="851"/>
      <c r="T69" s="851"/>
      <c r="U69" s="851"/>
      <c r="V69" s="851">
        <v>13</v>
      </c>
      <c r="W69" s="851"/>
      <c r="X69" s="851"/>
      <c r="Y69" s="851"/>
      <c r="Z69" s="851"/>
      <c r="AA69" s="851">
        <v>9</v>
      </c>
      <c r="AB69" s="851"/>
      <c r="AC69" s="851"/>
      <c r="AD69" s="851"/>
      <c r="AE69" s="851"/>
      <c r="AF69" s="851">
        <v>9</v>
      </c>
      <c r="AG69" s="851"/>
      <c r="AH69" s="851"/>
      <c r="AI69" s="851"/>
      <c r="AJ69" s="851"/>
      <c r="AK69" s="851" t="s">
        <v>478</v>
      </c>
      <c r="AL69" s="851"/>
      <c r="AM69" s="851"/>
      <c r="AN69" s="851"/>
      <c r="AO69" s="851"/>
      <c r="AP69" s="851" t="s">
        <v>478</v>
      </c>
      <c r="AQ69" s="851"/>
      <c r="AR69" s="851"/>
      <c r="AS69" s="851"/>
      <c r="AT69" s="851"/>
      <c r="AU69" s="851" t="s">
        <v>549</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550</v>
      </c>
      <c r="C70" s="897"/>
      <c r="D70" s="897"/>
      <c r="E70" s="897"/>
      <c r="F70" s="897"/>
      <c r="G70" s="897"/>
      <c r="H70" s="897"/>
      <c r="I70" s="897"/>
      <c r="J70" s="897"/>
      <c r="K70" s="897"/>
      <c r="L70" s="897"/>
      <c r="M70" s="897"/>
      <c r="N70" s="897"/>
      <c r="O70" s="897"/>
      <c r="P70" s="898"/>
      <c r="Q70" s="899">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17</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6" t="s">
        <v>551</v>
      </c>
      <c r="C71" s="897"/>
      <c r="D71" s="897"/>
      <c r="E71" s="897"/>
      <c r="F71" s="897"/>
      <c r="G71" s="897"/>
      <c r="H71" s="897"/>
      <c r="I71" s="897"/>
      <c r="J71" s="897"/>
      <c r="K71" s="897"/>
      <c r="L71" s="897"/>
      <c r="M71" s="897"/>
      <c r="N71" s="897"/>
      <c r="O71" s="897"/>
      <c r="P71" s="898"/>
      <c r="Q71" s="899">
        <v>271</v>
      </c>
      <c r="R71" s="851"/>
      <c r="S71" s="851"/>
      <c r="T71" s="851"/>
      <c r="U71" s="851"/>
      <c r="V71" s="851">
        <v>271</v>
      </c>
      <c r="W71" s="851"/>
      <c r="X71" s="851"/>
      <c r="Y71" s="851"/>
      <c r="Z71" s="851"/>
      <c r="AA71" s="851" t="s">
        <v>478</v>
      </c>
      <c r="AB71" s="851"/>
      <c r="AC71" s="851"/>
      <c r="AD71" s="851"/>
      <c r="AE71" s="851"/>
      <c r="AF71" s="851" t="s">
        <v>478</v>
      </c>
      <c r="AG71" s="851"/>
      <c r="AH71" s="851"/>
      <c r="AI71" s="851"/>
      <c r="AJ71" s="851"/>
      <c r="AK71" s="851" t="s">
        <v>478</v>
      </c>
      <c r="AL71" s="851"/>
      <c r="AM71" s="851"/>
      <c r="AN71" s="851"/>
      <c r="AO71" s="851"/>
      <c r="AP71" s="851" t="s">
        <v>478</v>
      </c>
      <c r="AQ71" s="851"/>
      <c r="AR71" s="851"/>
      <c r="AS71" s="851"/>
      <c r="AT71" s="851"/>
      <c r="AU71" s="851" t="s">
        <v>478</v>
      </c>
      <c r="AV71" s="851"/>
      <c r="AW71" s="851"/>
      <c r="AX71" s="851"/>
      <c r="AY71" s="851"/>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6" t="s">
        <v>552</v>
      </c>
      <c r="C72" s="897"/>
      <c r="D72" s="897"/>
      <c r="E72" s="897"/>
      <c r="F72" s="897"/>
      <c r="G72" s="897"/>
      <c r="H72" s="897"/>
      <c r="I72" s="897"/>
      <c r="J72" s="897"/>
      <c r="K72" s="897"/>
      <c r="L72" s="897"/>
      <c r="M72" s="897"/>
      <c r="N72" s="897"/>
      <c r="O72" s="897"/>
      <c r="P72" s="898"/>
      <c r="Q72" s="899">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478</v>
      </c>
      <c r="AL72" s="851"/>
      <c r="AM72" s="851"/>
      <c r="AN72" s="851"/>
      <c r="AO72" s="851"/>
      <c r="AP72" s="851" t="s">
        <v>478</v>
      </c>
      <c r="AQ72" s="851"/>
      <c r="AR72" s="851"/>
      <c r="AS72" s="851"/>
      <c r="AT72" s="851"/>
      <c r="AU72" s="851" t="s">
        <v>478</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6" t="s">
        <v>553</v>
      </c>
      <c r="C73" s="897"/>
      <c r="D73" s="897"/>
      <c r="E73" s="897"/>
      <c r="F73" s="897"/>
      <c r="G73" s="897"/>
      <c r="H73" s="897"/>
      <c r="I73" s="897"/>
      <c r="J73" s="897"/>
      <c r="K73" s="897"/>
      <c r="L73" s="897"/>
      <c r="M73" s="897"/>
      <c r="N73" s="897"/>
      <c r="O73" s="897"/>
      <c r="P73" s="898"/>
      <c r="Q73" s="899">
        <v>193</v>
      </c>
      <c r="R73" s="851"/>
      <c r="S73" s="851"/>
      <c r="T73" s="851"/>
      <c r="U73" s="851"/>
      <c r="V73" s="851">
        <v>181</v>
      </c>
      <c r="W73" s="851"/>
      <c r="X73" s="851"/>
      <c r="Y73" s="851"/>
      <c r="Z73" s="851"/>
      <c r="AA73" s="851">
        <v>12</v>
      </c>
      <c r="AB73" s="851"/>
      <c r="AC73" s="851"/>
      <c r="AD73" s="851"/>
      <c r="AE73" s="851"/>
      <c r="AF73" s="851">
        <v>12</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6" t="s">
        <v>554</v>
      </c>
      <c r="C74" s="897"/>
      <c r="D74" s="897"/>
      <c r="E74" s="897"/>
      <c r="F74" s="897"/>
      <c r="G74" s="897"/>
      <c r="H74" s="897"/>
      <c r="I74" s="897"/>
      <c r="J74" s="897"/>
      <c r="K74" s="897"/>
      <c r="L74" s="897"/>
      <c r="M74" s="897"/>
      <c r="N74" s="897"/>
      <c r="O74" s="897"/>
      <c r="P74" s="898"/>
      <c r="Q74" s="899">
        <v>6977</v>
      </c>
      <c r="R74" s="851"/>
      <c r="S74" s="851"/>
      <c r="T74" s="851"/>
      <c r="U74" s="851"/>
      <c r="V74" s="851">
        <v>6240</v>
      </c>
      <c r="W74" s="851"/>
      <c r="X74" s="851"/>
      <c r="Y74" s="851"/>
      <c r="Z74" s="851"/>
      <c r="AA74" s="851">
        <v>737</v>
      </c>
      <c r="AB74" s="851"/>
      <c r="AC74" s="851"/>
      <c r="AD74" s="851"/>
      <c r="AE74" s="851"/>
      <c r="AF74" s="851">
        <v>737</v>
      </c>
      <c r="AG74" s="851"/>
      <c r="AH74" s="851"/>
      <c r="AI74" s="851"/>
      <c r="AJ74" s="851"/>
      <c r="AK74" s="851">
        <v>630</v>
      </c>
      <c r="AL74" s="851"/>
      <c r="AM74" s="851"/>
      <c r="AN74" s="851"/>
      <c r="AO74" s="851"/>
      <c r="AP74" s="851" t="s">
        <v>478</v>
      </c>
      <c r="AQ74" s="851"/>
      <c r="AR74" s="851"/>
      <c r="AS74" s="851"/>
      <c r="AT74" s="851"/>
      <c r="AU74" s="851" t="s">
        <v>478</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6" t="s">
        <v>555</v>
      </c>
      <c r="C75" s="897"/>
      <c r="D75" s="897"/>
      <c r="E75" s="897"/>
      <c r="F75" s="897"/>
      <c r="G75" s="897"/>
      <c r="H75" s="897"/>
      <c r="I75" s="897"/>
      <c r="J75" s="897"/>
      <c r="K75" s="897"/>
      <c r="L75" s="897"/>
      <c r="M75" s="897"/>
      <c r="N75" s="897"/>
      <c r="O75" s="897"/>
      <c r="P75" s="898"/>
      <c r="Q75" s="902">
        <v>15</v>
      </c>
      <c r="R75" s="903"/>
      <c r="S75" s="903"/>
      <c r="T75" s="903"/>
      <c r="U75" s="850"/>
      <c r="V75" s="904">
        <v>13</v>
      </c>
      <c r="W75" s="903"/>
      <c r="X75" s="903"/>
      <c r="Y75" s="903"/>
      <c r="Z75" s="850"/>
      <c r="AA75" s="904">
        <v>2</v>
      </c>
      <c r="AB75" s="903"/>
      <c r="AC75" s="903"/>
      <c r="AD75" s="903"/>
      <c r="AE75" s="850"/>
      <c r="AF75" s="904">
        <v>2</v>
      </c>
      <c r="AG75" s="903"/>
      <c r="AH75" s="903"/>
      <c r="AI75" s="903"/>
      <c r="AJ75" s="850"/>
      <c r="AK75" s="904">
        <v>9</v>
      </c>
      <c r="AL75" s="903"/>
      <c r="AM75" s="903"/>
      <c r="AN75" s="903"/>
      <c r="AO75" s="850"/>
      <c r="AP75" s="904" t="s">
        <v>478</v>
      </c>
      <c r="AQ75" s="903"/>
      <c r="AR75" s="903"/>
      <c r="AS75" s="903"/>
      <c r="AT75" s="850"/>
      <c r="AU75" s="904" t="s">
        <v>478</v>
      </c>
      <c r="AV75" s="903"/>
      <c r="AW75" s="903"/>
      <c r="AX75" s="903"/>
      <c r="AY75" s="850"/>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6" t="s">
        <v>556</v>
      </c>
      <c r="C76" s="897"/>
      <c r="D76" s="897"/>
      <c r="E76" s="897"/>
      <c r="F76" s="897"/>
      <c r="G76" s="897"/>
      <c r="H76" s="897"/>
      <c r="I76" s="897"/>
      <c r="J76" s="897"/>
      <c r="K76" s="897"/>
      <c r="L76" s="897"/>
      <c r="M76" s="897"/>
      <c r="N76" s="897"/>
      <c r="O76" s="897"/>
      <c r="P76" s="898"/>
      <c r="Q76" s="902">
        <v>2125</v>
      </c>
      <c r="R76" s="903"/>
      <c r="S76" s="903"/>
      <c r="T76" s="903"/>
      <c r="U76" s="850"/>
      <c r="V76" s="904">
        <v>2067</v>
      </c>
      <c r="W76" s="903"/>
      <c r="X76" s="903"/>
      <c r="Y76" s="903"/>
      <c r="Z76" s="850"/>
      <c r="AA76" s="904">
        <v>58</v>
      </c>
      <c r="AB76" s="903"/>
      <c r="AC76" s="903"/>
      <c r="AD76" s="903"/>
      <c r="AE76" s="850"/>
      <c r="AF76" s="904">
        <v>58</v>
      </c>
      <c r="AG76" s="903"/>
      <c r="AH76" s="903"/>
      <c r="AI76" s="903"/>
      <c r="AJ76" s="850"/>
      <c r="AK76" s="904">
        <v>125</v>
      </c>
      <c r="AL76" s="903"/>
      <c r="AM76" s="903"/>
      <c r="AN76" s="903"/>
      <c r="AO76" s="850"/>
      <c r="AP76" s="904" t="s">
        <v>478</v>
      </c>
      <c r="AQ76" s="903"/>
      <c r="AR76" s="903"/>
      <c r="AS76" s="903"/>
      <c r="AT76" s="850"/>
      <c r="AU76" s="904" t="s">
        <v>478</v>
      </c>
      <c r="AV76" s="903"/>
      <c r="AW76" s="903"/>
      <c r="AX76" s="903"/>
      <c r="AY76" s="850"/>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6" t="s">
        <v>557</v>
      </c>
      <c r="C77" s="897"/>
      <c r="D77" s="897"/>
      <c r="E77" s="897"/>
      <c r="F77" s="897"/>
      <c r="G77" s="897"/>
      <c r="H77" s="897"/>
      <c r="I77" s="897"/>
      <c r="J77" s="897"/>
      <c r="K77" s="897"/>
      <c r="L77" s="897"/>
      <c r="M77" s="897"/>
      <c r="N77" s="897"/>
      <c r="O77" s="897"/>
      <c r="P77" s="898"/>
      <c r="Q77" s="902">
        <v>273707</v>
      </c>
      <c r="R77" s="903"/>
      <c r="S77" s="903"/>
      <c r="T77" s="903"/>
      <c r="U77" s="850"/>
      <c r="V77" s="904">
        <v>260942</v>
      </c>
      <c r="W77" s="903"/>
      <c r="X77" s="903"/>
      <c r="Y77" s="903"/>
      <c r="Z77" s="850"/>
      <c r="AA77" s="904">
        <v>12765</v>
      </c>
      <c r="AB77" s="903"/>
      <c r="AC77" s="903"/>
      <c r="AD77" s="903"/>
      <c r="AE77" s="850"/>
      <c r="AF77" s="904">
        <v>12765</v>
      </c>
      <c r="AG77" s="903"/>
      <c r="AH77" s="903"/>
      <c r="AI77" s="903"/>
      <c r="AJ77" s="850"/>
      <c r="AK77" s="904">
        <v>1788</v>
      </c>
      <c r="AL77" s="903"/>
      <c r="AM77" s="903"/>
      <c r="AN77" s="903"/>
      <c r="AO77" s="850"/>
      <c r="AP77" s="904" t="s">
        <v>478</v>
      </c>
      <c r="AQ77" s="903"/>
      <c r="AR77" s="903"/>
      <c r="AS77" s="903"/>
      <c r="AT77" s="850"/>
      <c r="AU77" s="904" t="s">
        <v>478</v>
      </c>
      <c r="AV77" s="903"/>
      <c r="AW77" s="903"/>
      <c r="AX77" s="903"/>
      <c r="AY77" s="850"/>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6" t="s">
        <v>558</v>
      </c>
      <c r="C78" s="897"/>
      <c r="D78" s="897"/>
      <c r="E78" s="897"/>
      <c r="F78" s="897"/>
      <c r="G78" s="897"/>
      <c r="H78" s="897"/>
      <c r="I78" s="897"/>
      <c r="J78" s="897"/>
      <c r="K78" s="897"/>
      <c r="L78" s="897"/>
      <c r="M78" s="897"/>
      <c r="N78" s="897"/>
      <c r="O78" s="897"/>
      <c r="P78" s="898"/>
      <c r="Q78" s="899">
        <v>232</v>
      </c>
      <c r="R78" s="851"/>
      <c r="S78" s="851"/>
      <c r="T78" s="851"/>
      <c r="U78" s="851"/>
      <c r="V78" s="851">
        <v>227</v>
      </c>
      <c r="W78" s="851"/>
      <c r="X78" s="851"/>
      <c r="Y78" s="851"/>
      <c r="Z78" s="851"/>
      <c r="AA78" s="851">
        <v>5</v>
      </c>
      <c r="AB78" s="851"/>
      <c r="AC78" s="851"/>
      <c r="AD78" s="851"/>
      <c r="AE78" s="851"/>
      <c r="AF78" s="851">
        <v>5</v>
      </c>
      <c r="AG78" s="851"/>
      <c r="AH78" s="851"/>
      <c r="AI78" s="851"/>
      <c r="AJ78" s="851"/>
      <c r="AK78" s="851" t="s">
        <v>478</v>
      </c>
      <c r="AL78" s="851"/>
      <c r="AM78" s="851"/>
      <c r="AN78" s="851"/>
      <c r="AO78" s="851"/>
      <c r="AP78" s="851" t="s">
        <v>478</v>
      </c>
      <c r="AQ78" s="851"/>
      <c r="AR78" s="851"/>
      <c r="AS78" s="851"/>
      <c r="AT78" s="851"/>
      <c r="AU78" s="851" t="s">
        <v>478</v>
      </c>
      <c r="AV78" s="851"/>
      <c r="AW78" s="851"/>
      <c r="AX78" s="851"/>
      <c r="AY78" s="851"/>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6" t="s">
        <v>559</v>
      </c>
      <c r="C79" s="897"/>
      <c r="D79" s="897"/>
      <c r="E79" s="897"/>
      <c r="F79" s="897"/>
      <c r="G79" s="897"/>
      <c r="H79" s="897"/>
      <c r="I79" s="897"/>
      <c r="J79" s="897"/>
      <c r="K79" s="897"/>
      <c r="L79" s="897"/>
      <c r="M79" s="897"/>
      <c r="N79" s="897"/>
      <c r="O79" s="897"/>
      <c r="P79" s="898"/>
      <c r="Q79" s="899">
        <v>2</v>
      </c>
      <c r="R79" s="851"/>
      <c r="S79" s="851"/>
      <c r="T79" s="851"/>
      <c r="U79" s="851"/>
      <c r="V79" s="851">
        <v>2</v>
      </c>
      <c r="W79" s="851"/>
      <c r="X79" s="851"/>
      <c r="Y79" s="851"/>
      <c r="Z79" s="851"/>
      <c r="AA79" s="851">
        <v>0</v>
      </c>
      <c r="AB79" s="851"/>
      <c r="AC79" s="851"/>
      <c r="AD79" s="851"/>
      <c r="AE79" s="851"/>
      <c r="AF79" s="851">
        <v>0</v>
      </c>
      <c r="AG79" s="851"/>
      <c r="AH79" s="851"/>
      <c r="AI79" s="851"/>
      <c r="AJ79" s="851"/>
      <c r="AK79" s="851" t="s">
        <v>478</v>
      </c>
      <c r="AL79" s="851"/>
      <c r="AM79" s="851"/>
      <c r="AN79" s="851"/>
      <c r="AO79" s="851"/>
      <c r="AP79" s="851" t="s">
        <v>478</v>
      </c>
      <c r="AQ79" s="851"/>
      <c r="AR79" s="851"/>
      <c r="AS79" s="851"/>
      <c r="AT79" s="851"/>
      <c r="AU79" s="851" t="s">
        <v>478</v>
      </c>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t="s">
        <v>560</v>
      </c>
      <c r="C80" s="897"/>
      <c r="D80" s="897"/>
      <c r="E80" s="897"/>
      <c r="F80" s="897"/>
      <c r="G80" s="897"/>
      <c r="H80" s="897"/>
      <c r="I80" s="897"/>
      <c r="J80" s="897"/>
      <c r="K80" s="897"/>
      <c r="L80" s="897"/>
      <c r="M80" s="897"/>
      <c r="N80" s="897"/>
      <c r="O80" s="897"/>
      <c r="P80" s="898"/>
      <c r="Q80" s="899">
        <v>0</v>
      </c>
      <c r="R80" s="851"/>
      <c r="S80" s="851"/>
      <c r="T80" s="851"/>
      <c r="U80" s="851"/>
      <c r="V80" s="851">
        <v>0</v>
      </c>
      <c r="W80" s="851"/>
      <c r="X80" s="851"/>
      <c r="Y80" s="851"/>
      <c r="Z80" s="851"/>
      <c r="AA80" s="851">
        <v>0</v>
      </c>
      <c r="AB80" s="851"/>
      <c r="AC80" s="851"/>
      <c r="AD80" s="851"/>
      <c r="AE80" s="851"/>
      <c r="AF80" s="851">
        <v>5</v>
      </c>
      <c r="AG80" s="851"/>
      <c r="AH80" s="851"/>
      <c r="AI80" s="851"/>
      <c r="AJ80" s="851"/>
      <c r="AK80" s="851" t="s">
        <v>478</v>
      </c>
      <c r="AL80" s="851"/>
      <c r="AM80" s="851"/>
      <c r="AN80" s="851"/>
      <c r="AO80" s="851"/>
      <c r="AP80" s="851" t="s">
        <v>478</v>
      </c>
      <c r="AQ80" s="851"/>
      <c r="AR80" s="851"/>
      <c r="AS80" s="851"/>
      <c r="AT80" s="851"/>
      <c r="AU80" s="851" t="s">
        <v>478</v>
      </c>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t="s">
        <v>561</v>
      </c>
      <c r="C81" s="897"/>
      <c r="D81" s="897"/>
      <c r="E81" s="897"/>
      <c r="F81" s="897"/>
      <c r="G81" s="897"/>
      <c r="H81" s="897"/>
      <c r="I81" s="897"/>
      <c r="J81" s="897"/>
      <c r="K81" s="897"/>
      <c r="L81" s="897"/>
      <c r="M81" s="897"/>
      <c r="N81" s="897"/>
      <c r="O81" s="897"/>
      <c r="P81" s="898"/>
      <c r="Q81" s="899">
        <v>26</v>
      </c>
      <c r="R81" s="851"/>
      <c r="S81" s="851"/>
      <c r="T81" s="851"/>
      <c r="U81" s="851"/>
      <c r="V81" s="851">
        <v>25</v>
      </c>
      <c r="W81" s="851"/>
      <c r="X81" s="851"/>
      <c r="Y81" s="851"/>
      <c r="Z81" s="851"/>
      <c r="AA81" s="851">
        <v>1</v>
      </c>
      <c r="AB81" s="851"/>
      <c r="AC81" s="851"/>
      <c r="AD81" s="851"/>
      <c r="AE81" s="851"/>
      <c r="AF81" s="851">
        <v>1</v>
      </c>
      <c r="AG81" s="851"/>
      <c r="AH81" s="851"/>
      <c r="AI81" s="851"/>
      <c r="AJ81" s="851"/>
      <c r="AK81" s="851" t="s">
        <v>478</v>
      </c>
      <c r="AL81" s="851"/>
      <c r="AM81" s="851"/>
      <c r="AN81" s="851"/>
      <c r="AO81" s="851"/>
      <c r="AP81" s="851" t="s">
        <v>478</v>
      </c>
      <c r="AQ81" s="851"/>
      <c r="AR81" s="851"/>
      <c r="AS81" s="851"/>
      <c r="AT81" s="851"/>
      <c r="AU81" s="851" t="s">
        <v>478</v>
      </c>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t="s">
        <v>562</v>
      </c>
      <c r="C82" s="897"/>
      <c r="D82" s="897"/>
      <c r="E82" s="897"/>
      <c r="F82" s="897"/>
      <c r="G82" s="897"/>
      <c r="H82" s="897"/>
      <c r="I82" s="897"/>
      <c r="J82" s="897"/>
      <c r="K82" s="897"/>
      <c r="L82" s="897"/>
      <c r="M82" s="897"/>
      <c r="N82" s="897"/>
      <c r="O82" s="897"/>
      <c r="P82" s="898"/>
      <c r="Q82" s="899">
        <v>127</v>
      </c>
      <c r="R82" s="851"/>
      <c r="S82" s="851"/>
      <c r="T82" s="851"/>
      <c r="U82" s="851"/>
      <c r="V82" s="851">
        <v>107</v>
      </c>
      <c r="W82" s="851"/>
      <c r="X82" s="851"/>
      <c r="Y82" s="851"/>
      <c r="Z82" s="851"/>
      <c r="AA82" s="851">
        <v>20</v>
      </c>
      <c r="AB82" s="851"/>
      <c r="AC82" s="851"/>
      <c r="AD82" s="851"/>
      <c r="AE82" s="851"/>
      <c r="AF82" s="851">
        <v>20</v>
      </c>
      <c r="AG82" s="851"/>
      <c r="AH82" s="851"/>
      <c r="AI82" s="851"/>
      <c r="AJ82" s="851"/>
      <c r="AK82" s="851" t="s">
        <v>478</v>
      </c>
      <c r="AL82" s="851"/>
      <c r="AM82" s="851"/>
      <c r="AN82" s="851"/>
      <c r="AO82" s="851"/>
      <c r="AP82" s="851">
        <v>131</v>
      </c>
      <c r="AQ82" s="851"/>
      <c r="AR82" s="851"/>
      <c r="AS82" s="851"/>
      <c r="AT82" s="851"/>
      <c r="AU82" s="851">
        <v>120</v>
      </c>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61"/>
      <c r="R88" s="862"/>
      <c r="S88" s="862"/>
      <c r="T88" s="862"/>
      <c r="U88" s="862"/>
      <c r="V88" s="862"/>
      <c r="W88" s="862"/>
      <c r="X88" s="862"/>
      <c r="Y88" s="862"/>
      <c r="Z88" s="862"/>
      <c r="AA88" s="862"/>
      <c r="AB88" s="862"/>
      <c r="AC88" s="862"/>
      <c r="AD88" s="862"/>
      <c r="AE88" s="862"/>
      <c r="AF88" s="865"/>
      <c r="AG88" s="865"/>
      <c r="AH88" s="865"/>
      <c r="AI88" s="865"/>
      <c r="AJ88" s="865"/>
      <c r="AK88" s="862"/>
      <c r="AL88" s="862"/>
      <c r="AM88" s="862"/>
      <c r="AN88" s="862"/>
      <c r="AO88" s="862"/>
      <c r="AP88" s="865"/>
      <c r="AQ88" s="865"/>
      <c r="AR88" s="865"/>
      <c r="AS88" s="865"/>
      <c r="AT88" s="865"/>
      <c r="AU88" s="865"/>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c r="CS102" s="873"/>
      <c r="CT102" s="873"/>
      <c r="CU102" s="873"/>
      <c r="CV102" s="916"/>
      <c r="CW102" s="915"/>
      <c r="CX102" s="873"/>
      <c r="CY102" s="873"/>
      <c r="CZ102" s="873"/>
      <c r="DA102" s="916"/>
      <c r="DB102" s="915"/>
      <c r="DC102" s="873"/>
      <c r="DD102" s="873"/>
      <c r="DE102" s="873"/>
      <c r="DF102" s="916"/>
      <c r="DG102" s="915"/>
      <c r="DH102" s="873"/>
      <c r="DI102" s="873"/>
      <c r="DJ102" s="873"/>
      <c r="DK102" s="916"/>
      <c r="DL102" s="915"/>
      <c r="DM102" s="873"/>
      <c r="DN102" s="873"/>
      <c r="DO102" s="873"/>
      <c r="DP102" s="916"/>
      <c r="DQ102" s="915"/>
      <c r="DR102" s="873"/>
      <c r="DS102" s="873"/>
      <c r="DT102" s="873"/>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401</v>
      </c>
      <c r="AB109" s="918"/>
      <c r="AC109" s="918"/>
      <c r="AD109" s="918"/>
      <c r="AE109" s="919"/>
      <c r="AF109" s="917" t="s">
        <v>288</v>
      </c>
      <c r="AG109" s="918"/>
      <c r="AH109" s="918"/>
      <c r="AI109" s="918"/>
      <c r="AJ109" s="919"/>
      <c r="AK109" s="917" t="s">
        <v>287</v>
      </c>
      <c r="AL109" s="918"/>
      <c r="AM109" s="918"/>
      <c r="AN109" s="918"/>
      <c r="AO109" s="919"/>
      <c r="AP109" s="917" t="s">
        <v>402</v>
      </c>
      <c r="AQ109" s="918"/>
      <c r="AR109" s="918"/>
      <c r="AS109" s="918"/>
      <c r="AT109" s="920"/>
      <c r="AU109" s="93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401</v>
      </c>
      <c r="BR109" s="918"/>
      <c r="BS109" s="918"/>
      <c r="BT109" s="918"/>
      <c r="BU109" s="919"/>
      <c r="BV109" s="917" t="s">
        <v>288</v>
      </c>
      <c r="BW109" s="918"/>
      <c r="BX109" s="918"/>
      <c r="BY109" s="918"/>
      <c r="BZ109" s="919"/>
      <c r="CA109" s="917" t="s">
        <v>287</v>
      </c>
      <c r="CB109" s="918"/>
      <c r="CC109" s="918"/>
      <c r="CD109" s="918"/>
      <c r="CE109" s="919"/>
      <c r="CF109" s="938" t="s">
        <v>402</v>
      </c>
      <c r="CG109" s="938"/>
      <c r="CH109" s="938"/>
      <c r="CI109" s="938"/>
      <c r="CJ109" s="938"/>
      <c r="CK109" s="917"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401</v>
      </c>
      <c r="DH109" s="918"/>
      <c r="DI109" s="918"/>
      <c r="DJ109" s="918"/>
      <c r="DK109" s="919"/>
      <c r="DL109" s="917" t="s">
        <v>288</v>
      </c>
      <c r="DM109" s="918"/>
      <c r="DN109" s="918"/>
      <c r="DO109" s="918"/>
      <c r="DP109" s="919"/>
      <c r="DQ109" s="917" t="s">
        <v>287</v>
      </c>
      <c r="DR109" s="918"/>
      <c r="DS109" s="918"/>
      <c r="DT109" s="918"/>
      <c r="DU109" s="919"/>
      <c r="DV109" s="917" t="s">
        <v>402</v>
      </c>
      <c r="DW109" s="918"/>
      <c r="DX109" s="918"/>
      <c r="DY109" s="918"/>
      <c r="DZ109" s="920"/>
    </row>
    <row r="110" spans="1:131" s="199" customFormat="1" ht="26.25" customHeight="1" x14ac:dyDescent="0.15">
      <c r="A110" s="921" t="s">
        <v>404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630768</v>
      </c>
      <c r="AB110" s="925"/>
      <c r="AC110" s="925"/>
      <c r="AD110" s="925"/>
      <c r="AE110" s="926"/>
      <c r="AF110" s="927">
        <v>583116</v>
      </c>
      <c r="AG110" s="925"/>
      <c r="AH110" s="925"/>
      <c r="AI110" s="925"/>
      <c r="AJ110" s="926"/>
      <c r="AK110" s="927">
        <v>539460</v>
      </c>
      <c r="AL110" s="925"/>
      <c r="AM110" s="925"/>
      <c r="AN110" s="925"/>
      <c r="AO110" s="926"/>
      <c r="AP110" s="928">
        <v>17.8</v>
      </c>
      <c r="AQ110" s="929"/>
      <c r="AR110" s="929"/>
      <c r="AS110" s="929"/>
      <c r="AT110" s="930"/>
      <c r="AU110" s="931" t="s">
        <v>62</v>
      </c>
      <c r="AV110" s="932"/>
      <c r="AW110" s="932"/>
      <c r="AX110" s="932"/>
      <c r="AY110" s="932"/>
      <c r="AZ110" s="973" t="s">
        <v>405</v>
      </c>
      <c r="BA110" s="922"/>
      <c r="BB110" s="922"/>
      <c r="BC110" s="922"/>
      <c r="BD110" s="922"/>
      <c r="BE110" s="922"/>
      <c r="BF110" s="922"/>
      <c r="BG110" s="922"/>
      <c r="BH110" s="922"/>
      <c r="BI110" s="922"/>
      <c r="BJ110" s="922"/>
      <c r="BK110" s="922"/>
      <c r="BL110" s="922"/>
      <c r="BM110" s="922"/>
      <c r="BN110" s="922"/>
      <c r="BO110" s="922"/>
      <c r="BP110" s="923"/>
      <c r="BQ110" s="959">
        <v>4277467</v>
      </c>
      <c r="BR110" s="960"/>
      <c r="BS110" s="960"/>
      <c r="BT110" s="960"/>
      <c r="BU110" s="960"/>
      <c r="BV110" s="960">
        <v>3557178</v>
      </c>
      <c r="BW110" s="960"/>
      <c r="BX110" s="960"/>
      <c r="BY110" s="960"/>
      <c r="BZ110" s="960"/>
      <c r="CA110" s="960">
        <v>3230525</v>
      </c>
      <c r="CB110" s="960"/>
      <c r="CC110" s="960"/>
      <c r="CD110" s="960"/>
      <c r="CE110" s="960"/>
      <c r="CF110" s="974">
        <v>106.8</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113</v>
      </c>
      <c r="DH110" s="960"/>
      <c r="DI110" s="960"/>
      <c r="DJ110" s="960"/>
      <c r="DK110" s="960"/>
      <c r="DL110" s="960" t="s">
        <v>113</v>
      </c>
      <c r="DM110" s="960"/>
      <c r="DN110" s="960"/>
      <c r="DO110" s="960"/>
      <c r="DP110" s="960"/>
      <c r="DQ110" s="960" t="s">
        <v>113</v>
      </c>
      <c r="DR110" s="960"/>
      <c r="DS110" s="960"/>
      <c r="DT110" s="960"/>
      <c r="DU110" s="960"/>
      <c r="DV110" s="961" t="s">
        <v>113</v>
      </c>
      <c r="DW110" s="961"/>
      <c r="DX110" s="961"/>
      <c r="DY110" s="961"/>
      <c r="DZ110" s="962"/>
    </row>
    <row r="111" spans="1:131" s="199"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113</v>
      </c>
      <c r="AB111" s="967"/>
      <c r="AC111" s="967"/>
      <c r="AD111" s="967"/>
      <c r="AE111" s="968"/>
      <c r="AF111" s="969" t="s">
        <v>113</v>
      </c>
      <c r="AG111" s="967"/>
      <c r="AH111" s="967"/>
      <c r="AI111" s="967"/>
      <c r="AJ111" s="968"/>
      <c r="AK111" s="969" t="s">
        <v>113</v>
      </c>
      <c r="AL111" s="967"/>
      <c r="AM111" s="967"/>
      <c r="AN111" s="967"/>
      <c r="AO111" s="968"/>
      <c r="AP111" s="970" t="s">
        <v>113</v>
      </c>
      <c r="AQ111" s="971"/>
      <c r="AR111" s="971"/>
      <c r="AS111" s="971"/>
      <c r="AT111" s="972"/>
      <c r="AU111" s="933"/>
      <c r="AV111" s="934"/>
      <c r="AW111" s="934"/>
      <c r="AX111" s="934"/>
      <c r="AY111" s="934"/>
      <c r="AZ111" s="982" t="s">
        <v>409</v>
      </c>
      <c r="BA111" s="983"/>
      <c r="BB111" s="983"/>
      <c r="BC111" s="983"/>
      <c r="BD111" s="983"/>
      <c r="BE111" s="983"/>
      <c r="BF111" s="983"/>
      <c r="BG111" s="983"/>
      <c r="BH111" s="983"/>
      <c r="BI111" s="983"/>
      <c r="BJ111" s="983"/>
      <c r="BK111" s="983"/>
      <c r="BL111" s="983"/>
      <c r="BM111" s="983"/>
      <c r="BN111" s="983"/>
      <c r="BO111" s="983"/>
      <c r="BP111" s="984"/>
      <c r="BQ111" s="952" t="s">
        <v>113</v>
      </c>
      <c r="BR111" s="953"/>
      <c r="BS111" s="953"/>
      <c r="BT111" s="953"/>
      <c r="BU111" s="953"/>
      <c r="BV111" s="953" t="s">
        <v>113</v>
      </c>
      <c r="BW111" s="953"/>
      <c r="BX111" s="953"/>
      <c r="BY111" s="953"/>
      <c r="BZ111" s="953"/>
      <c r="CA111" s="953" t="s">
        <v>113</v>
      </c>
      <c r="CB111" s="953"/>
      <c r="CC111" s="953"/>
      <c r="CD111" s="953"/>
      <c r="CE111" s="953"/>
      <c r="CF111" s="947" t="s">
        <v>113</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113</v>
      </c>
      <c r="DH111" s="953"/>
      <c r="DI111" s="953"/>
      <c r="DJ111" s="953"/>
      <c r="DK111" s="953"/>
      <c r="DL111" s="953" t="s">
        <v>113</v>
      </c>
      <c r="DM111" s="953"/>
      <c r="DN111" s="953"/>
      <c r="DO111" s="953"/>
      <c r="DP111" s="953"/>
      <c r="DQ111" s="953" t="s">
        <v>113</v>
      </c>
      <c r="DR111" s="953"/>
      <c r="DS111" s="953"/>
      <c r="DT111" s="953"/>
      <c r="DU111" s="953"/>
      <c r="DV111" s="954" t="s">
        <v>113</v>
      </c>
      <c r="DW111" s="954"/>
      <c r="DX111" s="954"/>
      <c r="DY111" s="954"/>
      <c r="DZ111" s="955"/>
    </row>
    <row r="112" spans="1:131" s="199" customFormat="1" ht="26.25" customHeight="1" x14ac:dyDescent="0.15">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113</v>
      </c>
      <c r="AB112" s="992"/>
      <c r="AC112" s="992"/>
      <c r="AD112" s="992"/>
      <c r="AE112" s="993"/>
      <c r="AF112" s="994" t="s">
        <v>113</v>
      </c>
      <c r="AG112" s="992"/>
      <c r="AH112" s="992"/>
      <c r="AI112" s="992"/>
      <c r="AJ112" s="993"/>
      <c r="AK112" s="994" t="s">
        <v>113</v>
      </c>
      <c r="AL112" s="992"/>
      <c r="AM112" s="992"/>
      <c r="AN112" s="992"/>
      <c r="AO112" s="993"/>
      <c r="AP112" s="995" t="s">
        <v>113</v>
      </c>
      <c r="AQ112" s="996"/>
      <c r="AR112" s="996"/>
      <c r="AS112" s="996"/>
      <c r="AT112" s="997"/>
      <c r="AU112" s="933"/>
      <c r="AV112" s="934"/>
      <c r="AW112" s="934"/>
      <c r="AX112" s="934"/>
      <c r="AY112" s="934"/>
      <c r="AZ112" s="982" t="s">
        <v>413</v>
      </c>
      <c r="BA112" s="983"/>
      <c r="BB112" s="983"/>
      <c r="BC112" s="983"/>
      <c r="BD112" s="983"/>
      <c r="BE112" s="983"/>
      <c r="BF112" s="983"/>
      <c r="BG112" s="983"/>
      <c r="BH112" s="983"/>
      <c r="BI112" s="983"/>
      <c r="BJ112" s="983"/>
      <c r="BK112" s="983"/>
      <c r="BL112" s="983"/>
      <c r="BM112" s="983"/>
      <c r="BN112" s="983"/>
      <c r="BO112" s="983"/>
      <c r="BP112" s="984"/>
      <c r="BQ112" s="952">
        <v>2705107</v>
      </c>
      <c r="BR112" s="953"/>
      <c r="BS112" s="953"/>
      <c r="BT112" s="953"/>
      <c r="BU112" s="953"/>
      <c r="BV112" s="953">
        <v>2535328</v>
      </c>
      <c r="BW112" s="953"/>
      <c r="BX112" s="953"/>
      <c r="BY112" s="953"/>
      <c r="BZ112" s="953"/>
      <c r="CA112" s="953">
        <v>2332751</v>
      </c>
      <c r="CB112" s="953"/>
      <c r="CC112" s="953"/>
      <c r="CD112" s="953"/>
      <c r="CE112" s="953"/>
      <c r="CF112" s="947">
        <v>77.099999999999994</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113</v>
      </c>
      <c r="DH112" s="953"/>
      <c r="DI112" s="953"/>
      <c r="DJ112" s="953"/>
      <c r="DK112" s="953"/>
      <c r="DL112" s="953" t="s">
        <v>113</v>
      </c>
      <c r="DM112" s="953"/>
      <c r="DN112" s="953"/>
      <c r="DO112" s="953"/>
      <c r="DP112" s="953"/>
      <c r="DQ112" s="953" t="s">
        <v>113</v>
      </c>
      <c r="DR112" s="953"/>
      <c r="DS112" s="953"/>
      <c r="DT112" s="953"/>
      <c r="DU112" s="953"/>
      <c r="DV112" s="954" t="s">
        <v>113</v>
      </c>
      <c r="DW112" s="954"/>
      <c r="DX112" s="954"/>
      <c r="DY112" s="954"/>
      <c r="DZ112" s="955"/>
    </row>
    <row r="113" spans="1:130" s="199" customFormat="1" ht="26.25" customHeight="1" x14ac:dyDescent="0.15">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268154</v>
      </c>
      <c r="AB113" s="967"/>
      <c r="AC113" s="967"/>
      <c r="AD113" s="967"/>
      <c r="AE113" s="968"/>
      <c r="AF113" s="969">
        <v>248887</v>
      </c>
      <c r="AG113" s="967"/>
      <c r="AH113" s="967"/>
      <c r="AI113" s="967"/>
      <c r="AJ113" s="968"/>
      <c r="AK113" s="969">
        <v>222846</v>
      </c>
      <c r="AL113" s="967"/>
      <c r="AM113" s="967"/>
      <c r="AN113" s="967"/>
      <c r="AO113" s="968"/>
      <c r="AP113" s="970">
        <v>7.4</v>
      </c>
      <c r="AQ113" s="971"/>
      <c r="AR113" s="971"/>
      <c r="AS113" s="971"/>
      <c r="AT113" s="972"/>
      <c r="AU113" s="933"/>
      <c r="AV113" s="934"/>
      <c r="AW113" s="934"/>
      <c r="AX113" s="934"/>
      <c r="AY113" s="934"/>
      <c r="AZ113" s="982" t="s">
        <v>416</v>
      </c>
      <c r="BA113" s="983"/>
      <c r="BB113" s="983"/>
      <c r="BC113" s="983"/>
      <c r="BD113" s="983"/>
      <c r="BE113" s="983"/>
      <c r="BF113" s="983"/>
      <c r="BG113" s="983"/>
      <c r="BH113" s="983"/>
      <c r="BI113" s="983"/>
      <c r="BJ113" s="983"/>
      <c r="BK113" s="983"/>
      <c r="BL113" s="983"/>
      <c r="BM113" s="983"/>
      <c r="BN113" s="983"/>
      <c r="BO113" s="983"/>
      <c r="BP113" s="984"/>
      <c r="BQ113" s="952">
        <v>45221</v>
      </c>
      <c r="BR113" s="953"/>
      <c r="BS113" s="953"/>
      <c r="BT113" s="953"/>
      <c r="BU113" s="953"/>
      <c r="BV113" s="953">
        <v>44918</v>
      </c>
      <c r="BW113" s="953"/>
      <c r="BX113" s="953"/>
      <c r="BY113" s="953"/>
      <c r="BZ113" s="953"/>
      <c r="CA113" s="953">
        <v>196192</v>
      </c>
      <c r="CB113" s="953"/>
      <c r="CC113" s="953"/>
      <c r="CD113" s="953"/>
      <c r="CE113" s="953"/>
      <c r="CF113" s="947">
        <v>6.5</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113</v>
      </c>
      <c r="DH113" s="992"/>
      <c r="DI113" s="992"/>
      <c r="DJ113" s="992"/>
      <c r="DK113" s="993"/>
      <c r="DL113" s="994" t="s">
        <v>113</v>
      </c>
      <c r="DM113" s="992"/>
      <c r="DN113" s="992"/>
      <c r="DO113" s="992"/>
      <c r="DP113" s="993"/>
      <c r="DQ113" s="994" t="s">
        <v>113</v>
      </c>
      <c r="DR113" s="992"/>
      <c r="DS113" s="992"/>
      <c r="DT113" s="992"/>
      <c r="DU113" s="993"/>
      <c r="DV113" s="995" t="s">
        <v>113</v>
      </c>
      <c r="DW113" s="996"/>
      <c r="DX113" s="996"/>
      <c r="DY113" s="996"/>
      <c r="DZ113" s="997"/>
    </row>
    <row r="114" spans="1:130" s="199" customFormat="1" ht="26.25" customHeight="1" x14ac:dyDescent="0.15">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94153</v>
      </c>
      <c r="AB114" s="992"/>
      <c r="AC114" s="992"/>
      <c r="AD114" s="992"/>
      <c r="AE114" s="993"/>
      <c r="AF114" s="994">
        <v>9435</v>
      </c>
      <c r="AG114" s="992"/>
      <c r="AH114" s="992"/>
      <c r="AI114" s="992"/>
      <c r="AJ114" s="993"/>
      <c r="AK114" s="994">
        <v>9751</v>
      </c>
      <c r="AL114" s="992"/>
      <c r="AM114" s="992"/>
      <c r="AN114" s="992"/>
      <c r="AO114" s="993"/>
      <c r="AP114" s="995">
        <v>0.3</v>
      </c>
      <c r="AQ114" s="996"/>
      <c r="AR114" s="996"/>
      <c r="AS114" s="996"/>
      <c r="AT114" s="997"/>
      <c r="AU114" s="933"/>
      <c r="AV114" s="934"/>
      <c r="AW114" s="934"/>
      <c r="AX114" s="934"/>
      <c r="AY114" s="934"/>
      <c r="AZ114" s="982" t="s">
        <v>419</v>
      </c>
      <c r="BA114" s="983"/>
      <c r="BB114" s="983"/>
      <c r="BC114" s="983"/>
      <c r="BD114" s="983"/>
      <c r="BE114" s="983"/>
      <c r="BF114" s="983"/>
      <c r="BG114" s="983"/>
      <c r="BH114" s="983"/>
      <c r="BI114" s="983"/>
      <c r="BJ114" s="983"/>
      <c r="BK114" s="983"/>
      <c r="BL114" s="983"/>
      <c r="BM114" s="983"/>
      <c r="BN114" s="983"/>
      <c r="BO114" s="983"/>
      <c r="BP114" s="984"/>
      <c r="BQ114" s="952">
        <v>1040839</v>
      </c>
      <c r="BR114" s="953"/>
      <c r="BS114" s="953"/>
      <c r="BT114" s="953"/>
      <c r="BU114" s="953"/>
      <c r="BV114" s="953">
        <v>1034756</v>
      </c>
      <c r="BW114" s="953"/>
      <c r="BX114" s="953"/>
      <c r="BY114" s="953"/>
      <c r="BZ114" s="953"/>
      <c r="CA114" s="953">
        <v>1027598</v>
      </c>
      <c r="CB114" s="953"/>
      <c r="CC114" s="953"/>
      <c r="CD114" s="953"/>
      <c r="CE114" s="953"/>
      <c r="CF114" s="947">
        <v>34</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113</v>
      </c>
      <c r="DH114" s="992"/>
      <c r="DI114" s="992"/>
      <c r="DJ114" s="992"/>
      <c r="DK114" s="993"/>
      <c r="DL114" s="994" t="s">
        <v>113</v>
      </c>
      <c r="DM114" s="992"/>
      <c r="DN114" s="992"/>
      <c r="DO114" s="992"/>
      <c r="DP114" s="993"/>
      <c r="DQ114" s="994" t="s">
        <v>113</v>
      </c>
      <c r="DR114" s="992"/>
      <c r="DS114" s="992"/>
      <c r="DT114" s="992"/>
      <c r="DU114" s="993"/>
      <c r="DV114" s="995" t="s">
        <v>113</v>
      </c>
      <c r="DW114" s="996"/>
      <c r="DX114" s="996"/>
      <c r="DY114" s="996"/>
      <c r="DZ114" s="997"/>
    </row>
    <row r="115" spans="1:130" s="199" customFormat="1" ht="26.25" customHeight="1" x14ac:dyDescent="0.15">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113</v>
      </c>
      <c r="AB115" s="967"/>
      <c r="AC115" s="967"/>
      <c r="AD115" s="967"/>
      <c r="AE115" s="968"/>
      <c r="AF115" s="969" t="s">
        <v>113</v>
      </c>
      <c r="AG115" s="967"/>
      <c r="AH115" s="967"/>
      <c r="AI115" s="967"/>
      <c r="AJ115" s="968"/>
      <c r="AK115" s="969" t="s">
        <v>113</v>
      </c>
      <c r="AL115" s="967"/>
      <c r="AM115" s="967"/>
      <c r="AN115" s="967"/>
      <c r="AO115" s="968"/>
      <c r="AP115" s="970" t="s">
        <v>113</v>
      </c>
      <c r="AQ115" s="971"/>
      <c r="AR115" s="971"/>
      <c r="AS115" s="971"/>
      <c r="AT115" s="972"/>
      <c r="AU115" s="933"/>
      <c r="AV115" s="934"/>
      <c r="AW115" s="934"/>
      <c r="AX115" s="934"/>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113</v>
      </c>
      <c r="BR115" s="953"/>
      <c r="BS115" s="953"/>
      <c r="BT115" s="953"/>
      <c r="BU115" s="953"/>
      <c r="BV115" s="953" t="s">
        <v>113</v>
      </c>
      <c r="BW115" s="953"/>
      <c r="BX115" s="953"/>
      <c r="BY115" s="953"/>
      <c r="BZ115" s="953"/>
      <c r="CA115" s="953" t="s">
        <v>113</v>
      </c>
      <c r="CB115" s="953"/>
      <c r="CC115" s="953"/>
      <c r="CD115" s="953"/>
      <c r="CE115" s="953"/>
      <c r="CF115" s="947" t="s">
        <v>113</v>
      </c>
      <c r="CG115" s="948"/>
      <c r="CH115" s="948"/>
      <c r="CI115" s="948"/>
      <c r="CJ115" s="948"/>
      <c r="CK115" s="978"/>
      <c r="CL115" s="979"/>
      <c r="CM115" s="982"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113</v>
      </c>
      <c r="DH115" s="992"/>
      <c r="DI115" s="992"/>
      <c r="DJ115" s="992"/>
      <c r="DK115" s="993"/>
      <c r="DL115" s="994" t="s">
        <v>113</v>
      </c>
      <c r="DM115" s="992"/>
      <c r="DN115" s="992"/>
      <c r="DO115" s="992"/>
      <c r="DP115" s="993"/>
      <c r="DQ115" s="994" t="s">
        <v>113</v>
      </c>
      <c r="DR115" s="992"/>
      <c r="DS115" s="992"/>
      <c r="DT115" s="992"/>
      <c r="DU115" s="993"/>
      <c r="DV115" s="995" t="s">
        <v>113</v>
      </c>
      <c r="DW115" s="996"/>
      <c r="DX115" s="996"/>
      <c r="DY115" s="996"/>
      <c r="DZ115" s="997"/>
    </row>
    <row r="116" spans="1:130" s="199" customFormat="1" ht="26.25" customHeight="1" x14ac:dyDescent="0.15">
      <c r="A116" s="989"/>
      <c r="B116" s="990"/>
      <c r="C116" s="998" t="s">
        <v>424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113</v>
      </c>
      <c r="AB116" s="992"/>
      <c r="AC116" s="992"/>
      <c r="AD116" s="992"/>
      <c r="AE116" s="993"/>
      <c r="AF116" s="994" t="s">
        <v>113</v>
      </c>
      <c r="AG116" s="992"/>
      <c r="AH116" s="992"/>
      <c r="AI116" s="992"/>
      <c r="AJ116" s="993"/>
      <c r="AK116" s="994" t="s">
        <v>113</v>
      </c>
      <c r="AL116" s="992"/>
      <c r="AM116" s="992"/>
      <c r="AN116" s="992"/>
      <c r="AO116" s="993"/>
      <c r="AP116" s="995" t="s">
        <v>113</v>
      </c>
      <c r="AQ116" s="996"/>
      <c r="AR116" s="996"/>
      <c r="AS116" s="996"/>
      <c r="AT116" s="997"/>
      <c r="AU116" s="933"/>
      <c r="AV116" s="934"/>
      <c r="AW116" s="934"/>
      <c r="AX116" s="934"/>
      <c r="AY116" s="934"/>
      <c r="AZ116" s="1000" t="s">
        <v>425</v>
      </c>
      <c r="BA116" s="1001"/>
      <c r="BB116" s="1001"/>
      <c r="BC116" s="1001"/>
      <c r="BD116" s="1001"/>
      <c r="BE116" s="1001"/>
      <c r="BF116" s="1001"/>
      <c r="BG116" s="1001"/>
      <c r="BH116" s="1001"/>
      <c r="BI116" s="1001"/>
      <c r="BJ116" s="1001"/>
      <c r="BK116" s="1001"/>
      <c r="BL116" s="1001"/>
      <c r="BM116" s="1001"/>
      <c r="BN116" s="1001"/>
      <c r="BO116" s="1001"/>
      <c r="BP116" s="1002"/>
      <c r="BQ116" s="952" t="s">
        <v>113</v>
      </c>
      <c r="BR116" s="953"/>
      <c r="BS116" s="953"/>
      <c r="BT116" s="953"/>
      <c r="BU116" s="953"/>
      <c r="BV116" s="953" t="s">
        <v>113</v>
      </c>
      <c r="BW116" s="953"/>
      <c r="BX116" s="953"/>
      <c r="BY116" s="953"/>
      <c r="BZ116" s="953"/>
      <c r="CA116" s="953" t="s">
        <v>113</v>
      </c>
      <c r="CB116" s="953"/>
      <c r="CC116" s="953"/>
      <c r="CD116" s="953"/>
      <c r="CE116" s="953"/>
      <c r="CF116" s="947" t="s">
        <v>113</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113</v>
      </c>
      <c r="DH116" s="992"/>
      <c r="DI116" s="992"/>
      <c r="DJ116" s="992"/>
      <c r="DK116" s="993"/>
      <c r="DL116" s="994" t="s">
        <v>113</v>
      </c>
      <c r="DM116" s="992"/>
      <c r="DN116" s="992"/>
      <c r="DO116" s="992"/>
      <c r="DP116" s="993"/>
      <c r="DQ116" s="994" t="s">
        <v>113</v>
      </c>
      <c r="DR116" s="992"/>
      <c r="DS116" s="992"/>
      <c r="DT116" s="992"/>
      <c r="DU116" s="993"/>
      <c r="DV116" s="995" t="s">
        <v>113</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427</v>
      </c>
      <c r="Z117" s="919"/>
      <c r="AA117" s="1009">
        <v>993075</v>
      </c>
      <c r="AB117" s="1010"/>
      <c r="AC117" s="1010"/>
      <c r="AD117" s="1010"/>
      <c r="AE117" s="1011"/>
      <c r="AF117" s="1012">
        <v>841438</v>
      </c>
      <c r="AG117" s="1010"/>
      <c r="AH117" s="1010"/>
      <c r="AI117" s="1010"/>
      <c r="AJ117" s="1011"/>
      <c r="AK117" s="1012">
        <v>772057</v>
      </c>
      <c r="AL117" s="1010"/>
      <c r="AM117" s="1010"/>
      <c r="AN117" s="1010"/>
      <c r="AO117" s="1011"/>
      <c r="AP117" s="1013"/>
      <c r="AQ117" s="1014"/>
      <c r="AR117" s="1014"/>
      <c r="AS117" s="1014"/>
      <c r="AT117" s="1015"/>
      <c r="AU117" s="933"/>
      <c r="AV117" s="934"/>
      <c r="AW117" s="934"/>
      <c r="AX117" s="934"/>
      <c r="AY117" s="934"/>
      <c r="AZ117" s="1000" t="s">
        <v>428</v>
      </c>
      <c r="BA117" s="1001"/>
      <c r="BB117" s="1001"/>
      <c r="BC117" s="1001"/>
      <c r="BD117" s="1001"/>
      <c r="BE117" s="1001"/>
      <c r="BF117" s="1001"/>
      <c r="BG117" s="1001"/>
      <c r="BH117" s="1001"/>
      <c r="BI117" s="1001"/>
      <c r="BJ117" s="1001"/>
      <c r="BK117" s="1001"/>
      <c r="BL117" s="1001"/>
      <c r="BM117" s="1001"/>
      <c r="BN117" s="1001"/>
      <c r="BO117" s="1001"/>
      <c r="BP117" s="1002"/>
      <c r="BQ117" s="952" t="s">
        <v>113</v>
      </c>
      <c r="BR117" s="953"/>
      <c r="BS117" s="953"/>
      <c r="BT117" s="953"/>
      <c r="BU117" s="953"/>
      <c r="BV117" s="953" t="s">
        <v>113</v>
      </c>
      <c r="BW117" s="953"/>
      <c r="BX117" s="953"/>
      <c r="BY117" s="953"/>
      <c r="BZ117" s="953"/>
      <c r="CA117" s="953" t="s">
        <v>113</v>
      </c>
      <c r="CB117" s="953"/>
      <c r="CC117" s="953"/>
      <c r="CD117" s="953"/>
      <c r="CE117" s="953"/>
      <c r="CF117" s="947" t="s">
        <v>113</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113</v>
      </c>
      <c r="DH117" s="992"/>
      <c r="DI117" s="992"/>
      <c r="DJ117" s="992"/>
      <c r="DK117" s="993"/>
      <c r="DL117" s="994" t="s">
        <v>113</v>
      </c>
      <c r="DM117" s="992"/>
      <c r="DN117" s="992"/>
      <c r="DO117" s="992"/>
      <c r="DP117" s="993"/>
      <c r="DQ117" s="994" t="s">
        <v>113</v>
      </c>
      <c r="DR117" s="992"/>
      <c r="DS117" s="992"/>
      <c r="DT117" s="992"/>
      <c r="DU117" s="993"/>
      <c r="DV117" s="995" t="s">
        <v>113</v>
      </c>
      <c r="DW117" s="996"/>
      <c r="DX117" s="996"/>
      <c r="DY117" s="996"/>
      <c r="DZ117" s="997"/>
    </row>
    <row r="118" spans="1:130" s="199" customFormat="1" ht="26.25" customHeight="1" x14ac:dyDescent="0.15">
      <c r="A118" s="93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401</v>
      </c>
      <c r="AB118" s="918"/>
      <c r="AC118" s="918"/>
      <c r="AD118" s="918"/>
      <c r="AE118" s="919"/>
      <c r="AF118" s="917" t="s">
        <v>288</v>
      </c>
      <c r="AG118" s="918"/>
      <c r="AH118" s="918"/>
      <c r="AI118" s="918"/>
      <c r="AJ118" s="919"/>
      <c r="AK118" s="917" t="s">
        <v>287</v>
      </c>
      <c r="AL118" s="918"/>
      <c r="AM118" s="918"/>
      <c r="AN118" s="918"/>
      <c r="AO118" s="919"/>
      <c r="AP118" s="1004" t="s">
        <v>402</v>
      </c>
      <c r="AQ118" s="1005"/>
      <c r="AR118" s="1005"/>
      <c r="AS118" s="1005"/>
      <c r="AT118" s="1006"/>
      <c r="AU118" s="933"/>
      <c r="AV118" s="934"/>
      <c r="AW118" s="934"/>
      <c r="AX118" s="934"/>
      <c r="AY118" s="934"/>
      <c r="AZ118" s="1007" t="s">
        <v>430</v>
      </c>
      <c r="BA118" s="998"/>
      <c r="BB118" s="998"/>
      <c r="BC118" s="998"/>
      <c r="BD118" s="998"/>
      <c r="BE118" s="998"/>
      <c r="BF118" s="998"/>
      <c r="BG118" s="998"/>
      <c r="BH118" s="998"/>
      <c r="BI118" s="998"/>
      <c r="BJ118" s="998"/>
      <c r="BK118" s="998"/>
      <c r="BL118" s="998"/>
      <c r="BM118" s="998"/>
      <c r="BN118" s="998"/>
      <c r="BO118" s="998"/>
      <c r="BP118" s="999"/>
      <c r="BQ118" s="1030" t="s">
        <v>113</v>
      </c>
      <c r="BR118" s="1031"/>
      <c r="BS118" s="1031"/>
      <c r="BT118" s="1031"/>
      <c r="BU118" s="1031"/>
      <c r="BV118" s="1031" t="s">
        <v>113</v>
      </c>
      <c r="BW118" s="1031"/>
      <c r="BX118" s="1031"/>
      <c r="BY118" s="1031"/>
      <c r="BZ118" s="1031"/>
      <c r="CA118" s="1031" t="s">
        <v>113</v>
      </c>
      <c r="CB118" s="1031"/>
      <c r="CC118" s="1031"/>
      <c r="CD118" s="1031"/>
      <c r="CE118" s="1031"/>
      <c r="CF118" s="947" t="s">
        <v>113</v>
      </c>
      <c r="CG118" s="948"/>
      <c r="CH118" s="948"/>
      <c r="CI118" s="948"/>
      <c r="CJ118" s="948"/>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113</v>
      </c>
      <c r="DH118" s="992"/>
      <c r="DI118" s="992"/>
      <c r="DJ118" s="992"/>
      <c r="DK118" s="993"/>
      <c r="DL118" s="994" t="s">
        <v>113</v>
      </c>
      <c r="DM118" s="992"/>
      <c r="DN118" s="992"/>
      <c r="DO118" s="992"/>
      <c r="DP118" s="993"/>
      <c r="DQ118" s="994" t="s">
        <v>113</v>
      </c>
      <c r="DR118" s="992"/>
      <c r="DS118" s="992"/>
      <c r="DT118" s="992"/>
      <c r="DU118" s="993"/>
      <c r="DV118" s="995" t="s">
        <v>113</v>
      </c>
      <c r="DW118" s="996"/>
      <c r="DX118" s="996"/>
      <c r="DY118" s="996"/>
      <c r="DZ118" s="997"/>
    </row>
    <row r="119" spans="1:130" s="199" customFormat="1" ht="26.25" customHeight="1" x14ac:dyDescent="0.15">
      <c r="A119" s="1091"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113</v>
      </c>
      <c r="AB119" s="925"/>
      <c r="AC119" s="925"/>
      <c r="AD119" s="925"/>
      <c r="AE119" s="926"/>
      <c r="AF119" s="927" t="s">
        <v>113</v>
      </c>
      <c r="AG119" s="925"/>
      <c r="AH119" s="925"/>
      <c r="AI119" s="925"/>
      <c r="AJ119" s="926"/>
      <c r="AK119" s="927" t="s">
        <v>113</v>
      </c>
      <c r="AL119" s="925"/>
      <c r="AM119" s="925"/>
      <c r="AN119" s="925"/>
      <c r="AO119" s="926"/>
      <c r="AP119" s="928" t="s">
        <v>113</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432</v>
      </c>
      <c r="BP119" s="1039"/>
      <c r="BQ119" s="1030">
        <v>8068634</v>
      </c>
      <c r="BR119" s="1031"/>
      <c r="BS119" s="1031"/>
      <c r="BT119" s="1031"/>
      <c r="BU119" s="1031"/>
      <c r="BV119" s="1031">
        <v>7172180</v>
      </c>
      <c r="BW119" s="1031"/>
      <c r="BX119" s="1031"/>
      <c r="BY119" s="1031"/>
      <c r="BZ119" s="1031"/>
      <c r="CA119" s="1031">
        <v>6787066</v>
      </c>
      <c r="CB119" s="1031"/>
      <c r="CC119" s="1031"/>
      <c r="CD119" s="1031"/>
      <c r="CE119" s="1031"/>
      <c r="CF119" s="1032"/>
      <c r="CG119" s="1033"/>
      <c r="CH119" s="1033"/>
      <c r="CI119" s="1033"/>
      <c r="CJ119" s="1034"/>
      <c r="CK119" s="980"/>
      <c r="CL119" s="981"/>
      <c r="CM119" s="1035" t="s">
        <v>433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113</v>
      </c>
      <c r="DH119" s="1017"/>
      <c r="DI119" s="1017"/>
      <c r="DJ119" s="1017"/>
      <c r="DK119" s="1018"/>
      <c r="DL119" s="1016" t="s">
        <v>113</v>
      </c>
      <c r="DM119" s="1017"/>
      <c r="DN119" s="1017"/>
      <c r="DO119" s="1017"/>
      <c r="DP119" s="1018"/>
      <c r="DQ119" s="1016" t="s">
        <v>113</v>
      </c>
      <c r="DR119" s="1017"/>
      <c r="DS119" s="1017"/>
      <c r="DT119" s="1017"/>
      <c r="DU119" s="1018"/>
      <c r="DV119" s="1019" t="s">
        <v>113</v>
      </c>
      <c r="DW119" s="1020"/>
      <c r="DX119" s="1020"/>
      <c r="DY119" s="1020"/>
      <c r="DZ119" s="1021"/>
    </row>
    <row r="120" spans="1:130" s="199" customFormat="1" ht="26.25" customHeight="1" x14ac:dyDescent="0.15">
      <c r="A120" s="1092"/>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113</v>
      </c>
      <c r="AB120" s="992"/>
      <c r="AC120" s="992"/>
      <c r="AD120" s="992"/>
      <c r="AE120" s="993"/>
      <c r="AF120" s="994" t="s">
        <v>113</v>
      </c>
      <c r="AG120" s="992"/>
      <c r="AH120" s="992"/>
      <c r="AI120" s="992"/>
      <c r="AJ120" s="993"/>
      <c r="AK120" s="994" t="s">
        <v>113</v>
      </c>
      <c r="AL120" s="992"/>
      <c r="AM120" s="992"/>
      <c r="AN120" s="992"/>
      <c r="AO120" s="993"/>
      <c r="AP120" s="995" t="s">
        <v>113</v>
      </c>
      <c r="AQ120" s="996"/>
      <c r="AR120" s="996"/>
      <c r="AS120" s="996"/>
      <c r="AT120" s="997"/>
      <c r="AU120" s="1022" t="s">
        <v>434</v>
      </c>
      <c r="AV120" s="1023"/>
      <c r="AW120" s="1023"/>
      <c r="AX120" s="1023"/>
      <c r="AY120" s="1024"/>
      <c r="AZ120" s="973" t="s">
        <v>435</v>
      </c>
      <c r="BA120" s="922"/>
      <c r="BB120" s="922"/>
      <c r="BC120" s="922"/>
      <c r="BD120" s="922"/>
      <c r="BE120" s="922"/>
      <c r="BF120" s="922"/>
      <c r="BG120" s="922"/>
      <c r="BH120" s="922"/>
      <c r="BI120" s="922"/>
      <c r="BJ120" s="922"/>
      <c r="BK120" s="922"/>
      <c r="BL120" s="922"/>
      <c r="BM120" s="922"/>
      <c r="BN120" s="922"/>
      <c r="BO120" s="922"/>
      <c r="BP120" s="923"/>
      <c r="BQ120" s="959">
        <v>4632578</v>
      </c>
      <c r="BR120" s="960"/>
      <c r="BS120" s="960"/>
      <c r="BT120" s="960"/>
      <c r="BU120" s="960"/>
      <c r="BV120" s="960">
        <v>4965989</v>
      </c>
      <c r="BW120" s="960"/>
      <c r="BX120" s="960"/>
      <c r="BY120" s="960"/>
      <c r="BZ120" s="960"/>
      <c r="CA120" s="960">
        <v>5293274</v>
      </c>
      <c r="CB120" s="960"/>
      <c r="CC120" s="960"/>
      <c r="CD120" s="960"/>
      <c r="CE120" s="960"/>
      <c r="CF120" s="974">
        <v>175</v>
      </c>
      <c r="CG120" s="975"/>
      <c r="CH120" s="975"/>
      <c r="CI120" s="975"/>
      <c r="CJ120" s="975"/>
      <c r="CK120" s="1040" t="s">
        <v>436</v>
      </c>
      <c r="CL120" s="1041"/>
      <c r="CM120" s="1041"/>
      <c r="CN120" s="1041"/>
      <c r="CO120" s="1042"/>
      <c r="CP120" s="1048" t="s">
        <v>385</v>
      </c>
      <c r="CQ120" s="1049"/>
      <c r="CR120" s="1049"/>
      <c r="CS120" s="1049"/>
      <c r="CT120" s="1049"/>
      <c r="CU120" s="1049"/>
      <c r="CV120" s="1049"/>
      <c r="CW120" s="1049"/>
      <c r="CX120" s="1049"/>
      <c r="CY120" s="1049"/>
      <c r="CZ120" s="1049"/>
      <c r="DA120" s="1049"/>
      <c r="DB120" s="1049"/>
      <c r="DC120" s="1049"/>
      <c r="DD120" s="1049"/>
      <c r="DE120" s="1049"/>
      <c r="DF120" s="1050"/>
      <c r="DG120" s="959">
        <v>1705080</v>
      </c>
      <c r="DH120" s="960"/>
      <c r="DI120" s="960"/>
      <c r="DJ120" s="960"/>
      <c r="DK120" s="960"/>
      <c r="DL120" s="960">
        <v>1628504</v>
      </c>
      <c r="DM120" s="960"/>
      <c r="DN120" s="960"/>
      <c r="DO120" s="960"/>
      <c r="DP120" s="960"/>
      <c r="DQ120" s="960">
        <v>1512172</v>
      </c>
      <c r="DR120" s="960"/>
      <c r="DS120" s="960"/>
      <c r="DT120" s="960"/>
      <c r="DU120" s="960"/>
      <c r="DV120" s="961">
        <v>50</v>
      </c>
      <c r="DW120" s="961"/>
      <c r="DX120" s="961"/>
      <c r="DY120" s="961"/>
      <c r="DZ120" s="962"/>
    </row>
    <row r="121" spans="1:130" s="199" customFormat="1" ht="26.25" customHeight="1" x14ac:dyDescent="0.15">
      <c r="A121" s="1092"/>
      <c r="B121" s="979"/>
      <c r="C121" s="1000" t="s">
        <v>437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113</v>
      </c>
      <c r="AB121" s="992"/>
      <c r="AC121" s="992"/>
      <c r="AD121" s="992"/>
      <c r="AE121" s="993"/>
      <c r="AF121" s="994" t="s">
        <v>113</v>
      </c>
      <c r="AG121" s="992"/>
      <c r="AH121" s="992"/>
      <c r="AI121" s="992"/>
      <c r="AJ121" s="993"/>
      <c r="AK121" s="994" t="s">
        <v>113</v>
      </c>
      <c r="AL121" s="992"/>
      <c r="AM121" s="992"/>
      <c r="AN121" s="992"/>
      <c r="AO121" s="993"/>
      <c r="AP121" s="995" t="s">
        <v>113</v>
      </c>
      <c r="AQ121" s="996"/>
      <c r="AR121" s="996"/>
      <c r="AS121" s="996"/>
      <c r="AT121" s="997"/>
      <c r="AU121" s="1025"/>
      <c r="AV121" s="1026"/>
      <c r="AW121" s="1026"/>
      <c r="AX121" s="1026"/>
      <c r="AY121" s="1027"/>
      <c r="AZ121" s="982" t="s">
        <v>438</v>
      </c>
      <c r="BA121" s="983"/>
      <c r="BB121" s="983"/>
      <c r="BC121" s="983"/>
      <c r="BD121" s="983"/>
      <c r="BE121" s="983"/>
      <c r="BF121" s="983"/>
      <c r="BG121" s="983"/>
      <c r="BH121" s="983"/>
      <c r="BI121" s="983"/>
      <c r="BJ121" s="983"/>
      <c r="BK121" s="983"/>
      <c r="BL121" s="983"/>
      <c r="BM121" s="983"/>
      <c r="BN121" s="983"/>
      <c r="BO121" s="983"/>
      <c r="BP121" s="984"/>
      <c r="BQ121" s="952">
        <v>65381</v>
      </c>
      <c r="BR121" s="953"/>
      <c r="BS121" s="953"/>
      <c r="BT121" s="953"/>
      <c r="BU121" s="953"/>
      <c r="BV121" s="953">
        <v>59310</v>
      </c>
      <c r="BW121" s="953"/>
      <c r="BX121" s="953"/>
      <c r="BY121" s="953"/>
      <c r="BZ121" s="953"/>
      <c r="CA121" s="953">
        <v>51980</v>
      </c>
      <c r="CB121" s="953"/>
      <c r="CC121" s="953"/>
      <c r="CD121" s="953"/>
      <c r="CE121" s="953"/>
      <c r="CF121" s="947">
        <v>1.7</v>
      </c>
      <c r="CG121" s="948"/>
      <c r="CH121" s="948"/>
      <c r="CI121" s="948"/>
      <c r="CJ121" s="948"/>
      <c r="CK121" s="1043"/>
      <c r="CL121" s="1044"/>
      <c r="CM121" s="1044"/>
      <c r="CN121" s="1044"/>
      <c r="CO121" s="1045"/>
      <c r="CP121" s="1053" t="s">
        <v>386</v>
      </c>
      <c r="CQ121" s="1054"/>
      <c r="CR121" s="1054"/>
      <c r="CS121" s="1054"/>
      <c r="CT121" s="1054"/>
      <c r="CU121" s="1054"/>
      <c r="CV121" s="1054"/>
      <c r="CW121" s="1054"/>
      <c r="CX121" s="1054"/>
      <c r="CY121" s="1054"/>
      <c r="CZ121" s="1054"/>
      <c r="DA121" s="1054"/>
      <c r="DB121" s="1054"/>
      <c r="DC121" s="1054"/>
      <c r="DD121" s="1054"/>
      <c r="DE121" s="1054"/>
      <c r="DF121" s="1055"/>
      <c r="DG121" s="952">
        <v>583352</v>
      </c>
      <c r="DH121" s="953"/>
      <c r="DI121" s="953"/>
      <c r="DJ121" s="953"/>
      <c r="DK121" s="953"/>
      <c r="DL121" s="953">
        <v>547363</v>
      </c>
      <c r="DM121" s="953"/>
      <c r="DN121" s="953"/>
      <c r="DO121" s="953"/>
      <c r="DP121" s="953"/>
      <c r="DQ121" s="953">
        <v>511641</v>
      </c>
      <c r="DR121" s="953"/>
      <c r="DS121" s="953"/>
      <c r="DT121" s="953"/>
      <c r="DU121" s="953"/>
      <c r="DV121" s="954">
        <v>16.899999999999999</v>
      </c>
      <c r="DW121" s="954"/>
      <c r="DX121" s="954"/>
      <c r="DY121" s="954"/>
      <c r="DZ121" s="955"/>
    </row>
    <row r="122" spans="1:130" s="199" customFormat="1" ht="26.25" customHeight="1" x14ac:dyDescent="0.15">
      <c r="A122" s="1092"/>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113</v>
      </c>
      <c r="AB122" s="992"/>
      <c r="AC122" s="992"/>
      <c r="AD122" s="992"/>
      <c r="AE122" s="993"/>
      <c r="AF122" s="994" t="s">
        <v>113</v>
      </c>
      <c r="AG122" s="992"/>
      <c r="AH122" s="992"/>
      <c r="AI122" s="992"/>
      <c r="AJ122" s="993"/>
      <c r="AK122" s="994" t="s">
        <v>113</v>
      </c>
      <c r="AL122" s="992"/>
      <c r="AM122" s="992"/>
      <c r="AN122" s="992"/>
      <c r="AO122" s="993"/>
      <c r="AP122" s="995" t="s">
        <v>113</v>
      </c>
      <c r="AQ122" s="996"/>
      <c r="AR122" s="996"/>
      <c r="AS122" s="996"/>
      <c r="AT122" s="997"/>
      <c r="AU122" s="1025"/>
      <c r="AV122" s="1026"/>
      <c r="AW122" s="1026"/>
      <c r="AX122" s="1026"/>
      <c r="AY122" s="1027"/>
      <c r="AZ122" s="1007" t="s">
        <v>439</v>
      </c>
      <c r="BA122" s="998"/>
      <c r="BB122" s="998"/>
      <c r="BC122" s="998"/>
      <c r="BD122" s="998"/>
      <c r="BE122" s="998"/>
      <c r="BF122" s="998"/>
      <c r="BG122" s="998"/>
      <c r="BH122" s="998"/>
      <c r="BI122" s="998"/>
      <c r="BJ122" s="998"/>
      <c r="BK122" s="998"/>
      <c r="BL122" s="998"/>
      <c r="BM122" s="998"/>
      <c r="BN122" s="998"/>
      <c r="BO122" s="998"/>
      <c r="BP122" s="999"/>
      <c r="BQ122" s="1030">
        <v>7498810</v>
      </c>
      <c r="BR122" s="1031"/>
      <c r="BS122" s="1031"/>
      <c r="BT122" s="1031"/>
      <c r="BU122" s="1031"/>
      <c r="BV122" s="1031">
        <v>7172699</v>
      </c>
      <c r="BW122" s="1031"/>
      <c r="BX122" s="1031"/>
      <c r="BY122" s="1031"/>
      <c r="BZ122" s="1031"/>
      <c r="CA122" s="1031">
        <v>6803481</v>
      </c>
      <c r="CB122" s="1031"/>
      <c r="CC122" s="1031"/>
      <c r="CD122" s="1031"/>
      <c r="CE122" s="1031"/>
      <c r="CF122" s="1051">
        <v>224.9</v>
      </c>
      <c r="CG122" s="1052"/>
      <c r="CH122" s="1052"/>
      <c r="CI122" s="1052"/>
      <c r="CJ122" s="1052"/>
      <c r="CK122" s="1043"/>
      <c r="CL122" s="1044"/>
      <c r="CM122" s="1044"/>
      <c r="CN122" s="1044"/>
      <c r="CO122" s="1045"/>
      <c r="CP122" s="1053" t="s">
        <v>383</v>
      </c>
      <c r="CQ122" s="1054"/>
      <c r="CR122" s="1054"/>
      <c r="CS122" s="1054"/>
      <c r="CT122" s="1054"/>
      <c r="CU122" s="1054"/>
      <c r="CV122" s="1054"/>
      <c r="CW122" s="1054"/>
      <c r="CX122" s="1054"/>
      <c r="CY122" s="1054"/>
      <c r="CZ122" s="1054"/>
      <c r="DA122" s="1054"/>
      <c r="DB122" s="1054"/>
      <c r="DC122" s="1054"/>
      <c r="DD122" s="1054"/>
      <c r="DE122" s="1054"/>
      <c r="DF122" s="1055"/>
      <c r="DG122" s="952">
        <v>415540</v>
      </c>
      <c r="DH122" s="953"/>
      <c r="DI122" s="953"/>
      <c r="DJ122" s="953"/>
      <c r="DK122" s="953"/>
      <c r="DL122" s="953">
        <v>358761</v>
      </c>
      <c r="DM122" s="953"/>
      <c r="DN122" s="953"/>
      <c r="DO122" s="953"/>
      <c r="DP122" s="953"/>
      <c r="DQ122" s="953">
        <v>308400</v>
      </c>
      <c r="DR122" s="953"/>
      <c r="DS122" s="953"/>
      <c r="DT122" s="953"/>
      <c r="DU122" s="953"/>
      <c r="DV122" s="954">
        <v>10.199999999999999</v>
      </c>
      <c r="DW122" s="954"/>
      <c r="DX122" s="954"/>
      <c r="DY122" s="954"/>
      <c r="DZ122" s="955"/>
    </row>
    <row r="123" spans="1:130" s="199" customFormat="1" ht="26.25" customHeight="1" x14ac:dyDescent="0.15">
      <c r="A123" s="1092"/>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113</v>
      </c>
      <c r="AB123" s="992"/>
      <c r="AC123" s="992"/>
      <c r="AD123" s="992"/>
      <c r="AE123" s="993"/>
      <c r="AF123" s="994" t="s">
        <v>113</v>
      </c>
      <c r="AG123" s="992"/>
      <c r="AH123" s="992"/>
      <c r="AI123" s="992"/>
      <c r="AJ123" s="993"/>
      <c r="AK123" s="994" t="s">
        <v>113</v>
      </c>
      <c r="AL123" s="992"/>
      <c r="AM123" s="992"/>
      <c r="AN123" s="992"/>
      <c r="AO123" s="993"/>
      <c r="AP123" s="995" t="s">
        <v>113</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440</v>
      </c>
      <c r="BP123" s="1039"/>
      <c r="BQ123" s="1098">
        <v>12196769</v>
      </c>
      <c r="BR123" s="1099"/>
      <c r="BS123" s="1099"/>
      <c r="BT123" s="1099"/>
      <c r="BU123" s="1099"/>
      <c r="BV123" s="1099">
        <v>12197998</v>
      </c>
      <c r="BW123" s="1099"/>
      <c r="BX123" s="1099"/>
      <c r="BY123" s="1099"/>
      <c r="BZ123" s="1099"/>
      <c r="CA123" s="1099">
        <v>12148735</v>
      </c>
      <c r="CB123" s="1099"/>
      <c r="CC123" s="1099"/>
      <c r="CD123" s="1099"/>
      <c r="CE123" s="1099"/>
      <c r="CF123" s="1032"/>
      <c r="CG123" s="1033"/>
      <c r="CH123" s="1033"/>
      <c r="CI123" s="1033"/>
      <c r="CJ123" s="1034"/>
      <c r="CK123" s="1043"/>
      <c r="CL123" s="1044"/>
      <c r="CM123" s="1044"/>
      <c r="CN123" s="1044"/>
      <c r="CO123" s="1045"/>
      <c r="CP123" s="1053" t="s">
        <v>380</v>
      </c>
      <c r="CQ123" s="1054"/>
      <c r="CR123" s="1054"/>
      <c r="CS123" s="1054"/>
      <c r="CT123" s="1054"/>
      <c r="CU123" s="1054"/>
      <c r="CV123" s="1054"/>
      <c r="CW123" s="1054"/>
      <c r="CX123" s="1054"/>
      <c r="CY123" s="1054"/>
      <c r="CZ123" s="1054"/>
      <c r="DA123" s="1054"/>
      <c r="DB123" s="1054"/>
      <c r="DC123" s="1054"/>
      <c r="DD123" s="1054"/>
      <c r="DE123" s="1054"/>
      <c r="DF123" s="1055"/>
      <c r="DG123" s="991">
        <v>833</v>
      </c>
      <c r="DH123" s="992"/>
      <c r="DI123" s="992"/>
      <c r="DJ123" s="992"/>
      <c r="DK123" s="993"/>
      <c r="DL123" s="994">
        <v>700</v>
      </c>
      <c r="DM123" s="992"/>
      <c r="DN123" s="992"/>
      <c r="DO123" s="992"/>
      <c r="DP123" s="993"/>
      <c r="DQ123" s="994">
        <v>538</v>
      </c>
      <c r="DR123" s="992"/>
      <c r="DS123" s="992"/>
      <c r="DT123" s="992"/>
      <c r="DU123" s="993"/>
      <c r="DV123" s="995">
        <v>0</v>
      </c>
      <c r="DW123" s="996"/>
      <c r="DX123" s="996"/>
      <c r="DY123" s="996"/>
      <c r="DZ123" s="997"/>
    </row>
    <row r="124" spans="1:130" s="199" customFormat="1" ht="26.25" customHeight="1" thickBot="1" x14ac:dyDescent="0.2">
      <c r="A124" s="1092"/>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113</v>
      </c>
      <c r="AB124" s="992"/>
      <c r="AC124" s="992"/>
      <c r="AD124" s="992"/>
      <c r="AE124" s="993"/>
      <c r="AF124" s="994" t="s">
        <v>113</v>
      </c>
      <c r="AG124" s="992"/>
      <c r="AH124" s="992"/>
      <c r="AI124" s="992"/>
      <c r="AJ124" s="993"/>
      <c r="AK124" s="994" t="s">
        <v>113</v>
      </c>
      <c r="AL124" s="992"/>
      <c r="AM124" s="992"/>
      <c r="AN124" s="992"/>
      <c r="AO124" s="993"/>
      <c r="AP124" s="995" t="s">
        <v>113</v>
      </c>
      <c r="AQ124" s="996"/>
      <c r="AR124" s="996"/>
      <c r="AS124" s="996"/>
      <c r="AT124" s="997"/>
      <c r="AU124" s="1094" t="s">
        <v>441</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113</v>
      </c>
      <c r="BR124" s="1061"/>
      <c r="BS124" s="1061"/>
      <c r="BT124" s="1061"/>
      <c r="BU124" s="1061"/>
      <c r="BV124" s="1061" t="s">
        <v>113</v>
      </c>
      <c r="BW124" s="1061"/>
      <c r="BX124" s="1061"/>
      <c r="BY124" s="1061"/>
      <c r="BZ124" s="1061"/>
      <c r="CA124" s="1061" t="s">
        <v>113</v>
      </c>
      <c r="CB124" s="1061"/>
      <c r="CC124" s="1061"/>
      <c r="CD124" s="1061"/>
      <c r="CE124" s="1061"/>
      <c r="CF124" s="1062"/>
      <c r="CG124" s="1063"/>
      <c r="CH124" s="1063"/>
      <c r="CI124" s="1063"/>
      <c r="CJ124" s="1064"/>
      <c r="CK124" s="1046"/>
      <c r="CL124" s="1046"/>
      <c r="CM124" s="1046"/>
      <c r="CN124" s="1046"/>
      <c r="CO124" s="1047"/>
      <c r="CP124" s="1053" t="s">
        <v>442</v>
      </c>
      <c r="CQ124" s="1054"/>
      <c r="CR124" s="1054"/>
      <c r="CS124" s="1054"/>
      <c r="CT124" s="1054"/>
      <c r="CU124" s="1054"/>
      <c r="CV124" s="1054"/>
      <c r="CW124" s="1054"/>
      <c r="CX124" s="1054"/>
      <c r="CY124" s="1054"/>
      <c r="CZ124" s="1054"/>
      <c r="DA124" s="1054"/>
      <c r="DB124" s="1054"/>
      <c r="DC124" s="1054"/>
      <c r="DD124" s="1054"/>
      <c r="DE124" s="1054"/>
      <c r="DF124" s="1055"/>
      <c r="DG124" s="1038">
        <v>302</v>
      </c>
      <c r="DH124" s="1017"/>
      <c r="DI124" s="1017"/>
      <c r="DJ124" s="1017"/>
      <c r="DK124" s="1018"/>
      <c r="DL124" s="1016" t="s">
        <v>113</v>
      </c>
      <c r="DM124" s="1017"/>
      <c r="DN124" s="1017"/>
      <c r="DO124" s="1017"/>
      <c r="DP124" s="1018"/>
      <c r="DQ124" s="1016" t="s">
        <v>113</v>
      </c>
      <c r="DR124" s="1017"/>
      <c r="DS124" s="1017"/>
      <c r="DT124" s="1017"/>
      <c r="DU124" s="1018"/>
      <c r="DV124" s="1019" t="s">
        <v>113</v>
      </c>
      <c r="DW124" s="1020"/>
      <c r="DX124" s="1020"/>
      <c r="DY124" s="1020"/>
      <c r="DZ124" s="1021"/>
    </row>
    <row r="125" spans="1:130" s="199" customFormat="1" ht="26.25" customHeight="1" x14ac:dyDescent="0.15">
      <c r="A125" s="1092"/>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113</v>
      </c>
      <c r="AB125" s="992"/>
      <c r="AC125" s="992"/>
      <c r="AD125" s="992"/>
      <c r="AE125" s="993"/>
      <c r="AF125" s="994" t="s">
        <v>113</v>
      </c>
      <c r="AG125" s="992"/>
      <c r="AH125" s="992"/>
      <c r="AI125" s="992"/>
      <c r="AJ125" s="993"/>
      <c r="AK125" s="994" t="s">
        <v>113</v>
      </c>
      <c r="AL125" s="992"/>
      <c r="AM125" s="992"/>
      <c r="AN125" s="992"/>
      <c r="AO125" s="993"/>
      <c r="AP125" s="995" t="s">
        <v>113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443</v>
      </c>
      <c r="CL125" s="1041"/>
      <c r="CM125" s="1041"/>
      <c r="CN125" s="1041"/>
      <c r="CO125" s="1042"/>
      <c r="CP125" s="973" t="s">
        <v>444</v>
      </c>
      <c r="CQ125" s="922"/>
      <c r="CR125" s="922"/>
      <c r="CS125" s="922"/>
      <c r="CT125" s="922"/>
      <c r="CU125" s="922"/>
      <c r="CV125" s="922"/>
      <c r="CW125" s="922"/>
      <c r="CX125" s="922"/>
      <c r="CY125" s="922"/>
      <c r="CZ125" s="922"/>
      <c r="DA125" s="922"/>
      <c r="DB125" s="922"/>
      <c r="DC125" s="922"/>
      <c r="DD125" s="922"/>
      <c r="DE125" s="922"/>
      <c r="DF125" s="923"/>
      <c r="DG125" s="959" t="s">
        <v>113</v>
      </c>
      <c r="DH125" s="960"/>
      <c r="DI125" s="960"/>
      <c r="DJ125" s="960"/>
      <c r="DK125" s="960"/>
      <c r="DL125" s="960" t="s">
        <v>113</v>
      </c>
      <c r="DM125" s="960"/>
      <c r="DN125" s="960"/>
      <c r="DO125" s="960"/>
      <c r="DP125" s="960"/>
      <c r="DQ125" s="960" t="s">
        <v>113</v>
      </c>
      <c r="DR125" s="960"/>
      <c r="DS125" s="960"/>
      <c r="DT125" s="960"/>
      <c r="DU125" s="960"/>
      <c r="DV125" s="961" t="s">
        <v>113</v>
      </c>
      <c r="DW125" s="961"/>
      <c r="DX125" s="961"/>
      <c r="DY125" s="961"/>
      <c r="DZ125" s="962"/>
    </row>
    <row r="126" spans="1:130" s="199" customFormat="1" ht="26.25" customHeight="1" thickBot="1" x14ac:dyDescent="0.2">
      <c r="A126" s="1092"/>
      <c r="B126" s="979"/>
      <c r="C126" s="949" t="s">
        <v>433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113</v>
      </c>
      <c r="AB126" s="992"/>
      <c r="AC126" s="992"/>
      <c r="AD126" s="992"/>
      <c r="AE126" s="993"/>
      <c r="AF126" s="994" t="s">
        <v>113</v>
      </c>
      <c r="AG126" s="992"/>
      <c r="AH126" s="992"/>
      <c r="AI126" s="992"/>
      <c r="AJ126" s="993"/>
      <c r="AK126" s="994" t="s">
        <v>113</v>
      </c>
      <c r="AL126" s="992"/>
      <c r="AM126" s="992"/>
      <c r="AN126" s="992"/>
      <c r="AO126" s="993"/>
      <c r="AP126" s="995" t="s">
        <v>113</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445</v>
      </c>
      <c r="CQ126" s="983"/>
      <c r="CR126" s="983"/>
      <c r="CS126" s="983"/>
      <c r="CT126" s="983"/>
      <c r="CU126" s="983"/>
      <c r="CV126" s="983"/>
      <c r="CW126" s="983"/>
      <c r="CX126" s="983"/>
      <c r="CY126" s="983"/>
      <c r="CZ126" s="983"/>
      <c r="DA126" s="983"/>
      <c r="DB126" s="983"/>
      <c r="DC126" s="983"/>
      <c r="DD126" s="983"/>
      <c r="DE126" s="983"/>
      <c r="DF126" s="984"/>
      <c r="DG126" s="952" t="s">
        <v>113</v>
      </c>
      <c r="DH126" s="953"/>
      <c r="DI126" s="953"/>
      <c r="DJ126" s="953"/>
      <c r="DK126" s="953"/>
      <c r="DL126" s="953" t="s">
        <v>113</v>
      </c>
      <c r="DM126" s="953"/>
      <c r="DN126" s="953"/>
      <c r="DO126" s="953"/>
      <c r="DP126" s="953"/>
      <c r="DQ126" s="953" t="s">
        <v>113</v>
      </c>
      <c r="DR126" s="953"/>
      <c r="DS126" s="953"/>
      <c r="DT126" s="953"/>
      <c r="DU126" s="953"/>
      <c r="DV126" s="954" t="s">
        <v>113</v>
      </c>
      <c r="DW126" s="954"/>
      <c r="DX126" s="954"/>
      <c r="DY126" s="954"/>
      <c r="DZ126" s="955"/>
    </row>
    <row r="127" spans="1:130" s="199" customFormat="1" ht="26.25" customHeight="1" x14ac:dyDescent="0.15">
      <c r="A127" s="1093"/>
      <c r="B127" s="981"/>
      <c r="C127" s="1035" t="s">
        <v>446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113</v>
      </c>
      <c r="AB127" s="992"/>
      <c r="AC127" s="992"/>
      <c r="AD127" s="992"/>
      <c r="AE127" s="993"/>
      <c r="AF127" s="994" t="s">
        <v>113</v>
      </c>
      <c r="AG127" s="992"/>
      <c r="AH127" s="992"/>
      <c r="AI127" s="992"/>
      <c r="AJ127" s="993"/>
      <c r="AK127" s="994" t="s">
        <v>113</v>
      </c>
      <c r="AL127" s="992"/>
      <c r="AM127" s="992"/>
      <c r="AN127" s="992"/>
      <c r="AO127" s="993"/>
      <c r="AP127" s="995" t="s">
        <v>113</v>
      </c>
      <c r="AQ127" s="996"/>
      <c r="AR127" s="996"/>
      <c r="AS127" s="996"/>
      <c r="AT127" s="997"/>
      <c r="AU127" s="235"/>
      <c r="AV127" s="235"/>
      <c r="AW127" s="235"/>
      <c r="AX127" s="1065" t="s">
        <v>447</v>
      </c>
      <c r="AY127" s="1066"/>
      <c r="AZ127" s="1066"/>
      <c r="BA127" s="1066"/>
      <c r="BB127" s="1066"/>
      <c r="BC127" s="1066"/>
      <c r="BD127" s="1066"/>
      <c r="BE127" s="1067"/>
      <c r="BF127" s="1068" t="s">
        <v>448</v>
      </c>
      <c r="BG127" s="1066"/>
      <c r="BH127" s="1066"/>
      <c r="BI127" s="1066"/>
      <c r="BJ127" s="1066"/>
      <c r="BK127" s="1066"/>
      <c r="BL127" s="1067"/>
      <c r="BM127" s="1068" t="s">
        <v>449</v>
      </c>
      <c r="BN127" s="1066"/>
      <c r="BO127" s="1066"/>
      <c r="BP127" s="1066"/>
      <c r="BQ127" s="1066"/>
      <c r="BR127" s="1066"/>
      <c r="BS127" s="1067"/>
      <c r="BT127" s="1068" t="s">
        <v>450</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451</v>
      </c>
      <c r="CQ127" s="983"/>
      <c r="CR127" s="983"/>
      <c r="CS127" s="983"/>
      <c r="CT127" s="983"/>
      <c r="CU127" s="983"/>
      <c r="CV127" s="983"/>
      <c r="CW127" s="983"/>
      <c r="CX127" s="983"/>
      <c r="CY127" s="983"/>
      <c r="CZ127" s="983"/>
      <c r="DA127" s="983"/>
      <c r="DB127" s="983"/>
      <c r="DC127" s="983"/>
      <c r="DD127" s="983"/>
      <c r="DE127" s="983"/>
      <c r="DF127" s="984"/>
      <c r="DG127" s="952" t="s">
        <v>113</v>
      </c>
      <c r="DH127" s="953"/>
      <c r="DI127" s="953"/>
      <c r="DJ127" s="953"/>
      <c r="DK127" s="953"/>
      <c r="DL127" s="953" t="s">
        <v>113</v>
      </c>
      <c r="DM127" s="953"/>
      <c r="DN127" s="953"/>
      <c r="DO127" s="953"/>
      <c r="DP127" s="953"/>
      <c r="DQ127" s="953" t="s">
        <v>113</v>
      </c>
      <c r="DR127" s="953"/>
      <c r="DS127" s="953"/>
      <c r="DT127" s="953"/>
      <c r="DU127" s="953"/>
      <c r="DV127" s="954" t="s">
        <v>113</v>
      </c>
      <c r="DW127" s="954"/>
      <c r="DX127" s="954"/>
      <c r="DY127" s="954"/>
      <c r="DZ127" s="955"/>
    </row>
    <row r="128" spans="1:130" s="199" customFormat="1" ht="26.25" customHeight="1" thickBot="1" x14ac:dyDescent="0.2">
      <c r="A128" s="1076" t="s">
        <v>452</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453</v>
      </c>
      <c r="X128" s="1078"/>
      <c r="Y128" s="1078"/>
      <c r="Z128" s="1079"/>
      <c r="AA128" s="1080">
        <v>24711</v>
      </c>
      <c r="AB128" s="1081"/>
      <c r="AC128" s="1081"/>
      <c r="AD128" s="1081"/>
      <c r="AE128" s="1082"/>
      <c r="AF128" s="1083">
        <v>14202</v>
      </c>
      <c r="AG128" s="1081"/>
      <c r="AH128" s="1081"/>
      <c r="AI128" s="1081"/>
      <c r="AJ128" s="1082"/>
      <c r="AK128" s="1083">
        <v>20278</v>
      </c>
      <c r="AL128" s="1081"/>
      <c r="AM128" s="1081"/>
      <c r="AN128" s="1081"/>
      <c r="AO128" s="1082"/>
      <c r="AP128" s="1084"/>
      <c r="AQ128" s="1085"/>
      <c r="AR128" s="1085"/>
      <c r="AS128" s="1085"/>
      <c r="AT128" s="1086"/>
      <c r="AU128" s="235"/>
      <c r="AV128" s="235"/>
      <c r="AW128" s="235"/>
      <c r="AX128" s="921" t="s">
        <v>454</v>
      </c>
      <c r="AY128" s="922"/>
      <c r="AZ128" s="922"/>
      <c r="BA128" s="922"/>
      <c r="BB128" s="922"/>
      <c r="BC128" s="922"/>
      <c r="BD128" s="922"/>
      <c r="BE128" s="923"/>
      <c r="BF128" s="1087" t="s">
        <v>113</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455</v>
      </c>
      <c r="CQ128" s="1070"/>
      <c r="CR128" s="1070"/>
      <c r="CS128" s="1070"/>
      <c r="CT128" s="1070"/>
      <c r="CU128" s="1070"/>
      <c r="CV128" s="1070"/>
      <c r="CW128" s="1070"/>
      <c r="CX128" s="1070"/>
      <c r="CY128" s="1070"/>
      <c r="CZ128" s="1070"/>
      <c r="DA128" s="1070"/>
      <c r="DB128" s="1070"/>
      <c r="DC128" s="1070"/>
      <c r="DD128" s="1070"/>
      <c r="DE128" s="1070"/>
      <c r="DF128" s="1071"/>
      <c r="DG128" s="1072" t="s">
        <v>113</v>
      </c>
      <c r="DH128" s="1073"/>
      <c r="DI128" s="1073"/>
      <c r="DJ128" s="1073"/>
      <c r="DK128" s="1073"/>
      <c r="DL128" s="1073" t="s">
        <v>113</v>
      </c>
      <c r="DM128" s="1073"/>
      <c r="DN128" s="1073"/>
      <c r="DO128" s="1073"/>
      <c r="DP128" s="1073"/>
      <c r="DQ128" s="1073" t="s">
        <v>113</v>
      </c>
      <c r="DR128" s="1073"/>
      <c r="DS128" s="1073"/>
      <c r="DT128" s="1073"/>
      <c r="DU128" s="1073"/>
      <c r="DV128" s="1074" t="s">
        <v>113</v>
      </c>
      <c r="DW128" s="1074"/>
      <c r="DX128" s="1074"/>
      <c r="DY128" s="1074"/>
      <c r="DZ128" s="1075"/>
    </row>
    <row r="129" spans="1:131" s="199" customFormat="1" ht="26.25" customHeight="1" x14ac:dyDescent="0.15">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456</v>
      </c>
      <c r="X129" s="1107"/>
      <c r="Y129" s="1107"/>
      <c r="Z129" s="1108"/>
      <c r="AA129" s="991">
        <v>4020065</v>
      </c>
      <c r="AB129" s="992"/>
      <c r="AC129" s="992"/>
      <c r="AD129" s="992"/>
      <c r="AE129" s="993"/>
      <c r="AF129" s="994">
        <v>3969148</v>
      </c>
      <c r="AG129" s="992"/>
      <c r="AH129" s="992"/>
      <c r="AI129" s="992"/>
      <c r="AJ129" s="993"/>
      <c r="AK129" s="994">
        <v>3834914</v>
      </c>
      <c r="AL129" s="992"/>
      <c r="AM129" s="992"/>
      <c r="AN129" s="992"/>
      <c r="AO129" s="993"/>
      <c r="AP129" s="1109"/>
      <c r="AQ129" s="1110"/>
      <c r="AR129" s="1110"/>
      <c r="AS129" s="1110"/>
      <c r="AT129" s="1111"/>
      <c r="AU129" s="237"/>
      <c r="AV129" s="237"/>
      <c r="AW129" s="237"/>
      <c r="AX129" s="1100" t="s">
        <v>457</v>
      </c>
      <c r="AY129" s="983"/>
      <c r="AZ129" s="983"/>
      <c r="BA129" s="983"/>
      <c r="BB129" s="983"/>
      <c r="BC129" s="983"/>
      <c r="BD129" s="983"/>
      <c r="BE129" s="984"/>
      <c r="BF129" s="1101" t="s">
        <v>458</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891269</v>
      </c>
      <c r="AB130" s="992"/>
      <c r="AC130" s="992"/>
      <c r="AD130" s="992"/>
      <c r="AE130" s="993"/>
      <c r="AF130" s="994">
        <v>829871</v>
      </c>
      <c r="AG130" s="992"/>
      <c r="AH130" s="992"/>
      <c r="AI130" s="992"/>
      <c r="AJ130" s="993"/>
      <c r="AK130" s="994">
        <v>809703</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0.1</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3128796</v>
      </c>
      <c r="AB131" s="1017"/>
      <c r="AC131" s="1017"/>
      <c r="AD131" s="1017"/>
      <c r="AE131" s="1018"/>
      <c r="AF131" s="1016">
        <v>3139277</v>
      </c>
      <c r="AG131" s="1017"/>
      <c r="AH131" s="1017"/>
      <c r="AI131" s="1017"/>
      <c r="AJ131" s="1018"/>
      <c r="AK131" s="1016">
        <v>3025211</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t="s">
        <v>113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2.464046873</v>
      </c>
      <c r="AB132" s="1133"/>
      <c r="AC132" s="1133"/>
      <c r="AD132" s="1133"/>
      <c r="AE132" s="1134"/>
      <c r="AF132" s="1135">
        <v>-8.3936523999999998E-2</v>
      </c>
      <c r="AG132" s="1133"/>
      <c r="AH132" s="1133"/>
      <c r="AI132" s="1133"/>
      <c r="AJ132" s="1134"/>
      <c r="AK132" s="1135">
        <v>-1.9147094200000001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4.9000000000000004</v>
      </c>
      <c r="AB133" s="1116"/>
      <c r="AC133" s="1116"/>
      <c r="AD133" s="1116"/>
      <c r="AE133" s="1117"/>
      <c r="AF133" s="1115">
        <v>2.2999999999999998</v>
      </c>
      <c r="AG133" s="1116"/>
      <c r="AH133" s="1116"/>
      <c r="AI133" s="1116"/>
      <c r="AJ133" s="1117"/>
      <c r="AK133" s="1115">
        <v>0.1</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3" t="s">
        <v>469</v>
      </c>
      <c r="L7" s="256"/>
      <c r="M7" s="257" t="s">
        <v>470</v>
      </c>
      <c r="N7" s="258"/>
    </row>
    <row r="8" spans="1:16" x14ac:dyDescent="0.15">
      <c r="A8" s="250"/>
      <c r="B8" s="246"/>
      <c r="C8" s="246"/>
      <c r="D8" s="246"/>
      <c r="E8" s="246"/>
      <c r="F8" s="246"/>
      <c r="G8" s="259"/>
      <c r="H8" s="260"/>
      <c r="I8" s="260"/>
      <c r="J8" s="261"/>
      <c r="K8" s="1154"/>
      <c r="L8" s="262" t="s">
        <v>471</v>
      </c>
      <c r="M8" s="263" t="s">
        <v>472</v>
      </c>
      <c r="N8" s="264" t="s">
        <v>473</v>
      </c>
    </row>
    <row r="9" spans="1:16" x14ac:dyDescent="0.15">
      <c r="A9" s="250"/>
      <c r="B9" s="246"/>
      <c r="C9" s="246"/>
      <c r="D9" s="246"/>
      <c r="E9" s="246"/>
      <c r="F9" s="246"/>
      <c r="G9" s="1155" t="s">
        <v>474</v>
      </c>
      <c r="H9" s="1156"/>
      <c r="I9" s="1156"/>
      <c r="J9" s="1157"/>
      <c r="K9" s="265">
        <v>772165</v>
      </c>
      <c r="L9" s="266">
        <v>116307</v>
      </c>
      <c r="M9" s="267">
        <v>107954</v>
      </c>
      <c r="N9" s="268">
        <v>7.7</v>
      </c>
    </row>
    <row r="10" spans="1:16" x14ac:dyDescent="0.15">
      <c r="A10" s="250"/>
      <c r="B10" s="246"/>
      <c r="C10" s="246"/>
      <c r="D10" s="246"/>
      <c r="E10" s="246"/>
      <c r="F10" s="246"/>
      <c r="G10" s="1155" t="s">
        <v>475</v>
      </c>
      <c r="H10" s="1156"/>
      <c r="I10" s="1156"/>
      <c r="J10" s="1157"/>
      <c r="K10" s="269">
        <v>188580</v>
      </c>
      <c r="L10" s="270">
        <v>28405</v>
      </c>
      <c r="M10" s="271">
        <v>12579</v>
      </c>
      <c r="N10" s="272">
        <v>125.8</v>
      </c>
    </row>
    <row r="11" spans="1:16" ht="13.5" customHeight="1" x14ac:dyDescent="0.15">
      <c r="A11" s="250"/>
      <c r="B11" s="246"/>
      <c r="C11" s="246"/>
      <c r="D11" s="246"/>
      <c r="E11" s="246"/>
      <c r="F11" s="246"/>
      <c r="G11" s="1155" t="s">
        <v>476</v>
      </c>
      <c r="H11" s="1156"/>
      <c r="I11" s="1156"/>
      <c r="J11" s="1157"/>
      <c r="K11" s="269">
        <v>121776</v>
      </c>
      <c r="L11" s="270">
        <v>18343</v>
      </c>
      <c r="M11" s="271">
        <v>13215</v>
      </c>
      <c r="N11" s="272">
        <v>38.799999999999997</v>
      </c>
    </row>
    <row r="12" spans="1:16" ht="13.5" customHeight="1" x14ac:dyDescent="0.15">
      <c r="A12" s="250"/>
      <c r="B12" s="246"/>
      <c r="C12" s="246"/>
      <c r="D12" s="246"/>
      <c r="E12" s="246"/>
      <c r="F12" s="246"/>
      <c r="G12" s="1155" t="s">
        <v>477</v>
      </c>
      <c r="H12" s="1156"/>
      <c r="I12" s="1156"/>
      <c r="J12" s="1157"/>
      <c r="K12" s="269" t="s">
        <v>478</v>
      </c>
      <c r="L12" s="270" t="s">
        <v>478</v>
      </c>
      <c r="M12" s="271">
        <v>1280</v>
      </c>
      <c r="N12" s="272" t="s">
        <v>478</v>
      </c>
    </row>
    <row r="13" spans="1:16" ht="13.5" customHeight="1" x14ac:dyDescent="0.15">
      <c r="A13" s="250"/>
      <c r="B13" s="246"/>
      <c r="C13" s="246"/>
      <c r="D13" s="246"/>
      <c r="E13" s="246"/>
      <c r="F13" s="246"/>
      <c r="G13" s="1155" t="s">
        <v>479</v>
      </c>
      <c r="H13" s="1156"/>
      <c r="I13" s="1156"/>
      <c r="J13" s="1157"/>
      <c r="K13" s="269" t="s">
        <v>478</v>
      </c>
      <c r="L13" s="270" t="s">
        <v>478</v>
      </c>
      <c r="M13" s="271" t="s">
        <v>478</v>
      </c>
      <c r="N13" s="272" t="s">
        <v>478</v>
      </c>
    </row>
    <row r="14" spans="1:16" ht="13.5" customHeight="1" x14ac:dyDescent="0.15">
      <c r="A14" s="250"/>
      <c r="B14" s="246"/>
      <c r="C14" s="246"/>
      <c r="D14" s="246"/>
      <c r="E14" s="246"/>
      <c r="F14" s="246"/>
      <c r="G14" s="1155" t="s">
        <v>480</v>
      </c>
      <c r="H14" s="1156"/>
      <c r="I14" s="1156"/>
      <c r="J14" s="1157"/>
      <c r="K14" s="269">
        <v>17287</v>
      </c>
      <c r="L14" s="270">
        <v>2604</v>
      </c>
      <c r="M14" s="271">
        <v>5658</v>
      </c>
      <c r="N14" s="272">
        <v>-54</v>
      </c>
    </row>
    <row r="15" spans="1:16" ht="13.5" customHeight="1" x14ac:dyDescent="0.15">
      <c r="A15" s="250"/>
      <c r="B15" s="246"/>
      <c r="C15" s="246"/>
      <c r="D15" s="246"/>
      <c r="E15" s="246"/>
      <c r="F15" s="246"/>
      <c r="G15" s="1155" t="s">
        <v>481</v>
      </c>
      <c r="H15" s="1156"/>
      <c r="I15" s="1156"/>
      <c r="J15" s="1157"/>
      <c r="K15" s="269">
        <v>21693</v>
      </c>
      <c r="L15" s="270">
        <v>3268</v>
      </c>
      <c r="M15" s="271">
        <v>2915</v>
      </c>
      <c r="N15" s="272">
        <v>12.1</v>
      </c>
    </row>
    <row r="16" spans="1:16" x14ac:dyDescent="0.15">
      <c r="A16" s="250"/>
      <c r="B16" s="246"/>
      <c r="C16" s="246"/>
      <c r="D16" s="246"/>
      <c r="E16" s="246"/>
      <c r="F16" s="246"/>
      <c r="G16" s="1158" t="s">
        <v>482</v>
      </c>
      <c r="H16" s="1159"/>
      <c r="I16" s="1159"/>
      <c r="J16" s="1160"/>
      <c r="K16" s="270">
        <v>-60137</v>
      </c>
      <c r="L16" s="270">
        <v>-9058</v>
      </c>
      <c r="M16" s="271">
        <v>-10925</v>
      </c>
      <c r="N16" s="272">
        <v>-17.100000000000001</v>
      </c>
    </row>
    <row r="17" spans="1:16" x14ac:dyDescent="0.15">
      <c r="A17" s="250"/>
      <c r="B17" s="246"/>
      <c r="C17" s="246"/>
      <c r="D17" s="246"/>
      <c r="E17" s="246"/>
      <c r="F17" s="246"/>
      <c r="G17" s="1158" t="s">
        <v>171</v>
      </c>
      <c r="H17" s="1159"/>
      <c r="I17" s="1159"/>
      <c r="J17" s="1160"/>
      <c r="K17" s="270">
        <v>1061364</v>
      </c>
      <c r="L17" s="270">
        <v>159868</v>
      </c>
      <c r="M17" s="271">
        <v>132676</v>
      </c>
      <c r="N17" s="272">
        <v>20.5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0" t="s">
        <v>487</v>
      </c>
      <c r="H21" s="1151"/>
      <c r="I21" s="1151"/>
      <c r="J21" s="1152"/>
      <c r="K21" s="282">
        <v>13.41</v>
      </c>
      <c r="L21" s="283">
        <v>12.61</v>
      </c>
      <c r="M21" s="284">
        <v>0.8</v>
      </c>
      <c r="N21" s="251"/>
      <c r="O21" s="285"/>
      <c r="P21" s="281"/>
    </row>
    <row r="22" spans="1:16" s="286" customFormat="1" x14ac:dyDescent="0.15">
      <c r="A22" s="281"/>
      <c r="B22" s="251"/>
      <c r="C22" s="251"/>
      <c r="D22" s="251"/>
      <c r="E22" s="251"/>
      <c r="F22" s="251"/>
      <c r="G22" s="1150" t="s">
        <v>488</v>
      </c>
      <c r="H22" s="1151"/>
      <c r="I22" s="1151"/>
      <c r="J22" s="1152"/>
      <c r="K22" s="287">
        <v>93.9</v>
      </c>
      <c r="L22" s="288">
        <v>96.2</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3" t="s">
        <v>469</v>
      </c>
      <c r="L30" s="256"/>
      <c r="M30" s="257" t="s">
        <v>470</v>
      </c>
      <c r="N30" s="258"/>
    </row>
    <row r="31" spans="1:16" x14ac:dyDescent="0.15">
      <c r="A31" s="250"/>
      <c r="B31" s="246"/>
      <c r="C31" s="246"/>
      <c r="D31" s="246"/>
      <c r="E31" s="246"/>
      <c r="F31" s="246"/>
      <c r="G31" s="259"/>
      <c r="H31" s="260"/>
      <c r="I31" s="260"/>
      <c r="J31" s="261"/>
      <c r="K31" s="1154"/>
      <c r="L31" s="262" t="s">
        <v>471</v>
      </c>
      <c r="M31" s="263" t="s">
        <v>472</v>
      </c>
      <c r="N31" s="264" t="s">
        <v>473</v>
      </c>
    </row>
    <row r="32" spans="1:16" ht="27" customHeight="1" x14ac:dyDescent="0.15">
      <c r="A32" s="250"/>
      <c r="B32" s="246"/>
      <c r="C32" s="246"/>
      <c r="D32" s="246"/>
      <c r="E32" s="246"/>
      <c r="F32" s="246"/>
      <c r="G32" s="1166" t="s">
        <v>492</v>
      </c>
      <c r="H32" s="1167"/>
      <c r="I32" s="1167"/>
      <c r="J32" s="1168"/>
      <c r="K32" s="296">
        <v>539460</v>
      </c>
      <c r="L32" s="296">
        <v>81256</v>
      </c>
      <c r="M32" s="297">
        <v>67314</v>
      </c>
      <c r="N32" s="298">
        <v>20.7</v>
      </c>
    </row>
    <row r="33" spans="1:16" ht="13.5" customHeight="1" x14ac:dyDescent="0.15">
      <c r="A33" s="250"/>
      <c r="B33" s="246"/>
      <c r="C33" s="246"/>
      <c r="D33" s="246"/>
      <c r="E33" s="246"/>
      <c r="F33" s="246"/>
      <c r="G33" s="1166" t="s">
        <v>493</v>
      </c>
      <c r="H33" s="1167"/>
      <c r="I33" s="1167"/>
      <c r="J33" s="1168"/>
      <c r="K33" s="296" t="s">
        <v>478</v>
      </c>
      <c r="L33" s="296" t="s">
        <v>478</v>
      </c>
      <c r="M33" s="297" t="s">
        <v>478</v>
      </c>
      <c r="N33" s="298" t="s">
        <v>478</v>
      </c>
    </row>
    <row r="34" spans="1:16" ht="27" customHeight="1" x14ac:dyDescent="0.15">
      <c r="A34" s="250"/>
      <c r="B34" s="246"/>
      <c r="C34" s="246"/>
      <c r="D34" s="246"/>
      <c r="E34" s="246"/>
      <c r="F34" s="246"/>
      <c r="G34" s="1166" t="s">
        <v>494</v>
      </c>
      <c r="H34" s="1167"/>
      <c r="I34" s="1167"/>
      <c r="J34" s="1168"/>
      <c r="K34" s="296" t="s">
        <v>478</v>
      </c>
      <c r="L34" s="296" t="s">
        <v>478</v>
      </c>
      <c r="M34" s="297" t="s">
        <v>478</v>
      </c>
      <c r="N34" s="298" t="s">
        <v>478</v>
      </c>
    </row>
    <row r="35" spans="1:16" ht="27" customHeight="1" x14ac:dyDescent="0.15">
      <c r="A35" s="250"/>
      <c r="B35" s="246"/>
      <c r="C35" s="246"/>
      <c r="D35" s="246"/>
      <c r="E35" s="246"/>
      <c r="F35" s="246"/>
      <c r="G35" s="1166" t="s">
        <v>495</v>
      </c>
      <c r="H35" s="1167"/>
      <c r="I35" s="1167"/>
      <c r="J35" s="1168"/>
      <c r="K35" s="296">
        <v>222846</v>
      </c>
      <c r="L35" s="296">
        <v>33566</v>
      </c>
      <c r="M35" s="297">
        <v>23478</v>
      </c>
      <c r="N35" s="298">
        <v>43</v>
      </c>
    </row>
    <row r="36" spans="1:16" ht="27" customHeight="1" x14ac:dyDescent="0.15">
      <c r="A36" s="250"/>
      <c r="B36" s="246"/>
      <c r="C36" s="246"/>
      <c r="D36" s="246"/>
      <c r="E36" s="246"/>
      <c r="F36" s="246"/>
      <c r="G36" s="1166" t="s">
        <v>496</v>
      </c>
      <c r="H36" s="1167"/>
      <c r="I36" s="1167"/>
      <c r="J36" s="1168"/>
      <c r="K36" s="296">
        <v>9751</v>
      </c>
      <c r="L36" s="296">
        <v>1469</v>
      </c>
      <c r="M36" s="297">
        <v>4589</v>
      </c>
      <c r="N36" s="298">
        <v>-68</v>
      </c>
    </row>
    <row r="37" spans="1:16" ht="13.5" customHeight="1" x14ac:dyDescent="0.15">
      <c r="A37" s="250"/>
      <c r="B37" s="246"/>
      <c r="C37" s="246"/>
      <c r="D37" s="246"/>
      <c r="E37" s="246"/>
      <c r="F37" s="246"/>
      <c r="G37" s="1166" t="s">
        <v>497</v>
      </c>
      <c r="H37" s="1167"/>
      <c r="I37" s="1167"/>
      <c r="J37" s="1168"/>
      <c r="K37" s="296" t="s">
        <v>478</v>
      </c>
      <c r="L37" s="296" t="s">
        <v>478</v>
      </c>
      <c r="M37" s="297">
        <v>859</v>
      </c>
      <c r="N37" s="298" t="s">
        <v>478</v>
      </c>
    </row>
    <row r="38" spans="1:16" ht="27" customHeight="1" x14ac:dyDescent="0.15">
      <c r="A38" s="250"/>
      <c r="B38" s="246"/>
      <c r="C38" s="246"/>
      <c r="D38" s="246"/>
      <c r="E38" s="246"/>
      <c r="F38" s="246"/>
      <c r="G38" s="1169" t="s">
        <v>498</v>
      </c>
      <c r="H38" s="1170"/>
      <c r="I38" s="1170"/>
      <c r="J38" s="1171"/>
      <c r="K38" s="299" t="s">
        <v>478</v>
      </c>
      <c r="L38" s="299" t="s">
        <v>478</v>
      </c>
      <c r="M38" s="300">
        <v>2</v>
      </c>
      <c r="N38" s="301" t="s">
        <v>478</v>
      </c>
      <c r="O38" s="295"/>
    </row>
    <row r="39" spans="1:16" x14ac:dyDescent="0.15">
      <c r="A39" s="250"/>
      <c r="B39" s="246"/>
      <c r="C39" s="246"/>
      <c r="D39" s="246"/>
      <c r="E39" s="246"/>
      <c r="F39" s="246"/>
      <c r="G39" s="1169" t="s">
        <v>499</v>
      </c>
      <c r="H39" s="1170"/>
      <c r="I39" s="1170"/>
      <c r="J39" s="1171"/>
      <c r="K39" s="302">
        <v>-20278</v>
      </c>
      <c r="L39" s="302">
        <v>-3054</v>
      </c>
      <c r="M39" s="303">
        <v>-2412</v>
      </c>
      <c r="N39" s="304">
        <v>26.6</v>
      </c>
      <c r="O39" s="295"/>
    </row>
    <row r="40" spans="1:16" ht="27" customHeight="1" x14ac:dyDescent="0.15">
      <c r="A40" s="250"/>
      <c r="B40" s="246"/>
      <c r="C40" s="246"/>
      <c r="D40" s="246"/>
      <c r="E40" s="246"/>
      <c r="F40" s="246"/>
      <c r="G40" s="1166" t="s">
        <v>500</v>
      </c>
      <c r="H40" s="1167"/>
      <c r="I40" s="1167"/>
      <c r="J40" s="1168"/>
      <c r="K40" s="302">
        <v>-809703</v>
      </c>
      <c r="L40" s="302">
        <v>-121962</v>
      </c>
      <c r="M40" s="303">
        <v>-68535</v>
      </c>
      <c r="N40" s="304">
        <v>78</v>
      </c>
      <c r="O40" s="295"/>
    </row>
    <row r="41" spans="1:16" x14ac:dyDescent="0.15">
      <c r="A41" s="250"/>
      <c r="B41" s="246"/>
      <c r="C41" s="246"/>
      <c r="D41" s="246"/>
      <c r="E41" s="246"/>
      <c r="F41" s="246"/>
      <c r="G41" s="1172" t="s">
        <v>282</v>
      </c>
      <c r="H41" s="1173"/>
      <c r="I41" s="1173"/>
      <c r="J41" s="1174"/>
      <c r="K41" s="296">
        <v>-57924</v>
      </c>
      <c r="L41" s="302">
        <v>-8725</v>
      </c>
      <c r="M41" s="303">
        <v>25295</v>
      </c>
      <c r="N41" s="304">
        <v>-134.5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61" t="s">
        <v>469</v>
      </c>
      <c r="J49" s="1163" t="s">
        <v>504</v>
      </c>
      <c r="K49" s="1164"/>
      <c r="L49" s="1164"/>
      <c r="M49" s="1164"/>
      <c r="N49" s="1165"/>
    </row>
    <row r="50" spans="1:14" x14ac:dyDescent="0.15">
      <c r="A50" s="250"/>
      <c r="B50" s="246"/>
      <c r="C50" s="246"/>
      <c r="D50" s="246"/>
      <c r="E50" s="246"/>
      <c r="F50" s="246"/>
      <c r="G50" s="314"/>
      <c r="H50" s="315"/>
      <c r="I50" s="1162"/>
      <c r="J50" s="316" t="s">
        <v>505</v>
      </c>
      <c r="K50" s="317" t="s">
        <v>506</v>
      </c>
      <c r="L50" s="318" t="s">
        <v>507</v>
      </c>
      <c r="M50" s="319" t="s">
        <v>508</v>
      </c>
      <c r="N50" s="320" t="s">
        <v>509</v>
      </c>
    </row>
    <row r="51" spans="1:14" x14ac:dyDescent="0.15">
      <c r="A51" s="250"/>
      <c r="B51" s="246"/>
      <c r="C51" s="246"/>
      <c r="D51" s="246"/>
      <c r="E51" s="246"/>
      <c r="F51" s="246"/>
      <c r="G51" s="312" t="s">
        <v>510</v>
      </c>
      <c r="H51" s="313"/>
      <c r="I51" s="321">
        <v>631791</v>
      </c>
      <c r="J51" s="322">
        <v>91062</v>
      </c>
      <c r="K51" s="323">
        <v>-60</v>
      </c>
      <c r="L51" s="324">
        <v>94828</v>
      </c>
      <c r="M51" s="325">
        <v>3.1</v>
      </c>
      <c r="N51" s="326">
        <v>-63.1</v>
      </c>
    </row>
    <row r="52" spans="1:14" x14ac:dyDescent="0.15">
      <c r="A52" s="250"/>
      <c r="B52" s="246"/>
      <c r="C52" s="246"/>
      <c r="D52" s="246"/>
      <c r="E52" s="246"/>
      <c r="F52" s="246"/>
      <c r="G52" s="327"/>
      <c r="H52" s="328" t="s">
        <v>511</v>
      </c>
      <c r="I52" s="329">
        <v>451087</v>
      </c>
      <c r="J52" s="330">
        <v>65017</v>
      </c>
      <c r="K52" s="331">
        <v>-51.3</v>
      </c>
      <c r="L52" s="332">
        <v>55133</v>
      </c>
      <c r="M52" s="333">
        <v>4.9000000000000004</v>
      </c>
      <c r="N52" s="334">
        <v>-56.2</v>
      </c>
    </row>
    <row r="53" spans="1:14" x14ac:dyDescent="0.15">
      <c r="A53" s="250"/>
      <c r="B53" s="246"/>
      <c r="C53" s="246"/>
      <c r="D53" s="246"/>
      <c r="E53" s="246"/>
      <c r="F53" s="246"/>
      <c r="G53" s="312" t="s">
        <v>512</v>
      </c>
      <c r="H53" s="313"/>
      <c r="I53" s="321">
        <v>699784</v>
      </c>
      <c r="J53" s="322">
        <v>101950</v>
      </c>
      <c r="K53" s="323">
        <v>12</v>
      </c>
      <c r="L53" s="324">
        <v>119674</v>
      </c>
      <c r="M53" s="325">
        <v>26.2</v>
      </c>
      <c r="N53" s="326">
        <v>-14.2</v>
      </c>
    </row>
    <row r="54" spans="1:14" x14ac:dyDescent="0.15">
      <c r="A54" s="250"/>
      <c r="B54" s="246"/>
      <c r="C54" s="246"/>
      <c r="D54" s="246"/>
      <c r="E54" s="246"/>
      <c r="F54" s="246"/>
      <c r="G54" s="327"/>
      <c r="H54" s="328" t="s">
        <v>511</v>
      </c>
      <c r="I54" s="329">
        <v>455631</v>
      </c>
      <c r="J54" s="330">
        <v>66380</v>
      </c>
      <c r="K54" s="331">
        <v>2.1</v>
      </c>
      <c r="L54" s="332">
        <v>57803</v>
      </c>
      <c r="M54" s="333">
        <v>4.8</v>
      </c>
      <c r="N54" s="334">
        <v>-2.7</v>
      </c>
    </row>
    <row r="55" spans="1:14" x14ac:dyDescent="0.15">
      <c r="A55" s="250"/>
      <c r="B55" s="246"/>
      <c r="C55" s="246"/>
      <c r="D55" s="246"/>
      <c r="E55" s="246"/>
      <c r="F55" s="246"/>
      <c r="G55" s="312" t="s">
        <v>513</v>
      </c>
      <c r="H55" s="313"/>
      <c r="I55" s="321">
        <v>1782539</v>
      </c>
      <c r="J55" s="322">
        <v>262524</v>
      </c>
      <c r="K55" s="323">
        <v>157.5</v>
      </c>
      <c r="L55" s="324">
        <v>119685</v>
      </c>
      <c r="M55" s="325">
        <v>0</v>
      </c>
      <c r="N55" s="326">
        <v>157.5</v>
      </c>
    </row>
    <row r="56" spans="1:14" x14ac:dyDescent="0.15">
      <c r="A56" s="250"/>
      <c r="B56" s="246"/>
      <c r="C56" s="246"/>
      <c r="D56" s="246"/>
      <c r="E56" s="246"/>
      <c r="F56" s="246"/>
      <c r="G56" s="327"/>
      <c r="H56" s="328" t="s">
        <v>511</v>
      </c>
      <c r="I56" s="329">
        <v>1149716</v>
      </c>
      <c r="J56" s="330">
        <v>169325</v>
      </c>
      <c r="K56" s="331">
        <v>155.1</v>
      </c>
      <c r="L56" s="332">
        <v>68464</v>
      </c>
      <c r="M56" s="333">
        <v>18.399999999999999</v>
      </c>
      <c r="N56" s="334">
        <v>136.69999999999999</v>
      </c>
    </row>
    <row r="57" spans="1:14" x14ac:dyDescent="0.15">
      <c r="A57" s="250"/>
      <c r="B57" s="246"/>
      <c r="C57" s="246"/>
      <c r="D57" s="246"/>
      <c r="E57" s="246"/>
      <c r="F57" s="246"/>
      <c r="G57" s="312" t="s">
        <v>514</v>
      </c>
      <c r="H57" s="313"/>
      <c r="I57" s="321">
        <v>734447</v>
      </c>
      <c r="J57" s="322">
        <v>109914</v>
      </c>
      <c r="K57" s="323">
        <v>-58.1</v>
      </c>
      <c r="L57" s="324">
        <v>128611</v>
      </c>
      <c r="M57" s="325">
        <v>7.5</v>
      </c>
      <c r="N57" s="326">
        <v>-65.599999999999994</v>
      </c>
    </row>
    <row r="58" spans="1:14" x14ac:dyDescent="0.15">
      <c r="A58" s="250"/>
      <c r="B58" s="246"/>
      <c r="C58" s="246"/>
      <c r="D58" s="246"/>
      <c r="E58" s="246"/>
      <c r="F58" s="246"/>
      <c r="G58" s="327"/>
      <c r="H58" s="328" t="s">
        <v>511</v>
      </c>
      <c r="I58" s="329">
        <v>537757</v>
      </c>
      <c r="J58" s="330">
        <v>80478</v>
      </c>
      <c r="K58" s="331">
        <v>-52.5</v>
      </c>
      <c r="L58" s="332">
        <v>61552</v>
      </c>
      <c r="M58" s="333">
        <v>-10.1</v>
      </c>
      <c r="N58" s="334">
        <v>-42.4</v>
      </c>
    </row>
    <row r="59" spans="1:14" x14ac:dyDescent="0.15">
      <c r="A59" s="250"/>
      <c r="B59" s="246"/>
      <c r="C59" s="246"/>
      <c r="D59" s="246"/>
      <c r="E59" s="246"/>
      <c r="F59" s="246"/>
      <c r="G59" s="312" t="s">
        <v>515</v>
      </c>
      <c r="H59" s="313"/>
      <c r="I59" s="321">
        <v>731736</v>
      </c>
      <c r="J59" s="322">
        <v>110218</v>
      </c>
      <c r="K59" s="323">
        <v>0.3</v>
      </c>
      <c r="L59" s="324">
        <v>138651</v>
      </c>
      <c r="M59" s="325">
        <v>7.8</v>
      </c>
      <c r="N59" s="326">
        <v>-7.5</v>
      </c>
    </row>
    <row r="60" spans="1:14" x14ac:dyDescent="0.15">
      <c r="A60" s="250"/>
      <c r="B60" s="246"/>
      <c r="C60" s="246"/>
      <c r="D60" s="246"/>
      <c r="E60" s="246"/>
      <c r="F60" s="246"/>
      <c r="G60" s="327"/>
      <c r="H60" s="328" t="s">
        <v>511</v>
      </c>
      <c r="I60" s="335">
        <v>513987</v>
      </c>
      <c r="J60" s="330">
        <v>77419</v>
      </c>
      <c r="K60" s="331">
        <v>-3.8</v>
      </c>
      <c r="L60" s="332">
        <v>71211</v>
      </c>
      <c r="M60" s="333">
        <v>15.7</v>
      </c>
      <c r="N60" s="334">
        <v>-19.5</v>
      </c>
    </row>
    <row r="61" spans="1:14" x14ac:dyDescent="0.15">
      <c r="A61" s="250"/>
      <c r="B61" s="246"/>
      <c r="C61" s="246"/>
      <c r="D61" s="246"/>
      <c r="E61" s="246"/>
      <c r="F61" s="246"/>
      <c r="G61" s="312" t="s">
        <v>516</v>
      </c>
      <c r="H61" s="336"/>
      <c r="I61" s="337">
        <v>916059</v>
      </c>
      <c r="J61" s="338">
        <v>135134</v>
      </c>
      <c r="K61" s="339">
        <v>10.3</v>
      </c>
      <c r="L61" s="340">
        <v>120290</v>
      </c>
      <c r="M61" s="341">
        <v>8.9</v>
      </c>
      <c r="N61" s="326">
        <v>1.4</v>
      </c>
    </row>
    <row r="62" spans="1:14" x14ac:dyDescent="0.15">
      <c r="A62" s="250"/>
      <c r="B62" s="246"/>
      <c r="C62" s="246"/>
      <c r="D62" s="246"/>
      <c r="E62" s="246"/>
      <c r="F62" s="246"/>
      <c r="G62" s="327"/>
      <c r="H62" s="328" t="s">
        <v>511</v>
      </c>
      <c r="I62" s="329">
        <v>621636</v>
      </c>
      <c r="J62" s="330">
        <v>91724</v>
      </c>
      <c r="K62" s="331">
        <v>9.9</v>
      </c>
      <c r="L62" s="332">
        <v>62833</v>
      </c>
      <c r="M62" s="333">
        <v>6.7</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5" t="s">
        <v>3</v>
      </c>
      <c r="D47" s="1175"/>
      <c r="E47" s="1176"/>
      <c r="F47" s="11">
        <v>44.83</v>
      </c>
      <c r="G47" s="12">
        <v>38.54</v>
      </c>
      <c r="H47" s="12">
        <v>43.52</v>
      </c>
      <c r="I47" s="12">
        <v>51.29</v>
      </c>
      <c r="J47" s="13">
        <v>59.95</v>
      </c>
    </row>
    <row r="48" spans="2:10" ht="57.75" customHeight="1" x14ac:dyDescent="0.15">
      <c r="B48" s="14"/>
      <c r="C48" s="1177" t="s">
        <v>4</v>
      </c>
      <c r="D48" s="1177"/>
      <c r="E48" s="1178"/>
      <c r="F48" s="15">
        <v>10.44</v>
      </c>
      <c r="G48" s="16">
        <v>4.3099999999999996</v>
      </c>
      <c r="H48" s="16">
        <v>9.34</v>
      </c>
      <c r="I48" s="16">
        <v>11.32</v>
      </c>
      <c r="J48" s="17">
        <v>15.03</v>
      </c>
    </row>
    <row r="49" spans="2:10" ht="57.75" customHeight="1" thickBot="1" x14ac:dyDescent="0.2">
      <c r="B49" s="18"/>
      <c r="C49" s="1179" t="s">
        <v>5</v>
      </c>
      <c r="D49" s="1179"/>
      <c r="E49" s="1180"/>
      <c r="F49" s="19">
        <v>14.28</v>
      </c>
      <c r="G49" s="20" t="s">
        <v>523</v>
      </c>
      <c r="H49" s="20">
        <v>19.100000000000001</v>
      </c>
      <c r="I49" s="20">
        <v>18.829999999999998</v>
      </c>
      <c r="J49" s="21">
        <v>10.44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2018-04-20T00:07:52Z</cp:lastPrinted>
  <dcterms:created xsi:type="dcterms:W3CDTF">2018-01-24T04:58:48Z</dcterms:created>
  <dcterms:modified xsi:type="dcterms:W3CDTF">2018-10-30T04:07:27Z</dcterms:modified>
</cp:coreProperties>
</file>