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10北信\"/>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<sst xmlns="http://schemas.openxmlformats.org/spreadsheetml/2006/main" count="1133" uniqueCount="579">
  <si>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</si>
  <si>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</si>
  <si>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</si>
  <si>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</si>
  <si>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</si>
  <si>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</si>
  <si>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</si>
  <si>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</si>
  <si>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</si>
  <si>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</si>
  <si>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</si>
  <si>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</si>
  <si>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</si>
  <si>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</si>
  <si>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</si>
  <si>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</si>
  <si>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</si>
  <si>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</si>
  <si>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</si>
  <si>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</si>
  <si>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</si>
  <si>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</si>
  <si>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</si>
  <si>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</si>
  <si>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</si>
  <si>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</si>
  <si>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</si>
  <si>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</si>
  <si>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</si>
  <si>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</si>
  <si>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</si>
  <si>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</si>
  <si>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</si>
  <si>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</si>
  <si>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</si>
  <si>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</si>
  <si>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</si>
  <si>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</si>
  <si>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</si>
  <si>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</si>
  <si>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</si>
  <si>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</si>
  <si>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</si>
  <si>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</si>
  <si>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</si>
  <si>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</si>
  <si>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</si>
  <si>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</si>
  <si>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</si>
  <si>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</si>
  <si>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</si>
  <si>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</si>
  <si>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</si>
  <si>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</si>
  <si>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</si>
  <si>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</si>
  <si>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</si>
  <si>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</si>
  <si>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</si>
  <si>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</si>
  <si>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</si>
  <si>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</si>
  <si>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</si>
  <si>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</si>
  <si>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</si>
  <si>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</si>
  <si>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</si>
  <si>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</si>
  <si>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</si>
  <si>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</si>
  <si>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</si>
  <si>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</si>
  <si>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</si>
  <si>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</si>
  <si>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</si>
  <si>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</si>
  <si>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</si>
  <si>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</si>
  <si>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</si>
  <si>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</si>
  <si>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</si>
  <si>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</si>
  <si>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</si>
  <si>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</si>
  <si>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</si>
  <si>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</si>
  <si>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</si>
  <si>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</si>
  <si>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</si>
  <si>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</si>
  <si>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</si>
  <si>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</si>
  <si>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</si>
  <si>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</si>
  <si>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</si>
  <si>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</si>
  <si>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</si>
  <si>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</si>
  <si>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</si>
  <si>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</si>
  <si>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</si>
  <si>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</si>
  <si>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</si>
  <si>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</si>
  <si>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</si>
  <si>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</si>
  <si>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</si>
  <si>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</si>
  <si>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</si>
  <si>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</si>
  <si>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</si>
  <si>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</si>
  <si>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</si>
  <si>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</si>
  <si>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</si>
  <si>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</si>
  <si>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</si>
  <si>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</si>
  <si>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</si>
  <si>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</si>
  <si>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</si>
  <si>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</si>
  <si>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</si>
  <si>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</si>
  <si>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</si>
  <si>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</si>
  <si>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</si>
  <si>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</si>
  <si>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</si>
  <si>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</si>
  <si>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</si>
  <si>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</si>
  <si>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</si>
  <si>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</si>
  <si>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</si>
  <si>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</si>
  <si>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</si>
  <si>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</si>
  <si>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</si>
  <si>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</si>
  <si>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</si>
  <si>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</si>
  <si>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</si>
  <si>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</si>
  <si>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</si>
  <si>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</si>
  <si>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</si>
  <si>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</si>
  <si>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</si>
  <si>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</si>
  <si>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</si>
  <si>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</si>
  <si>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</si>
  <si>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</si>
  <si>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</si>
  <si>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</si>
  <si>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</si>
  <si>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</si>
  <si>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</si>
  <si>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</si>
  <si>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</si>
  <si>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</si>
  <si>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</si>
  <si>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</si>
  <si>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</si>
  <si>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</si>
  <si>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</si>
  <si>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</si>
  <si>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</si>
  <si>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</si>
  <si>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</si>
  <si>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</si>
  <si>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</si>
  <si>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</si>
  <si>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</si>
  <si>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</si>
  <si>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</si>
  <si>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</si>
  <si>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</si>
  <si>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</si>
  <si>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</si>
  <si>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</si>
  <si>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</si>
  <si>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</si>
  <si>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</si>
  <si>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</si>
  <si>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</si>
  <si>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</si>
  <si>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</si>
  <si>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</si>
  <si>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</si>
  <si>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</si>
  <si>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</si>
  <si>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</si>
  <si>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</si>
  <si>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</si>
  <si>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</si>
  <si>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</si>
  <si>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長野県山ノ内町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</si>
  <si>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</si>
  <si>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</si>
  <si>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</si>
  <si>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</si>
  <si>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</si>
  <si>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</si>
  <si>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</si>
  <si>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</si>
  <si>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</si>
  <si>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</si>
  <si>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</si>
  <si>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</si>
  <si>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</si>
  <si>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</si>
  <si>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</si>
  <si>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</si>
  <si>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</si>
  <si>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</si>
  <si>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</si>
  <si>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</si>
  <si>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</si>
  <si>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</si>
  <si>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</si>
  <si>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</si>
  <si>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</si>
  <si>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</si>
  <si>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</si>
  <si>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</si>
  <si>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</si>
  <si>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</si>
  <si>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</si>
  <si>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</si>
  <si>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</si>
  <si>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</si>
  <si>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</si>
  <si>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</si>
  <si>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</si>
  <si>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</si>
  <si>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</si>
  <si>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</si>
  <si>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</si>
  <si>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</si>
  <si>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</si>
  <si>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</si>
  <si>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</si>
  <si>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</si>
  <si>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</si>
  <si>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</si>
  <si>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</si>
  <si>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</si>
  <si>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</si>
  <si>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</si>
  <si>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</si>
  <si>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</si>
  <si>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</si>
  <si>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</si>
  <si>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</si>
  <si>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</si>
  <si>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</si>
  <si>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</si>
  <si>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</si>
  <si>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</si>
  <si>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</si>
  <si>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</si>
  <si>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</si>
  <si>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</si>
  <si>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</si>
  <si>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</si>
  <si>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</si>
  <si>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</si>
  <si>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</si>
  <si>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</si>
  <si>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</si>
  <si>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</si>
  <si>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</si>
  <si>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</si>
  <si>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</si>
  <si>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</si>
  <si>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</si>
  <si>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</si>
  <si>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</si>
  <si>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</si>
  <si>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</si>
  <si>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</si>
  <si>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</si>
  <si>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</si>
  <si>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</si>
  <si>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</si>
  <si>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</si>
  <si>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</si>
  <si>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</si>
  <si>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</si>
  <si>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</si>
  <si>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</si>
  <si>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</si>
  <si>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</si>
  <si>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</si>
  <si>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</si>
  <si>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</si>
  <si>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</si>
  <si>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</si>
  <si>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</si>
  <si>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</si>
  <si>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</si>
  <si>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</si>
  <si>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</si>
  <si>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</si>
  <si>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</si>
  <si>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</si>
  <si>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</si>
  <si>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</si>
  <si>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</si>
  <si>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</si>
  <si>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</si>
  <si>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</si>
  <si>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</si>
  <si>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</si>
  <si>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</si>
  <si>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</si>
  <si>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</si>
  <si>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</si>
  <si>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</si>
  <si>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</si>
  <si>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</si>
  <si>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</si>
  <si>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</si>
  <si>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</si>
  <si>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</si>
  <si>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</si>
  <si>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</si>
  <si>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</si>
  <si>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</si>
  <si>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</si>
  <si>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</si>
  <si>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</si>
  <si>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</si>
  <si>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</si>
  <si>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</si>
  <si>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</si>
  <si>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</si>
  <si>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</si>
  <si>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</si>
  <si>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</si>
  <si>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</si>
  <si>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</si>
  <si>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</si>
  <si>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</si>
  <si>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</si>
  <si>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長野県山ノ内町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</si>
  <si>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</si>
  <si>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</si>
  <si>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</si>
  <si>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</si>
  <si>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</si>
  <si>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</si>
  <si>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</si>
  <si>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</si>
  <si>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</si>
  <si>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</si>
  <si>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</si>
  <si>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</si>
  <si>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</si>
  <si>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</si>
  <si>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</si>
  <si>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</si>
  <si>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</si>
  <si>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</si>
  <si>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</si>
  <si>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</si>
  <si>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</si>
  <si>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</si>
  <si>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</si>
  <si>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</si>
  <si>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</si>
  <si>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</si>
  <si>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</si>
  <si>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</si>
  <si>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</si>
  <si>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</si>
  <si>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</si>
  <si>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</si>
  <si>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</si>
  <si>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</si>
  <si>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</si>
  <si>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</si>
  <si>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</si>
  <si>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山ノ内町水道事業会計</t>
    <phoneticPr fontId="5"/>
  </si>
  <si>
    <t>法適用企業</t>
    <phoneticPr fontId="5"/>
  </si>
  <si>
    <t>山ノ内町公共下水道事業特別会計</t>
    <phoneticPr fontId="5"/>
  </si>
  <si>
    <t>法非適用企業</t>
    <phoneticPr fontId="5"/>
  </si>
  <si>
    <t>山ノ内町農業集落排水事業特別会計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</si>
  <si>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</si>
  <si>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</si>
  <si>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</si>
  <si>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</si>
  <si>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</si>
  <si>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</si>
  <si>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</si>
  <si>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</si>
  <si>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</si>
  <si>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</si>
  <si>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</si>
  <si>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</si>
  <si>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</si>
  <si>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</si>
  <si>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</si>
  <si>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</si>
  <si>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</si>
  <si>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</si>
  <si>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</si>
  <si>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</si>
  <si>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</si>
  <si>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</si>
  <si>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</si>
  <si>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</si>
  <si>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</si>
  <si>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</si>
  <si>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</si>
  <si>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</si>
  <si>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</si>
  <si>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</si>
  <si>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</si>
  <si>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</si>
  <si>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</si>
  <si>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</si>
  <si>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</si>
  <si>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</si>
  <si>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</si>
  <si>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</si>
  <si>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</si>
  <si>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</si>
  <si>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</si>
  <si>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</si>
  <si>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</si>
  <si>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</si>
  <si>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</si>
  <si>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</si>
  <si>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</si>
  <si>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</si>
  <si>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</si>
  <si>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</si>
  <si>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</si>
  <si>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</si>
  <si>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</si>
  <si>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</si>
  <si>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</si>
  <si>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</si>
  <si>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</si>
  <si>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</si>
  <si>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</si>
  <si>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</si>
  <si>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</si>
  <si>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</si>
  <si>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</si>
  <si>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</si>
  <si>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</si>
  <si>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</si>
  <si>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</si>
  <si>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</si>
  <si>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</si>
  <si>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</si>
  <si>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</si>
  <si>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</si>
  <si>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</si>
  <si>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</si>
  <si>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</si>
  <si>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</si>
  <si>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</si>
  <si>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</si>
  <si>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</si>
  <si>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</si>
  <si>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</si>
  <si>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</si>
  <si>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</si>
  <si>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</si>
  <si>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</si>
  <si>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</si>
  <si>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</si>
  <si>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</si>
  <si>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</si>
  <si>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</si>
  <si>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</si>
  <si>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</si>
  <si>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</si>
  <si>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</si>
  <si>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</si>
  <si>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</si>
  <si>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</si>
  <si>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</si>
  <si>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</si>
  <si>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</si>
  <si>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</si>
  <si>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</si>
  <si>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</si>
  <si>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</si>
  <si>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</si>
  <si>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</si>
  <si>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</si>
  <si>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</si>
  <si>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</si>
  <si>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</si>
  <si>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</si>
  <si>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</si>
  <si>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</si>
  <si>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</si>
  <si>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</si>
  <si>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</si>
  <si>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</si>
  <si>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</si>
  <si>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</si>
  <si>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</si>
  <si>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</si>
  <si>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</si>
  <si>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</si>
  <si>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</si>
  <si>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</si>
  <si>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</si>
  <si>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</si>
  <si>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</si>
  <si>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</si>
  <si>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</si>
  <si>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</si>
  <si>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</si>
  <si>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</si>
  <si>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</si>
  <si>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</si>
  <si>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0.56</t>
  </si>
  <si>
    <t>▲ 2.71</t>
  </si>
  <si>
    <t>山ノ内町水道事業会計</t>
  </si>
  <si>
    <t>一般会計</t>
  </si>
  <si>
    <t>山ノ内町介護保険特別会計</t>
  </si>
  <si>
    <t>山ノ内町国民健康保険特別会計</t>
  </si>
  <si>
    <t>山ノ内町有線放送電話事業特別会計</t>
  </si>
  <si>
    <t>山ノ内町公共下水道事業特別会計</t>
  </si>
  <si>
    <t>山ノ内町後期高齢者医療保険特別会計</t>
  </si>
  <si>
    <t>山ノ内町農業集落排水事業特別会計</t>
  </si>
  <si>
    <t>その他会計（赤字）</t>
  </si>
  <si>
    <t>その他会計（黒字）</t>
  </si>
  <si>
    <t>-</t>
    <phoneticPr fontId="2"/>
  </si>
  <si>
    <t>-</t>
    <phoneticPr fontId="2"/>
  </si>
  <si>
    <t>-</t>
    <phoneticPr fontId="2"/>
  </si>
  <si>
    <t>山ノ内町総合開発公社</t>
    <rPh sb="0" eb="1">
      <t>ヤマ</t>
    </rPh>
    <rPh sb="2" eb="4">
      <t>ウチマチ</t>
    </rPh>
    <rPh sb="4" eb="6">
      <t>ソウゴウ</t>
    </rPh>
    <rPh sb="6" eb="8">
      <t>カイハツ</t>
    </rPh>
    <rPh sb="8" eb="10">
      <t>コウシャ</t>
    </rPh>
    <phoneticPr fontId="2"/>
  </si>
  <si>
    <t>-</t>
    <phoneticPr fontId="2"/>
  </si>
  <si>
    <t>-</t>
    <phoneticPr fontId="2"/>
  </si>
  <si>
    <t>北信広域連合（一般会計）</t>
    <rPh sb="0" eb="2">
      <t>ホクシン</t>
    </rPh>
    <rPh sb="2" eb="4">
      <t>コウイキ</t>
    </rPh>
    <rPh sb="4" eb="6">
      <t>レンゴウ</t>
    </rPh>
    <rPh sb="7" eb="9">
      <t>イッパン</t>
    </rPh>
    <rPh sb="9" eb="11">
      <t>カイケイ</t>
    </rPh>
    <phoneticPr fontId="2"/>
  </si>
  <si>
    <t>（養護老人ホーム高社寮事業特別会計）</t>
    <rPh sb="1" eb="3">
      <t>ヨウゴ</t>
    </rPh>
    <rPh sb="3" eb="5">
      <t>ロウジン</t>
    </rPh>
    <rPh sb="8" eb="10">
      <t>タカヤシロ</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</si>
  <si>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</si>
  <si>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</si>
  <si>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2">
      <t>タカヤシロ</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</si>
  <si>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</si>
  <si>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（特別養護老人ホーいで湯の里事業特別会計）</t>
    <rPh sb="1" eb="3">
      <t>トクベツ</t>
    </rPh>
    <rPh sb="3" eb="5">
      <t>ヨウゴ</t>
    </rPh>
    <rPh sb="5" eb="7">
      <t>ロウジン</t>
    </rPh>
    <rPh sb="11" eb="12">
      <t>ユ</t>
    </rPh>
    <rPh sb="13" eb="14">
      <t>サト</t>
    </rPh>
    <rPh sb="14" eb="16">
      <t>ジギョウ</t>
    </rPh>
    <rPh sb="16" eb="18">
      <t>トクベツ</t>
    </rPh>
    <rPh sb="18" eb="20">
      <t>カイケイ</t>
    </rPh>
    <phoneticPr fontId="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</si>
  <si>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</si>
  <si>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
  </si>
  <si>
    <t>岳南広域消防組合</t>
    <rPh sb="0" eb="2">
      <t>ガクナン</t>
    </rPh>
    <rPh sb="2" eb="4">
      <t>コウイキ</t>
    </rPh>
    <rPh sb="4" eb="6">
      <t>ショウボウ</t>
    </rPh>
    <rPh sb="6" eb="8">
      <t>クミアイ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</si>
  <si>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</si>
  <si>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</si>
  <si>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</si>
  <si>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</si>
  <si>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</si>
  <si>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</si>
  <si>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（斎場事業特別会計）</t>
    <rPh sb="1" eb="3">
      <t>サイジョウ</t>
    </rPh>
    <rPh sb="3" eb="5">
      <t>ジギョウ</t>
    </rPh>
    <rPh sb="5" eb="7">
      <t>トクベツ</t>
    </rPh>
    <rPh sb="7" eb="9">
      <t>カイケイ</t>
    </rPh>
    <phoneticPr fontId="2"/>
  </si>
  <si>
    <t>（じん芥処理特別会計）</t>
    <rPh sb="3" eb="4">
      <t>アクタ</t>
    </rPh>
    <rPh sb="4" eb="6">
      <t>ショリ</t>
    </rPh>
    <rPh sb="6" eb="8">
      <t>トクベツ</t>
    </rPh>
    <rPh sb="8" eb="10">
      <t>カイケイ</t>
    </rPh>
    <phoneticPr fontId="2"/>
  </si>
  <si>
    <t>（し尿処理特別会計）</t>
    <rPh sb="2" eb="3">
      <t>ニョウ</t>
    </rPh>
    <rPh sb="3" eb="5">
      <t>ショリ</t>
    </rPh>
    <rPh sb="5" eb="7">
      <t>トクベツ</t>
    </rPh>
    <rPh sb="7" eb="9">
      <t>カイケイ</t>
    </rPh>
    <phoneticPr fontId="2"/>
  </si>
  <si>
    <t>-</t>
    <phoneticPr fontId="2"/>
  </si>
  <si>
    <t>-</t>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</si>
  <si>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</si>
  <si>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</si>
  <si>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</si>
  <si>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</si>
  <si>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</si>
  <si>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</si>
  <si>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</si>
  <si>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</si>
  <si>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</si>
  <si>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</si>
  <si>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</si>
  <si>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</si>
  <si>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</si>
  <si>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実質公債費率については長野オリンピック施設建設で借入れた起債償還額が終了したことにより減少していったが、今後は、過疎債や緊防債の償還額が増加することによる実質公債比率の上昇が考えられることや将来負担比率についても町税の減収による基金の繰入が今後予想され将来負担比率が上昇することが予想されるため、投資的経費の見直しやそれに伴う起債の適正化に取り組んでいきたい。</t>
    <rPh sb="1" eb="2">
      <t>ジツ</t>
    </rPh>
    <rPh sb="2" eb="3">
      <t>シツ</t>
    </rPh>
    <rPh sb="3" eb="6">
      <t>コウサイヒ</t>
    </rPh>
    <rPh sb="6" eb="7">
      <t>リツ</t>
    </rPh>
    <rPh sb="12" eb="14">
      <t>ナガノ</t>
    </rPh>
    <rPh sb="20" eb="22">
      <t>シセツ</t>
    </rPh>
    <rPh sb="22" eb="24">
      <t>ケンセツ</t>
    </rPh>
    <rPh sb="25" eb="27">
      <t>カリイ</t>
    </rPh>
    <rPh sb="29" eb="31">
      <t>キサイ</t>
    </rPh>
    <rPh sb="31" eb="33">
      <t>ショウカン</t>
    </rPh>
    <rPh sb="33" eb="34">
      <t>ガク</t>
    </rPh>
    <rPh sb="35" eb="37">
      <t>シュウリョウ</t>
    </rPh>
    <rPh sb="44" eb="46">
      <t>ゲンショウ</t>
    </rPh>
    <rPh sb="53" eb="55">
      <t>コンゴ</t>
    </rPh>
    <rPh sb="57" eb="59">
      <t>カソ</t>
    </rPh>
    <rPh sb="59" eb="60">
      <t>サイ</t>
    </rPh>
    <rPh sb="61" eb="62">
      <t>キン</t>
    </rPh>
    <rPh sb="96" eb="98">
      <t>ショウライ</t>
    </rPh>
    <rPh sb="98" eb="100">
      <t>フタン</t>
    </rPh>
    <rPh sb="100" eb="102">
      <t>ヒリツ</t>
    </rPh>
    <rPh sb="107" eb="109">
      <t>チョウゼイ</t>
    </rPh>
    <rPh sb="110" eb="112">
      <t>ゲンシュウ</t>
    </rPh>
    <rPh sb="115" eb="117">
      <t>キキン</t>
    </rPh>
    <rPh sb="118" eb="120">
      <t>クリイレ</t>
    </rPh>
    <rPh sb="121" eb="123">
      <t>コンゴ</t>
    </rPh>
    <rPh sb="123" eb="125">
      <t>ヨソウ</t>
    </rPh>
    <rPh sb="127" eb="133">
      <t>ショウライフタンヒリツ</t>
    </rPh>
    <rPh sb="134" eb="136">
      <t>ジョウショウ</t>
    </rPh>
    <rPh sb="141" eb="143">
      <t>ヨソウ</t>
    </rPh>
    <rPh sb="149" eb="152">
      <t>トウシテキ</t>
    </rPh>
    <rPh sb="152" eb="154">
      <t>ケイヒ</t>
    </rPh>
    <rPh sb="155" eb="157">
      <t>ミナオ</t>
    </rPh>
    <rPh sb="162" eb="163">
      <t>トモナ</t>
    </rPh>
    <rPh sb="164" eb="166">
      <t>キサイ</t>
    </rPh>
    <rPh sb="167" eb="170">
      <t>テキセイカ</t>
    </rPh>
    <rPh sb="171" eb="172">
      <t>ト</t>
    </rPh>
    <rPh sb="173" eb="174">
      <t>ク</t>
    </rPh>
    <phoneticPr fontId="5"/>
  </si>
  <si>
    <t>　将来負担比率が類似団体より高いが、これは橋りょうの長寿命化工事（年度当たり1橋）や町営住宅の長寿命化工事（年度当たり1棟4戸）を実施していることによる改修に伴う起債額の増加。今後、維持管理に要する経費が減少することが見込まれる。また、有形固定資産減価償却率については新たな資産形成がされたことにより低く抑えられたことによると思われるが今後、施設の老朽化が進んでいくため長寿命化等の対策を積極的に取り組んでいく。なお、将来負担比率については町税の減収による基金の繰入が今後予想され将来負担比率が上昇することが予想されるため、投資的経費の見直しやそれに伴う起債の適正化に取り組んでいきたい。</t>
    <rPh sb="1" eb="3">
      <t>ショウライ</t>
    </rPh>
    <rPh sb="3" eb="5">
      <t>フタン</t>
    </rPh>
    <rPh sb="5" eb="7">
      <t>ヒリツ</t>
    </rPh>
    <rPh sb="8" eb="10">
      <t>ルイジ</t>
    </rPh>
    <rPh sb="10" eb="12">
      <t>ダンタイ</t>
    </rPh>
    <rPh sb="14" eb="15">
      <t>タカ</t>
    </rPh>
    <rPh sb="21" eb="22">
      <t>キョウ</t>
    </rPh>
    <rPh sb="26" eb="27">
      <t>チョウ</t>
    </rPh>
    <rPh sb="27" eb="30">
      <t>ジュミョウカ</t>
    </rPh>
    <rPh sb="30" eb="32">
      <t>コウジ</t>
    </rPh>
    <rPh sb="33" eb="35">
      <t>ネンド</t>
    </rPh>
    <rPh sb="35" eb="36">
      <t>ア</t>
    </rPh>
    <rPh sb="39" eb="40">
      <t>キョウ</t>
    </rPh>
    <rPh sb="42" eb="44">
      <t>チョウエイ</t>
    </rPh>
    <rPh sb="44" eb="46">
      <t>ジュウタク</t>
    </rPh>
    <rPh sb="47" eb="48">
      <t>チョウ</t>
    </rPh>
    <rPh sb="48" eb="51">
      <t>ジュミョウカ</t>
    </rPh>
    <rPh sb="51" eb="53">
      <t>コウジ</t>
    </rPh>
    <rPh sb="54" eb="56">
      <t>ネンド</t>
    </rPh>
    <rPh sb="56" eb="57">
      <t>ア</t>
    </rPh>
    <rPh sb="60" eb="61">
      <t>トウ</t>
    </rPh>
    <rPh sb="62" eb="63">
      <t>コ</t>
    </rPh>
    <rPh sb="65" eb="67">
      <t>ジッシ</t>
    </rPh>
    <rPh sb="76" eb="78">
      <t>カイシュウ</t>
    </rPh>
    <rPh sb="79" eb="80">
      <t>トモナ</t>
    </rPh>
    <rPh sb="81" eb="83">
      <t>キサイ</t>
    </rPh>
    <rPh sb="83" eb="84">
      <t>ガク</t>
    </rPh>
    <rPh sb="85" eb="87">
      <t>ゾウカ</t>
    </rPh>
    <rPh sb="88" eb="90">
      <t>コンゴ</t>
    </rPh>
    <rPh sb="91" eb="93">
      <t>イジ</t>
    </rPh>
    <rPh sb="93" eb="95">
      <t>カンリ</t>
    </rPh>
    <rPh sb="96" eb="97">
      <t>ヨウ</t>
    </rPh>
    <rPh sb="99" eb="101">
      <t>ケイヒ</t>
    </rPh>
    <rPh sb="102" eb="104">
      <t>ゲンショウ</t>
    </rPh>
    <rPh sb="109" eb="111">
      <t>ミコ</t>
    </rPh>
    <rPh sb="118" eb="120">
      <t>ユウケイ</t>
    </rPh>
    <rPh sb="120" eb="122">
      <t>コテイ</t>
    </rPh>
    <rPh sb="122" eb="124">
      <t>シサン</t>
    </rPh>
    <rPh sb="124" eb="126">
      <t>ゲンカ</t>
    </rPh>
    <rPh sb="126" eb="128">
      <t>ショウキャク</t>
    </rPh>
    <rPh sb="128" eb="129">
      <t>リツ</t>
    </rPh>
    <rPh sb="134" eb="135">
      <t>アラ</t>
    </rPh>
    <rPh sb="137" eb="139">
      <t>シサン</t>
    </rPh>
    <rPh sb="139" eb="141">
      <t>ケイセイ</t>
    </rPh>
    <rPh sb="150" eb="151">
      <t>ヒク</t>
    </rPh>
    <rPh sb="152" eb="153">
      <t>オサ</t>
    </rPh>
    <rPh sb="163" eb="164">
      <t>オモ</t>
    </rPh>
    <rPh sb="168" eb="170">
      <t>コンゴ</t>
    </rPh>
    <rPh sb="171" eb="173">
      <t>シセツ</t>
    </rPh>
    <rPh sb="174" eb="177">
      <t>ロウキュウカ</t>
    </rPh>
    <rPh sb="178" eb="179">
      <t>スス</t>
    </rPh>
    <rPh sb="185" eb="186">
      <t>チョウ</t>
    </rPh>
    <rPh sb="186" eb="189">
      <t>ジュミョウカ</t>
    </rPh>
    <rPh sb="189" eb="190">
      <t>トウ</t>
    </rPh>
    <rPh sb="191" eb="193">
      <t>タイサク</t>
    </rPh>
    <rPh sb="194" eb="197">
      <t>セッキョクテキ</t>
    </rPh>
    <rPh sb="198" eb="199">
      <t>ト</t>
    </rPh>
    <rPh sb="200" eb="20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</si>
</sst>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DEF5-47C2-A9DF-BCC0883AD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42187</c:v>
                </c:pt>
                <c:pt idx="1">
                  <c:v>48801</c:v>
                </c:pt>
                <c:pt idx="2">
                  <c:v>68097</c:v>
                </c:pt>
                <c:pt idx="3">
                  <c:v>55047</c:v>
                </c:pt>
                <c:pt idx="4">
                  <c:v>59025</c:v>
                </c:pt>
              </c:numCache>
            </c:numRef>
          </c:val>
          <c:smooth val="0"/>
          <c:extLst>
            <c:ext xmlns:c16="http://schemas.microsoft.com/office/drawing/2014/chart" uri="{C3380CC4-5D6E-409C-BE32-E72D297353CC}">
              <c16:uniqueId val="{00000001-DEF5-47C2-A9DF-BCC0883ADF6D}"/>
            </c:ext>
          </c:extLst>
        </c:ser>
        <c:dLbls>
          <c:showLegendKey val="0"/>
          <c:showVal val="0"/>
          <c:showCatName val="0"/>
          <c:showSerName val="0"/>
          <c:showPercent val="0"/>
          <c:showBubbleSize val="0"/>
        </c:dLbls>
        <c:marker val="1"/>
        <c:smooth val="0"/>
        <c:axId val="118273920"/>
        <c:axId val="118280192"/>
      </c:lineChart>
      <c:catAx>
        <c:axId val="118273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80192"/>
        <c:crosses val="autoZero"/>
        <c:auto val="1"/>
        <c:lblAlgn val="ctr"/>
        <c:lblOffset val="100"/>
        <c:tickLblSkip val="1"/>
        <c:tickMarkSkip val="1"/>
        <c:noMultiLvlLbl val="0"/>
      </c:catAx>
      <c:valAx>
        <c:axId val="1182801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7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7.68</c:v>
                </c:pt>
                <c:pt idx="1">
                  <c:v>6.63</c:v>
                </c:pt>
                <c:pt idx="2">
                  <c:v>6.09</c:v>
                </c:pt>
                <c:pt idx="3">
                  <c:v>8.48</c:v>
                </c:pt>
                <c:pt idx="4">
                  <c:v>5.85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16.91</c:v>
                </c:pt>
                <c:pt idx="1">
                  <c:v>18.62</c:v>
                </c:pt>
                <c:pt idx="2">
                  <c:v>18.75</c:v>
                </c:pt>
                <c:pt idx="3">
                  <c:v>18.91</c:v>
                </c:pt>
                <c:pt idx="4">
                  <c:v>19.16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160192"/>
        <c:axId val="12493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2.09</c:v>
                </c:pt>
                <c:pt idx="1">
                  <c:v>0.82</c:v>
                </c:pt>
                <c:pt idx="2">
                  <c:v>-0.56000000000000005</c:v>
                </c:pt>
                <c:pt idx="3">
                  <c:v>2.88</c:v>
                </c:pt>
                <c:pt idx="4">
                  <c:v>-2.71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160192"/>
        <c:axId val="124933632"/>
      </c:lineChart>
      <c:catAx>
        <c:axId val="11916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933632"/>
        <c:crosses val="autoZero"/>
        <c:auto val="1"/>
        <c:lblAlgn val="ctr"/>
        <c:lblOffset val="100"/>
        <c:tickLblSkip val="1"/>
        <c:tickMarkSkip val="1"/>
        <c:noMultiLvlLbl val="0"/>
      </c:catAx>
      <c:valAx>
        <c:axId val="12493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6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山ノ内町農業集落排水事業特別会計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山ノ内町有線放送電話事業特別会計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0.19</c:v>
                </c:pt>
                <c:pt idx="4">
                  <c:v>#N/A</c:v>
                </c:pt>
                <c:pt idx="5">
                  <c:v>0.18</c:v>
                </c:pt>
                <c:pt idx="6">
                  <c:v>#N/A</c:v>
                </c:pt>
                <c:pt idx="7">
                  <c:v>0.2</c:v>
                </c:pt>
                <c:pt idx="8">
                  <c:v>#N/A</c:v>
                </c:pt>
                <c:pt idx="9">
                  <c:v>0.25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山ノ内町国民健康保険特別会計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0.34</c:v>
                </c:pt>
                <c:pt idx="2">
                  <c:v>#N/A</c:v>
                </c:pt>
                <c:pt idx="3">
                  <c:v>0.13</c:v>
                </c:pt>
                <c:pt idx="4">
                  <c:v>#N/A</c:v>
                </c:pt>
                <c:pt idx="5">
                  <c:v>0.12</c:v>
                </c:pt>
                <c:pt idx="6">
                  <c:v>#N/A</c:v>
                </c:pt>
                <c:pt idx="7">
                  <c:v>0.3</c:v>
                </c:pt>
                <c:pt idx="8">
                  <c:v>#N/A</c:v>
                </c:pt>
                <c:pt idx="9">
                  <c:v>0.59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山ノ内町介護保険特別会計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0.31</c:v>
                </c:pt>
                <c:pt idx="2">
                  <c:v>#N/A</c:v>
                </c:pt>
                <c:pt idx="3">
                  <c:v>0.22</c:v>
                </c:pt>
                <c:pt idx="4">
                  <c:v>#N/A</c:v>
                </c:pt>
                <c:pt idx="5">
                  <c:v>0.32</c:v>
                </c:pt>
                <c:pt idx="6">
                  <c:v>#N/A</c:v>
                </c:pt>
                <c:pt idx="7">
                  <c:v>0.5</c:v>
                </c:pt>
                <c:pt idx="8">
                  <c:v>#N/A</c:v>
                </c:pt>
                <c:pt idx="9">
                  <c:v>0.82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7.52</c:v>
                </c:pt>
                <c:pt idx="2">
                  <c:v>#N/A</c:v>
                </c:pt>
                <c:pt idx="3">
                  <c:v>6.43</c:v>
                </c:pt>
                <c:pt idx="4">
                  <c:v>#N/A</c:v>
                </c:pt>
                <c:pt idx="5">
                  <c:v>5.9</c:v>
                </c:pt>
                <c:pt idx="6">
                  <c:v>#N/A</c:v>
                </c:pt>
                <c:pt idx="7">
                  <c:v>8.27</c:v>
                </c:pt>
                <c:pt idx="8">
                  <c:v>#N/A</c:v>
                </c:pt>
                <c:pt idx="9">
                  <c:v>5.58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12.05</c:v>
                </c:pt>
                <c:pt idx="2">
                  <c:v>#N/A</c:v>
                </c:pt>
                <c:pt idx="3">
                  <c:v>11.31</c:v>
                </c:pt>
                <c:pt idx="4">
                  <c:v>#N/A</c:v>
                </c:pt>
                <c:pt idx="5">
                  <c:v>9.9499999999999993</c:v>
                </c:pt>
                <c:pt idx="6">
                  <c:v>#N/A</c:v>
                </c:pt>
                <c:pt idx="7">
                  <c:v>8.8000000000000007</c:v>
                </c:pt>
                <c:pt idx="8">
                  <c:v>#N/A</c:v>
                </c:pt>
                <c:pt idx="9">
                  <c:v>8.41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794496"/>
        <c:axId val="116796032"/>
      </c:barChart>
      <c:catAx>
        <c:axId val="11679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96032"/>
        <c:crosses val="autoZero"/>
        <c:auto val="1"/>
        <c:lblAlgn val="ctr"/>
        <c:lblOffset val="100"/>
        <c:tickLblSkip val="1"/>
        <c:tickMarkSkip val="1"/>
        <c:noMultiLvlLbl val="0"/>
      </c:catAx>
      <c:valAx>
        <c:axId val="11679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9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501</c:v>
                </c:pt>
                <c:pt idx="5">
                  <c:v>513</c:v>
                </c:pt>
                <c:pt idx="8">
                  <c:v>533</c:v>
                </c:pt>
                <c:pt idx="11">
                  <c:v>507</c:v>
                </c:pt>
                <c:pt idx="14">
                  <c:v>522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51</c:v>
                </c:pt>
                <c:pt idx="3">
                  <c:v>19</c:v>
                </c:pt>
                <c:pt idx="6">
                  <c:v>16</c:v>
                </c:pt>
                <c:pt idx="9">
                  <c:v>20</c:v>
                </c:pt>
                <c:pt idx="12">
                  <c:v>25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359</c:v>
                </c:pt>
                <c:pt idx="3">
                  <c:v>362</c:v>
                </c:pt>
                <c:pt idx="6">
                  <c:v>351</c:v>
                </c:pt>
                <c:pt idx="9">
                  <c:v>387</c:v>
                </c:pt>
                <c:pt idx="12">
                  <c:v>322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561</c:v>
                </c:pt>
                <c:pt idx="3">
                  <c:v>577</c:v>
                </c:pt>
                <c:pt idx="6">
                  <c:v>589</c:v>
                </c:pt>
                <c:pt idx="9">
                  <c:v>560</c:v>
                </c:pt>
                <c:pt idx="12">
                  <c:v>531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5698432"/>
        <c:axId val="12570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471</c:v>
                </c:pt>
                <c:pt idx="2">
                  <c:v>#N/A</c:v>
                </c:pt>
                <c:pt idx="3">
                  <c:v>#N/A</c:v>
                </c:pt>
                <c:pt idx="4">
                  <c:v>445</c:v>
                </c:pt>
                <c:pt idx="5">
                  <c:v>#N/A</c:v>
                </c:pt>
                <c:pt idx="6">
                  <c:v>#N/A</c:v>
                </c:pt>
                <c:pt idx="7">
                  <c:v>423</c:v>
                </c:pt>
                <c:pt idx="8">
                  <c:v>#N/A</c:v>
                </c:pt>
                <c:pt idx="9">
                  <c:v>#N/A</c:v>
                </c:pt>
                <c:pt idx="10">
                  <c:v>460</c:v>
                </c:pt>
                <c:pt idx="11">
                  <c:v>#N/A</c:v>
                </c:pt>
                <c:pt idx="12">
                  <c:v>#N/A</c:v>
                </c:pt>
                <c:pt idx="13">
                  <c:v>356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5698432"/>
        <c:axId val="125700352"/>
      </c:lineChart>
      <c:catAx>
        <c:axId val="1256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700352"/>
        <c:crosses val="autoZero"/>
        <c:auto val="1"/>
        <c:lblAlgn val="ctr"/>
        <c:lblOffset val="100"/>
        <c:tickLblSkip val="1"/>
        <c:tickMarkSkip val="1"/>
        <c:noMultiLvlLbl val="0"/>
      </c:catAx>
      <c:valAx>
        <c:axId val="12570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9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6068</c:v>
                </c:pt>
                <c:pt idx="5">
                  <c:v>6234</c:v>
                </c:pt>
                <c:pt idx="8">
                  <c:v>6485</c:v>
                </c:pt>
                <c:pt idx="11">
                  <c:v>6843</c:v>
                </c:pt>
                <c:pt idx="14">
                  <c:v>7076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150</c:v>
                </c:pt>
                <c:pt idx="5">
                  <c:v>123</c:v>
                </c:pt>
                <c:pt idx="8">
                  <c:v>162</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2158</c:v>
                </c:pt>
                <c:pt idx="5">
                  <c:v>2320</c:v>
                </c:pt>
                <c:pt idx="8">
                  <c:v>2375</c:v>
                </c:pt>
                <c:pt idx="11">
                  <c:v>2524</c:v>
                </c:pt>
                <c:pt idx="14">
                  <c:v>2739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2793</c:v>
                </c:pt>
                <c:pt idx="3">
                  <c:v>2848</c:v>
                </c:pt>
                <c:pt idx="6">
                  <c:v>2769</c:v>
                </c:pt>
                <c:pt idx="9">
                  <c:v>2712</c:v>
                </c:pt>
                <c:pt idx="12">
                  <c:v>2755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288</c:v>
                </c:pt>
                <c:pt idx="3">
                  <c:v>268</c:v>
                </c:pt>
                <c:pt idx="6">
                  <c:v>297</c:v>
                </c:pt>
                <c:pt idx="9">
                  <c:v>359</c:v>
                </c:pt>
                <c:pt idx="12">
                  <c:v>475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3895</c:v>
                </c:pt>
                <c:pt idx="3">
                  <c:v>3672</c:v>
                </c:pt>
                <c:pt idx="6">
                  <c:v>3418</c:v>
                </c:pt>
                <c:pt idx="9">
                  <c:v>3224</c:v>
                </c:pt>
                <c:pt idx="12">
                  <c:v>3003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5402</c:v>
                </c:pt>
                <c:pt idx="3">
                  <c:v>5703</c:v>
                </c:pt>
                <c:pt idx="6">
                  <c:v>5960</c:v>
                </c:pt>
                <c:pt idx="9">
                  <c:v>6311</c:v>
                </c:pt>
                <c:pt idx="12">
                  <c:v>6651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5358080"/>
        <c:axId val="12536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4001</c:v>
                </c:pt>
                <c:pt idx="2">
                  <c:v>#N/A</c:v>
                </c:pt>
                <c:pt idx="3">
                  <c:v>#N/A</c:v>
                </c:pt>
                <c:pt idx="4">
                  <c:v>3814</c:v>
                </c:pt>
                <c:pt idx="5">
                  <c:v>#N/A</c:v>
                </c:pt>
                <c:pt idx="6">
                  <c:v>#N/A</c:v>
                </c:pt>
                <c:pt idx="7">
                  <c:v>3422</c:v>
                </c:pt>
                <c:pt idx="8">
                  <c:v>#N/A</c:v>
                </c:pt>
                <c:pt idx="9">
                  <c:v>#N/A</c:v>
                </c:pt>
                <c:pt idx="10">
                  <c:v>3238</c:v>
                </c:pt>
                <c:pt idx="11">
                  <c:v>#N/A</c:v>
                </c:pt>
                <c:pt idx="12">
                  <c:v>#N/A</c:v>
                </c:pt>
                <c:pt idx="13">
                  <c:v>3069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5358080"/>
        <c:axId val="125360000"/>
      </c:lineChart>
      <c:catAx>
        <c:axId val="1253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60000"/>
        <c:crosses val="autoZero"/>
        <c:auto val="1"/>
        <c:lblAlgn val="ctr"/>
        <c:lblOffset val="100"/>
        <c:tickLblSkip val="1"/>
        <c:tickMarkSkip val="1"/>
        <c:noMultiLvlLbl val="0"/>
      </c:catAx>
      <c:valAx>
        <c:axId val="12536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5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{A6C133E8-EA9E-46E8-90F1-A0A691F0CE86}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{5DF59A99-BF36-4F65-AF90-0C17704AAE59}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{3FD2E558-359C-4A31-93D0-594454FB1AA2}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{02586355-1DCC-4E36-BD64-011B286E22A9}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{A99EB462-E932-434C-BD42-3176DDDDADF7}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54.8</c:v>
                </c:pt>
              </c:numCache>
            </c:numRef>
          </c:xVal>
          <c:yVal>
            <c:numRef>
              <c:f>公会計指標分析・財政指標組合せ分析表!$K$51:$O$51</c:f>
              <c:numCache>
                <c:formatCode>#,##0.0;"▲ "#,##0.0</c:formatCode>
                <c:ptCount val="5"/>
                <c:pt idx="3">
                  <c:v>83.8</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{70964E58-DFB0-48FF-9C2B-F17D5C9F1CB5}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{CB2CFBE2-B793-495B-A0C3-EA0F4C9F0171}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{E137E496-9201-4FFB-96A0-EF62BCFEDCFB}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{6DA9D822-395B-4BEF-8CE5-A118EAAD8147}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{329C3470-12BB-46CE-A95B-2315DECB2072}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436224"/>
        <c:axId val="118438144"/>
      </c:scatterChart>
      <c:valAx>
        <c:axId val="118436224"/>
        <c:scaling>
          <c:orientation val="minMax"/>
          <c:max val="55.7"/>
          <c:min val="54.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438144"/>
        <c:crosses val="autoZero"/>
        <c:crossBetween val="midCat"/>
      </c:valAx>
      <c:valAx>
        <c:axId val="118438144"/>
        <c:scaling>
          <c:orientation val="minMax"/>
          <c:max val="88"/>
          <c:min val="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436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{7883F0FF-CEA9-4F1D-A3C9-B45300781BFC}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{21FAE3A0-E218-4BFB-92AD-C085F93EAABE}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{5D1AF473-F61F-4AF7-8FBB-666FCA190C21}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{9C054119-BD0F-409E-8881-48EA88A6279A}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{EE7192E9-AD27-4E17-8343-D2740DE7C338}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12.3</c:v>
                </c:pt>
                <c:pt idx="2">
                  <c:v>11.7</c:v>
                </c:pt>
                <c:pt idx="3">
                  <c:v>11.5</c:v>
                </c:pt>
                <c:pt idx="4">
                  <c:v>10.8</c:v>
                </c:pt>
              </c:numCache>
            </c:numRef>
          </c:xVal>
          <c:yVal>
            <c:numRef>
              <c:f>公会計指標分析・財政指標組合せ分析表!$K$73:$O$73</c:f>
              <c:numCache>
                <c:formatCode>#,##0.0;"▲ "#,##0.0</c:formatCode>
                <c:ptCount val="5"/>
                <c:pt idx="0">
                  <c:v>104.9</c:v>
                </c:pt>
                <c:pt idx="1">
                  <c:v>99.6</c:v>
                </c:pt>
                <c:pt idx="2">
                  <c:v>90.5</c:v>
                </c:pt>
                <c:pt idx="3">
                  <c:v>83.8</c:v>
                </c:pt>
                <c:pt idx="4">
                  <c:v>80.8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{A9CD63D5-C4F1-483D-8A61-40E22B599FBB}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{B6D80E0C-942D-46A8-895D-337C50EDDE37}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{F4AD64B7-8BE7-4E2C-94E9-E64FADFF2331}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{1C1B90E5-FD1A-4CB6-A80D-A17A67EDE8D8}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{238B7E25-88B6-4D7F-8E63-7E5B2E505338}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152640"/>
        <c:axId val="119154560"/>
      </c:scatterChart>
      <c:valAx>
        <c:axId val="119152640"/>
        <c:scaling>
          <c:orientation val="minMax"/>
          <c:max val="14.4"/>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54560"/>
        <c:crosses val="autoZero"/>
        <c:crossBetween val="midCat"/>
      </c:valAx>
      <c:valAx>
        <c:axId val="119154560"/>
        <c:scaling>
          <c:orientation val="minMax"/>
          <c:max val="11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52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までは元利償還金については減少するが平成３０年度以降については過疎債及び臨時財政対策債の償還の増加がさらに見込まれることから今後も増加の見込である。公営企業債については今後、数年間は減少の見込みであるが浄水場の更新事業による新たな企業債の発行も予定されていることから、管理の適正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施設等の改修を引き続き行っており、今後も借入が続くため残高が増加する見込みである。なお、公営企業債については数年間は減少する見込みであるが浄水場の更新事業が今後、予定されているため増加に転じる見込みである。また、充当可能基金のついては税収の減収が続く見込みであることから、基金については減少する見込みであるため、将来負担比率は上昇する状況であるので地方債の適正化にさらに取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13,064
12,860
265.90
6,974,048
6,709,827
252,496
4,317,427
6,651,107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類似団体に比べ低い位置ではあるが</a:t>
          </a:r>
          <a:r>
            <a:rPr kumimoji="1" lang="en-US" altLang="ja-JP" sz="1100">
              <a:latin typeface="ＭＳ Ｐゴシック"/>
            </a:rPr>
            <a:t>50</a:t>
          </a:r>
          <a:r>
            <a:rPr kumimoji="1" lang="ja-JP" altLang="en-US" sz="1100">
              <a:latin typeface="ＭＳ Ｐゴシック"/>
            </a:rPr>
            <a:t>％を超えており、老朽化が今後進んでいくため、長寿命化を含め公共施設等総合管理計画及び今後作成する個別施設計画に基づき点検、修繕、更新に努めたい。</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30</xdr:row>
      <xdr:rowOff>35983</xdr:rowOff>
    </xdr:to>
    <xdr:cxnSp macro="">
      <xdr:nvCxnSpPr>
        <xdr:cNvPr id="64" name="直線コネクタ 63"/>
        <xdr:cNvCxnSpPr/>
      </xdr:nvCxnSpPr>
      <xdr:spPr>
        <a:xfrm flipV="1">
          <a:off x="4760595" y="5384800"/>
          <a:ext cx="1270" cy="5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39810</xdr:rowOff>
    </xdr:from>
    <xdr:ext cx="405111" cy="259045"/>
    <xdr:sp macro="" textlink="">
      <xdr:nvSpPr>
        <xdr:cNvPr id="65" name="有形固定資産減価償却率最小値テキスト"/>
        <xdr:cNvSpPr txBox="1"/>
      </xdr:nvSpPr>
      <xdr:spPr>
        <a:xfrm>
          <a:off x="4813300" y="59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66" name="直線コネクタ 65"/>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7"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8" name="直線コネクタ 67"/>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18644</xdr:rowOff>
    </xdr:from>
    <xdr:ext cx="405111" cy="259045"/>
    <xdr:sp macro="" textlink="">
      <xdr:nvSpPr>
        <xdr:cNvPr id="69" name="有形固定資産減価償却率平均値テキスト"/>
        <xdr:cNvSpPr txBox="1"/>
      </xdr:nvSpPr>
      <xdr:spPr>
        <a:xfrm>
          <a:off x="4813300" y="560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40217</xdr:rowOff>
    </xdr:from>
    <xdr:to>
      <xdr:col>3</xdr:col>
      <xdr:colOff>1222375</xdr:colOff>
      <xdr:row>28</xdr:row>
      <xdr:rowOff>141817</xdr:rowOff>
    </xdr:to>
    <xdr:sp macro="" textlink="">
      <xdr:nvSpPr>
        <xdr:cNvPr id="70" name="フローチャート : 判断 69"/>
        <xdr:cNvSpPr/>
      </xdr:nvSpPr>
      <xdr:spPr>
        <a:xfrm>
          <a:off x="47117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146050</xdr:rowOff>
    </xdr:from>
    <xdr:to>
      <xdr:col>3</xdr:col>
      <xdr:colOff>511175</xdr:colOff>
      <xdr:row>33</xdr:row>
      <xdr:rowOff>76200</xdr:rowOff>
    </xdr:to>
    <xdr:sp macro="" textlink="">
      <xdr:nvSpPr>
        <xdr:cNvPr id="71" name="フローチャート : 判断 70"/>
        <xdr:cNvSpPr/>
      </xdr:nvSpPr>
      <xdr:spPr>
        <a:xfrm>
          <a:off x="400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118533</xdr:rowOff>
    </xdr:from>
    <xdr:to>
      <xdr:col>3</xdr:col>
      <xdr:colOff>511175</xdr:colOff>
      <xdr:row>34</xdr:row>
      <xdr:rowOff>48683</xdr:rowOff>
    </xdr:to>
    <xdr:sp macro="" textlink="">
      <xdr:nvSpPr>
        <xdr:cNvPr id="77" name="円/楕円 76"/>
        <xdr:cNvSpPr/>
      </xdr:nvSpPr>
      <xdr:spPr>
        <a:xfrm>
          <a:off x="40005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92727</xdr:rowOff>
    </xdr:from>
    <xdr:ext cx="405111" cy="259045"/>
    <xdr:sp macro="" textlink="">
      <xdr:nvSpPr>
        <xdr:cNvPr id="78" name="n_1aveValue有形固定資産減価償却率"/>
        <xdr:cNvSpPr txBox="1"/>
      </xdr:nvSpPr>
      <xdr:spPr>
        <a:xfrm>
          <a:off x="3836043" y="618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39810</xdr:rowOff>
    </xdr:from>
    <xdr:ext cx="405111" cy="259045"/>
    <xdr:sp macro="" textlink="">
      <xdr:nvSpPr>
        <xdr:cNvPr id="79" name="n_1mainValue有形固定資産減価償却率"/>
        <xdr:cNvSpPr txBox="1"/>
      </xdr:nvSpPr>
      <xdr:spPr>
        <a:xfrm>
          <a:off x="3836043" y="665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13,064
12,860
265.90
6,974,048
6,709,827
252,496
4,317,427
6,651,107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163286</xdr:rowOff>
    </xdr:from>
    <xdr:to>
      <xdr:col>6</xdr:col>
      <xdr:colOff>510540</xdr:colOff>
      <xdr:row>36</xdr:row>
      <xdr:rowOff>130628</xdr:rowOff>
    </xdr:to>
    <xdr:cxnSp macro="">
      <xdr:nvCxnSpPr>
        <xdr:cNvPr id="59" name="直線コネクタ 58"/>
        <xdr:cNvCxnSpPr/>
      </xdr:nvCxnSpPr>
      <xdr:spPr>
        <a:xfrm flipV="1">
          <a:off x="4634865" y="5649686"/>
          <a:ext cx="0" cy="65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134455</xdr:rowOff>
    </xdr:from>
    <xdr:ext cx="405111" cy="259045"/>
    <xdr:sp macro="" textlink="">
      <xdr:nvSpPr>
        <xdr:cNvPr id="60" name="【道路】&#10;有形固定資産減価償却率最小値テキスト"/>
        <xdr:cNvSpPr txBox="1"/>
      </xdr:nvSpPr>
      <xdr:spPr>
        <a:xfrm>
          <a:off x="47244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130628</xdr:rowOff>
    </xdr:from>
    <xdr:to>
      <xdr:col>6</xdr:col>
      <xdr:colOff>600075</xdr:colOff>
      <xdr:row>36</xdr:row>
      <xdr:rowOff>130628</xdr:rowOff>
    </xdr:to>
    <xdr:cxnSp macro="">
      <xdr:nvCxnSpPr>
        <xdr:cNvPr id="61" name="直線コネクタ 60"/>
        <xdr:cNvCxnSpPr/>
      </xdr:nvCxnSpPr>
      <xdr:spPr>
        <a:xfrm>
          <a:off x="4546600" y="63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109963</xdr:rowOff>
    </xdr:from>
    <xdr:ext cx="405111" cy="259045"/>
    <xdr:sp macro="" textlink="">
      <xdr:nvSpPr>
        <xdr:cNvPr id="62" name="【道路】&#10;有形固定資産減価償却率最大値テキスト"/>
        <xdr:cNvSpPr txBox="1"/>
      </xdr:nvSpPr>
      <xdr:spPr>
        <a:xfrm>
          <a:off x="4724400" y="542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32</xdr:row>
      <xdr:rowOff>163286</xdr:rowOff>
    </xdr:from>
    <xdr:to>
      <xdr:col>6</xdr:col>
      <xdr:colOff>600075</xdr:colOff>
      <xdr:row>32</xdr:row>
      <xdr:rowOff>163286</xdr:rowOff>
    </xdr:to>
    <xdr:cxnSp macro="">
      <xdr:nvCxnSpPr>
        <xdr:cNvPr id="63" name="直線コネクタ 62"/>
        <xdr:cNvCxnSpPr/>
      </xdr:nvCxnSpPr>
      <xdr:spPr>
        <a:xfrm>
          <a:off x="4546600" y="564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129013</xdr:rowOff>
    </xdr:from>
    <xdr:ext cx="405111" cy="259045"/>
    <xdr:sp macro="" textlink="">
      <xdr:nvSpPr>
        <xdr:cNvPr id="64" name="【道路】&#10;有形固定資産減価償却率平均値テキスト"/>
        <xdr:cNvSpPr txBox="1"/>
      </xdr:nvSpPr>
      <xdr:spPr>
        <a:xfrm>
          <a:off x="4724400" y="595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150586</xdr:rowOff>
    </xdr:from>
    <xdr:to>
      <xdr:col>6</xdr:col>
      <xdr:colOff>561975</xdr:colOff>
      <xdr:row>35</xdr:row>
      <xdr:rowOff>80736</xdr:rowOff>
    </xdr:to>
    <xdr:sp macro="" textlink="">
      <xdr:nvSpPr>
        <xdr:cNvPr id="65" name="フローチャート : 判断 64"/>
        <xdr:cNvSpPr/>
      </xdr:nvSpPr>
      <xdr:spPr>
        <a:xfrm>
          <a:off x="4584700" y="59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39007</xdr:rowOff>
    </xdr:from>
    <xdr:to>
      <xdr:col>5</xdr:col>
      <xdr:colOff>409575</xdr:colOff>
      <xdr:row>37</xdr:row>
      <xdr:rowOff>140607</xdr:rowOff>
    </xdr:to>
    <xdr:sp macro="" textlink="">
      <xdr:nvSpPr>
        <xdr:cNvPr id="66" name="フローチャート : 判断 65"/>
        <xdr:cNvSpPr/>
      </xdr:nvSpPr>
      <xdr:spPr>
        <a:xfrm>
          <a:off x="37465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93435</xdr:rowOff>
    </xdr:from>
    <xdr:to>
      <xdr:col>5</xdr:col>
      <xdr:colOff>409575</xdr:colOff>
      <xdr:row>42</xdr:row>
      <xdr:rowOff>23585</xdr:rowOff>
    </xdr:to>
    <xdr:sp macro="" textlink="">
      <xdr:nvSpPr>
        <xdr:cNvPr id="72" name="円/楕円 71"/>
        <xdr:cNvSpPr/>
      </xdr:nvSpPr>
      <xdr:spPr>
        <a:xfrm>
          <a:off x="3746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157134</xdr:rowOff>
    </xdr:from>
    <xdr:ext cx="405111" cy="259045"/>
    <xdr:sp macro="" textlink="">
      <xdr:nvSpPr>
        <xdr:cNvPr id="73" name="n_1aveValue【道路】&#10;有形固定資産減価償却率"/>
        <xdr:cNvSpPr txBox="1"/>
      </xdr:nvSpPr>
      <xdr:spPr>
        <a:xfrm>
          <a:off x="3582043" y="615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14712</xdr:rowOff>
    </xdr:from>
    <xdr:ext cx="405111" cy="259045"/>
    <xdr:sp macro="" textlink="">
      <xdr:nvSpPr>
        <xdr:cNvPr id="74" name="n_1mainValue【道路】&#10;有形固定資産減価償却率"/>
        <xdr:cNvSpPr txBox="1"/>
      </xdr:nvSpPr>
      <xdr:spPr>
        <a:xfrm>
          <a:off x="3582043" y="721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6" name="直線コネクタ 8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7" name="テキスト ボックス 86"/>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9" name="テキスト ボックス 88"/>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90" name="直線コネクタ 8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1" name="テキスト ボックス 90"/>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4" name="直線コネクタ 9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5" name="テキスト ボックス 94"/>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7" name="テキスト ボックス 9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8" name="直線コネクタ 9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9" name="テキスト ボックス 98"/>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154496</xdr:rowOff>
    </xdr:from>
    <xdr:to>
      <xdr:col>15</xdr:col>
      <xdr:colOff>180340</xdr:colOff>
      <xdr:row>40</xdr:row>
      <xdr:rowOff>122663</xdr:rowOff>
    </xdr:to>
    <xdr:cxnSp macro="">
      <xdr:nvCxnSpPr>
        <xdr:cNvPr id="103" name="直線コネクタ 102"/>
        <xdr:cNvCxnSpPr/>
      </xdr:nvCxnSpPr>
      <xdr:spPr>
        <a:xfrm flipV="1">
          <a:off x="10476865" y="5812346"/>
          <a:ext cx="0" cy="1168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126490</xdr:rowOff>
    </xdr:from>
    <xdr:ext cx="534377" cy="259045"/>
    <xdr:sp macro="" textlink="">
      <xdr:nvSpPr>
        <xdr:cNvPr id="104" name="【道路】&#10;一人当たり延長最小値テキスト"/>
        <xdr:cNvSpPr txBox="1"/>
      </xdr:nvSpPr>
      <xdr:spPr>
        <a:xfrm>
          <a:off x="10566400" y="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40</xdr:row>
      <xdr:rowOff>122663</xdr:rowOff>
    </xdr:from>
    <xdr:to>
      <xdr:col>15</xdr:col>
      <xdr:colOff>269875</xdr:colOff>
      <xdr:row>40</xdr:row>
      <xdr:rowOff>122663</xdr:rowOff>
    </xdr:to>
    <xdr:cxnSp macro="">
      <xdr:nvCxnSpPr>
        <xdr:cNvPr id="105" name="直線コネクタ 104"/>
        <xdr:cNvCxnSpPr/>
      </xdr:nvCxnSpPr>
      <xdr:spPr>
        <a:xfrm>
          <a:off x="10388600" y="69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101173</xdr:rowOff>
    </xdr:from>
    <xdr:ext cx="534377" cy="259045"/>
    <xdr:sp macro="" textlink="">
      <xdr:nvSpPr>
        <xdr:cNvPr id="106" name="【道路】&#10;一人当たり延長最大値テキスト"/>
        <xdr:cNvSpPr txBox="1"/>
      </xdr:nvSpPr>
      <xdr:spPr>
        <a:xfrm>
          <a:off x="10566400" y="55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33</xdr:row>
      <xdr:rowOff>154496</xdr:rowOff>
    </xdr:from>
    <xdr:to>
      <xdr:col>15</xdr:col>
      <xdr:colOff>269875</xdr:colOff>
      <xdr:row>33</xdr:row>
      <xdr:rowOff>154496</xdr:rowOff>
    </xdr:to>
    <xdr:cxnSp macro="">
      <xdr:nvCxnSpPr>
        <xdr:cNvPr id="107" name="直線コネクタ 106"/>
        <xdr:cNvCxnSpPr/>
      </xdr:nvCxnSpPr>
      <xdr:spPr>
        <a:xfrm>
          <a:off x="10388600" y="58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144073</xdr:rowOff>
    </xdr:from>
    <xdr:ext cx="534377" cy="259045"/>
    <xdr:sp macro="" textlink="">
      <xdr:nvSpPr>
        <xdr:cNvPr id="108" name="【道路】&#10;一人当たり延長平均値テキスト"/>
        <xdr:cNvSpPr txBox="1"/>
      </xdr:nvSpPr>
      <xdr:spPr>
        <a:xfrm>
          <a:off x="10566400" y="6487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165646</xdr:rowOff>
    </xdr:from>
    <xdr:to>
      <xdr:col>15</xdr:col>
      <xdr:colOff>231775</xdr:colOff>
      <xdr:row>38</xdr:row>
      <xdr:rowOff>95796</xdr:rowOff>
    </xdr:to>
    <xdr:sp macro="" textlink="">
      <xdr:nvSpPr>
        <xdr:cNvPr id="109" name="フローチャート : 判断 108"/>
        <xdr:cNvSpPr/>
      </xdr:nvSpPr>
      <xdr:spPr>
        <a:xfrm>
          <a:off x="10426700" y="650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90494</xdr:rowOff>
    </xdr:from>
    <xdr:to>
      <xdr:col>14</xdr:col>
      <xdr:colOff>79375</xdr:colOff>
      <xdr:row>38</xdr:row>
      <xdr:rowOff>20644</xdr:rowOff>
    </xdr:to>
    <xdr:sp macro="" textlink="">
      <xdr:nvSpPr>
        <xdr:cNvPr id="110" name="フローチャート : 判断 109"/>
        <xdr:cNvSpPr/>
      </xdr:nvSpPr>
      <xdr:spPr>
        <a:xfrm>
          <a:off x="9588500" y="643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107296</xdr:rowOff>
    </xdr:from>
    <xdr:to>
      <xdr:col>14</xdr:col>
      <xdr:colOff>79375</xdr:colOff>
      <xdr:row>42</xdr:row>
      <xdr:rowOff>37446</xdr:rowOff>
    </xdr:to>
    <xdr:sp macro="" textlink="">
      <xdr:nvSpPr>
        <xdr:cNvPr id="116" name="円/楕円 115"/>
        <xdr:cNvSpPr/>
      </xdr:nvSpPr>
      <xdr:spPr>
        <a:xfrm>
          <a:off x="9588500" y="71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37171</xdr:rowOff>
    </xdr:from>
    <xdr:ext cx="534377" cy="259045"/>
    <xdr:sp macro="" textlink="">
      <xdr:nvSpPr>
        <xdr:cNvPr id="117" name="n_1aveValue【道路】&#10;一人当たり延長"/>
        <xdr:cNvSpPr txBox="1"/>
      </xdr:nvSpPr>
      <xdr:spPr>
        <a:xfrm>
          <a:off x="9359410" y="6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28573</xdr:rowOff>
    </xdr:from>
    <xdr:ext cx="534377" cy="259045"/>
    <xdr:sp macro="" textlink="">
      <xdr:nvSpPr>
        <xdr:cNvPr id="118" name="n_1mainValue【道路】&#10;一人当たり延長"/>
        <xdr:cNvSpPr txBox="1"/>
      </xdr:nvSpPr>
      <xdr:spPr>
        <a:xfrm>
          <a:off x="9359410" y="72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68580</xdr:rowOff>
    </xdr:from>
    <xdr:to>
      <xdr:col>6</xdr:col>
      <xdr:colOff>510540</xdr:colOff>
      <xdr:row>60</xdr:row>
      <xdr:rowOff>68580</xdr:rowOff>
    </xdr:to>
    <xdr:cxnSp macro="">
      <xdr:nvCxnSpPr>
        <xdr:cNvPr id="143" name="直線コネクタ 142"/>
        <xdr:cNvCxnSpPr/>
      </xdr:nvCxnSpPr>
      <xdr:spPr>
        <a:xfrm flipV="1">
          <a:off x="4634865" y="966978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72407</xdr:rowOff>
    </xdr:from>
    <xdr:ext cx="405111" cy="259045"/>
    <xdr:sp macro="" textlink="">
      <xdr:nvSpPr>
        <xdr:cNvPr id="144" name="【橋りょう・トンネル】&#10;有形固定資産減価償却率最小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68580</xdr:rowOff>
    </xdr:from>
    <xdr:to>
      <xdr:col>6</xdr:col>
      <xdr:colOff>600075</xdr:colOff>
      <xdr:row>60</xdr:row>
      <xdr:rowOff>68580</xdr:rowOff>
    </xdr:to>
    <xdr:cxnSp macro="">
      <xdr:nvCxnSpPr>
        <xdr:cNvPr id="145" name="直線コネクタ 144"/>
        <xdr:cNvCxnSpPr/>
      </xdr:nvCxnSpPr>
      <xdr:spPr>
        <a:xfrm>
          <a:off x="4546600" y="1035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15257</xdr:rowOff>
    </xdr:from>
    <xdr:ext cx="405111" cy="259045"/>
    <xdr:sp macro="" textlink="">
      <xdr:nvSpPr>
        <xdr:cNvPr id="146" name="【橋りょう・トンネル】&#10;有形固定資産減価償却率最大値テキスト"/>
        <xdr:cNvSpPr txBox="1"/>
      </xdr:nvSpPr>
      <xdr:spPr>
        <a:xfrm>
          <a:off x="4724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56</xdr:row>
      <xdr:rowOff>68580</xdr:rowOff>
    </xdr:from>
    <xdr:to>
      <xdr:col>6</xdr:col>
      <xdr:colOff>600075</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140987</xdr:rowOff>
    </xdr:from>
    <xdr:ext cx="405111" cy="259045"/>
    <xdr:sp macro="" textlink="">
      <xdr:nvSpPr>
        <xdr:cNvPr id="148" name="【橋りょう・トンネル】&#10;有形固定資産減価償却率平均値テキスト"/>
        <xdr:cNvSpPr txBox="1"/>
      </xdr:nvSpPr>
      <xdr:spPr>
        <a:xfrm>
          <a:off x="47244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162560</xdr:rowOff>
    </xdr:from>
    <xdr:to>
      <xdr:col>6</xdr:col>
      <xdr:colOff>561975</xdr:colOff>
      <xdr:row>59</xdr:row>
      <xdr:rowOff>92710</xdr:rowOff>
    </xdr:to>
    <xdr:sp macro="" textlink="">
      <xdr:nvSpPr>
        <xdr:cNvPr id="149" name="フローチャート : 判断 148"/>
        <xdr:cNvSpPr/>
      </xdr:nvSpPr>
      <xdr:spPr>
        <a:xfrm>
          <a:off x="4584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97790</xdr:rowOff>
    </xdr:from>
    <xdr:to>
      <xdr:col>5</xdr:col>
      <xdr:colOff>409575</xdr:colOff>
      <xdr:row>64</xdr:row>
      <xdr:rowOff>27940</xdr:rowOff>
    </xdr:to>
    <xdr:sp macro="" textlink="">
      <xdr:nvSpPr>
        <xdr:cNvPr id="150" name="フローチャート : 判断 149"/>
        <xdr:cNvSpPr/>
      </xdr:nvSpPr>
      <xdr:spPr>
        <a:xfrm>
          <a:off x="3746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10160</xdr:rowOff>
    </xdr:from>
    <xdr:to>
      <xdr:col>5</xdr:col>
      <xdr:colOff>409575</xdr:colOff>
      <xdr:row>62</xdr:row>
      <xdr:rowOff>111760</xdr:rowOff>
    </xdr:to>
    <xdr:sp macro="" textlink="">
      <xdr:nvSpPr>
        <xdr:cNvPr id="156" name="円/楕円 155"/>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19067</xdr:rowOff>
    </xdr:from>
    <xdr:ext cx="405111" cy="259045"/>
    <xdr:sp macro="" textlink="">
      <xdr:nvSpPr>
        <xdr:cNvPr id="157" name="n_1aveValue【橋りょう・トンネル】&#10;有形固定資産減価償却率"/>
        <xdr:cNvSpPr txBox="1"/>
      </xdr:nvSpPr>
      <xdr:spPr>
        <a:xfrm>
          <a:off x="3582043"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128287</xdr:rowOff>
    </xdr:from>
    <xdr:ext cx="405111" cy="259045"/>
    <xdr:sp macro="" textlink="">
      <xdr:nvSpPr>
        <xdr:cNvPr id="158" name="n_1mainValue【橋りょう・トンネル】&#10;有形固定資産減価償却率"/>
        <xdr:cNvSpPr txBox="1"/>
      </xdr:nvSpPr>
      <xdr:spPr>
        <a:xfrm>
          <a:off x="3582043"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82" name="直線コネクタ 181"/>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83" name="【橋りょう・トンネル】&#10;一人当たり有形固定資産（償却資産）額最小値テキスト"/>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4" name="直線コネクタ 183"/>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5" name="【橋りょう・トンネル】&#10;一人当たり有形固定資産（償却資産）額最大値テキスト"/>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6" name="直線コネクタ 185"/>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7" name="【橋りょう・トンネル】&#10;一人当たり有形固定資産（償却資産）額平均値テキスト"/>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8" name="フローチャート : 判断 187"/>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9" name="フローチャート : 判断 188"/>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127677</xdr:rowOff>
    </xdr:from>
    <xdr:to>
      <xdr:col>14</xdr:col>
      <xdr:colOff>79375</xdr:colOff>
      <xdr:row>62</xdr:row>
      <xdr:rowOff>57827</xdr:rowOff>
    </xdr:to>
    <xdr:sp macro="" textlink="">
      <xdr:nvSpPr>
        <xdr:cNvPr id="195" name="円/楕円 194"/>
        <xdr:cNvSpPr/>
      </xdr:nvSpPr>
      <xdr:spPr>
        <a:xfrm>
          <a:off x="9588500" y="105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6" name="n_1aveValue【橋りょう・トンネル】&#10;一人当たり有形固定資産（償却資産）額"/>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48954</xdr:rowOff>
    </xdr:from>
    <xdr:ext cx="599010" cy="259045"/>
    <xdr:sp macro="" textlink="">
      <xdr:nvSpPr>
        <xdr:cNvPr id="197" name="n_1mainValue【橋りょう・トンネル】&#10;一人当たり有形固定資産（償却資産）額"/>
        <xdr:cNvSpPr txBox="1"/>
      </xdr:nvSpPr>
      <xdr:spPr>
        <a:xfrm>
          <a:off x="9327094" y="1067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22" name="直線コネクタ 221"/>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23"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4" name="直線コネクタ 223"/>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5"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6" name="直線コネクタ 22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7"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8" name="フローチャート : 判断 227"/>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9" name="フローチャート : 判断 228"/>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13970</xdr:rowOff>
    </xdr:from>
    <xdr:to>
      <xdr:col>5</xdr:col>
      <xdr:colOff>409575</xdr:colOff>
      <xdr:row>79</xdr:row>
      <xdr:rowOff>115570</xdr:rowOff>
    </xdr:to>
    <xdr:sp macro="" textlink="">
      <xdr:nvSpPr>
        <xdr:cNvPr id="235" name="円/楕円 234"/>
        <xdr:cNvSpPr/>
      </xdr:nvSpPr>
      <xdr:spPr>
        <a:xfrm>
          <a:off x="3746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6"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132097</xdr:rowOff>
    </xdr:from>
    <xdr:ext cx="405111" cy="259045"/>
    <xdr:sp macro="" textlink="">
      <xdr:nvSpPr>
        <xdr:cNvPr id="237" name="n_1mainValue【公営住宅】&#10;有形固定資産減価償却率"/>
        <xdr:cNvSpPr txBox="1"/>
      </xdr:nvSpPr>
      <xdr:spPr>
        <a:xfrm>
          <a:off x="3582043"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51" name="テキスト ボックス 250"/>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53" name="テキスト ボックス 252"/>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5" name="テキスト ボックス 254"/>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7" name="テキスト ボックス 256"/>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9" name="直線コネクタ 258"/>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60"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61" name="直線コネクタ 260"/>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62"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63" name="直線コネクタ 262"/>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4"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5" name="フローチャート : 判断 264"/>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6" name="フローチャート : 判断 265"/>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158742</xdr:rowOff>
    </xdr:from>
    <xdr:to>
      <xdr:col>14</xdr:col>
      <xdr:colOff>79375</xdr:colOff>
      <xdr:row>86</xdr:row>
      <xdr:rowOff>88892</xdr:rowOff>
    </xdr:to>
    <xdr:sp macro="" textlink="">
      <xdr:nvSpPr>
        <xdr:cNvPr id="272" name="円/楕円 271"/>
        <xdr:cNvSpPr/>
      </xdr:nvSpPr>
      <xdr:spPr>
        <a:xfrm>
          <a:off x="9588500" y="147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73"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80019</xdr:rowOff>
    </xdr:from>
    <xdr:ext cx="469744" cy="259045"/>
    <xdr:sp macro="" textlink="">
      <xdr:nvSpPr>
        <xdr:cNvPr id="274" name="n_1mainValue【公営住宅】&#10;一人当たり面積"/>
        <xdr:cNvSpPr txBox="1"/>
      </xdr:nvSpPr>
      <xdr:spPr>
        <a:xfrm>
          <a:off x="9391727" y="148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8" name="直線コネクタ 2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9" name="テキスト ボックス 2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0" name="直線コネクタ 2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1" name="テキスト ボックス 3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2" name="直線コネクタ 3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3" name="テキスト ボックス 3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4" name="直線コネクタ 3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5" name="テキスト ボックス 3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6" name="直線コネクタ 3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7" name="テキスト ボックス 3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8" name="直線コネクタ 3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9" name="テキスト ボックス 3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0</xdr:rowOff>
    </xdr:from>
    <xdr:to>
      <xdr:col>23</xdr:col>
      <xdr:colOff>516889</xdr:colOff>
      <xdr:row>42</xdr:row>
      <xdr:rowOff>22860</xdr:rowOff>
    </xdr:to>
    <xdr:cxnSp macro="">
      <xdr:nvCxnSpPr>
        <xdr:cNvPr id="311" name="直線コネクタ 310"/>
        <xdr:cNvCxnSpPr/>
      </xdr:nvCxnSpPr>
      <xdr:spPr>
        <a:xfrm flipV="1">
          <a:off x="16318864" y="5829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26687</xdr:rowOff>
    </xdr:from>
    <xdr:ext cx="405111" cy="259045"/>
    <xdr:sp macro="" textlink="">
      <xdr:nvSpPr>
        <xdr:cNvPr id="312" name="【認定こども園・幼稚園・保育所】&#10;有形固定資産減価償却率最小値テキスト"/>
        <xdr:cNvSpPr txBox="1"/>
      </xdr:nvSpPr>
      <xdr:spPr>
        <a:xfrm>
          <a:off x="16408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22860</xdr:rowOff>
    </xdr:from>
    <xdr:to>
      <xdr:col>23</xdr:col>
      <xdr:colOff>606425</xdr:colOff>
      <xdr:row>42</xdr:row>
      <xdr:rowOff>22860</xdr:rowOff>
    </xdr:to>
    <xdr:cxnSp macro="">
      <xdr:nvCxnSpPr>
        <xdr:cNvPr id="313" name="直線コネクタ 312"/>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118127</xdr:rowOff>
    </xdr:from>
    <xdr:ext cx="405111" cy="259045"/>
    <xdr:sp macro="" textlink="">
      <xdr:nvSpPr>
        <xdr:cNvPr id="314" name="【認定こども園・幼稚園・保育所】&#10;有形固定資産減価償却率最大値テキスト"/>
        <xdr:cNvSpPr txBox="1"/>
      </xdr:nvSpPr>
      <xdr:spPr>
        <a:xfrm>
          <a:off x="164084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34</xdr:row>
      <xdr:rowOff>0</xdr:rowOff>
    </xdr:from>
    <xdr:to>
      <xdr:col>23</xdr:col>
      <xdr:colOff>606425</xdr:colOff>
      <xdr:row>34</xdr:row>
      <xdr:rowOff>0</xdr:rowOff>
    </xdr:to>
    <xdr:cxnSp macro="">
      <xdr:nvCxnSpPr>
        <xdr:cNvPr id="315" name="直線コネクタ 314"/>
        <xdr:cNvCxnSpPr/>
      </xdr:nvCxnSpPr>
      <xdr:spPr>
        <a:xfrm>
          <a:off x="16230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114317</xdr:rowOff>
    </xdr:from>
    <xdr:ext cx="405111" cy="259045"/>
    <xdr:sp macro="" textlink="">
      <xdr:nvSpPr>
        <xdr:cNvPr id="316" name="【認定こども園・幼稚園・保育所】&#10;有形固定資産減価償却率平均値テキスト"/>
        <xdr:cNvSpPr txBox="1"/>
      </xdr:nvSpPr>
      <xdr:spPr>
        <a:xfrm>
          <a:off x="16408400" y="6800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135890</xdr:rowOff>
    </xdr:from>
    <xdr:to>
      <xdr:col>23</xdr:col>
      <xdr:colOff>568325</xdr:colOff>
      <xdr:row>40</xdr:row>
      <xdr:rowOff>66040</xdr:rowOff>
    </xdr:to>
    <xdr:sp macro="" textlink="">
      <xdr:nvSpPr>
        <xdr:cNvPr id="317" name="フローチャート : 判断 316"/>
        <xdr:cNvSpPr/>
      </xdr:nvSpPr>
      <xdr:spPr>
        <a:xfrm>
          <a:off x="16268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93980</xdr:rowOff>
    </xdr:from>
    <xdr:to>
      <xdr:col>22</xdr:col>
      <xdr:colOff>415925</xdr:colOff>
      <xdr:row>41</xdr:row>
      <xdr:rowOff>24130</xdr:rowOff>
    </xdr:to>
    <xdr:sp macro="" textlink="">
      <xdr:nvSpPr>
        <xdr:cNvPr id="318" name="フローチャート : 判断 317"/>
        <xdr:cNvSpPr/>
      </xdr:nvSpPr>
      <xdr:spPr>
        <a:xfrm>
          <a:off x="1543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55880</xdr:rowOff>
    </xdr:from>
    <xdr:to>
      <xdr:col>22</xdr:col>
      <xdr:colOff>415925</xdr:colOff>
      <xdr:row>40</xdr:row>
      <xdr:rowOff>157480</xdr:rowOff>
    </xdr:to>
    <xdr:sp macro="" textlink="">
      <xdr:nvSpPr>
        <xdr:cNvPr id="324" name="円/楕円 323"/>
        <xdr:cNvSpPr/>
      </xdr:nvSpPr>
      <xdr:spPr>
        <a:xfrm>
          <a:off x="1543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25" name="n_1aveValue【認定こども園・幼稚園・保育所】&#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2557</xdr:rowOff>
    </xdr:from>
    <xdr:ext cx="405111" cy="259045"/>
    <xdr:sp macro="" textlink="">
      <xdr:nvSpPr>
        <xdr:cNvPr id="326" name="n_1mainValue【認定こども園・幼稚園・保育所】&#10;有形固定資産減価償却率"/>
        <xdr:cNvSpPr txBox="1"/>
      </xdr:nvSpPr>
      <xdr:spPr>
        <a:xfrm>
          <a:off x="15266043" y="668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7" name="直線コネクタ 3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8" name="テキスト ボックス 3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9" name="直線コネクタ 3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0" name="テキスト ボックス 3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3" name="直線コネクタ 3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4" name="テキスト ボックス 3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5" name="直線コネクタ 3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6" name="テキスト ボックス 3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152400</xdr:rowOff>
    </xdr:from>
    <xdr:to>
      <xdr:col>32</xdr:col>
      <xdr:colOff>186689</xdr:colOff>
      <xdr:row>41</xdr:row>
      <xdr:rowOff>19050</xdr:rowOff>
    </xdr:to>
    <xdr:cxnSp macro="">
      <xdr:nvCxnSpPr>
        <xdr:cNvPr id="350" name="直線コネクタ 349"/>
        <xdr:cNvCxnSpPr/>
      </xdr:nvCxnSpPr>
      <xdr:spPr>
        <a:xfrm flipV="1">
          <a:off x="22160864" y="59817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22877</xdr:rowOff>
    </xdr:from>
    <xdr:ext cx="469744" cy="259045"/>
    <xdr:sp macro="" textlink="">
      <xdr:nvSpPr>
        <xdr:cNvPr id="351" name="【認定こども園・幼稚園・保育所】&#10;一人当たり面積最小値テキスト"/>
        <xdr:cNvSpPr txBox="1"/>
      </xdr:nvSpPr>
      <xdr:spPr>
        <a:xfrm>
          <a:off x="22250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19050</xdr:rowOff>
    </xdr:from>
    <xdr:to>
      <xdr:col>32</xdr:col>
      <xdr:colOff>276225</xdr:colOff>
      <xdr:row>41</xdr:row>
      <xdr:rowOff>19050</xdr:rowOff>
    </xdr:to>
    <xdr:cxnSp macro="">
      <xdr:nvCxnSpPr>
        <xdr:cNvPr id="352" name="直線コネクタ 351"/>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99077</xdr:rowOff>
    </xdr:from>
    <xdr:ext cx="469744" cy="259045"/>
    <xdr:sp macro="" textlink="">
      <xdr:nvSpPr>
        <xdr:cNvPr id="353" name="【認定こども園・幼稚園・保育所】&#10;一人当たり面積最大値テキスト"/>
        <xdr:cNvSpPr txBox="1"/>
      </xdr:nvSpPr>
      <xdr:spPr>
        <a:xfrm>
          <a:off x="222504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34</xdr:row>
      <xdr:rowOff>152400</xdr:rowOff>
    </xdr:from>
    <xdr:to>
      <xdr:col>32</xdr:col>
      <xdr:colOff>276225</xdr:colOff>
      <xdr:row>34</xdr:row>
      <xdr:rowOff>152400</xdr:rowOff>
    </xdr:to>
    <xdr:cxnSp macro="">
      <xdr:nvCxnSpPr>
        <xdr:cNvPr id="354" name="直線コネクタ 353"/>
        <xdr:cNvCxnSpPr/>
      </xdr:nvCxnSpPr>
      <xdr:spPr>
        <a:xfrm>
          <a:off x="22072600" y="59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87647</xdr:rowOff>
    </xdr:from>
    <xdr:ext cx="469744" cy="259045"/>
    <xdr:sp macro="" textlink="">
      <xdr:nvSpPr>
        <xdr:cNvPr id="355" name="【認定こども園・幼稚園・保育所】&#10;一人当たり面積平均値テキスト"/>
        <xdr:cNvSpPr txBox="1"/>
      </xdr:nvSpPr>
      <xdr:spPr>
        <a:xfrm>
          <a:off x="22250400" y="6259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356" name="フローチャート : 判断 355"/>
        <xdr:cNvSpPr/>
      </xdr:nvSpPr>
      <xdr:spPr>
        <a:xfrm>
          <a:off x="22110700" y="62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128270</xdr:rowOff>
    </xdr:from>
    <xdr:to>
      <xdr:col>31</xdr:col>
      <xdr:colOff>85725</xdr:colOff>
      <xdr:row>37</xdr:row>
      <xdr:rowOff>58420</xdr:rowOff>
    </xdr:to>
    <xdr:sp macro="" textlink="">
      <xdr:nvSpPr>
        <xdr:cNvPr id="357" name="フローチャート : 判断 356"/>
        <xdr:cNvSpPr/>
      </xdr:nvSpPr>
      <xdr:spPr>
        <a:xfrm>
          <a:off x="2127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162560</xdr:rowOff>
    </xdr:from>
    <xdr:to>
      <xdr:col>31</xdr:col>
      <xdr:colOff>85725</xdr:colOff>
      <xdr:row>33</xdr:row>
      <xdr:rowOff>92710</xdr:rowOff>
    </xdr:to>
    <xdr:sp macro="" textlink="">
      <xdr:nvSpPr>
        <xdr:cNvPr id="363" name="円/楕円 362"/>
        <xdr:cNvSpPr/>
      </xdr:nvSpPr>
      <xdr:spPr>
        <a:xfrm>
          <a:off x="21272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49547</xdr:rowOff>
    </xdr:from>
    <xdr:ext cx="469744" cy="259045"/>
    <xdr:sp macro="" textlink="">
      <xdr:nvSpPr>
        <xdr:cNvPr id="364" name="n_1aveValue【認定こども園・幼稚園・保育所】&#10;一人当たり面積"/>
        <xdr:cNvSpPr txBox="1"/>
      </xdr:nvSpPr>
      <xdr:spPr>
        <a:xfrm>
          <a:off x="21075727" y="639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109237</xdr:rowOff>
    </xdr:from>
    <xdr:ext cx="469744" cy="259045"/>
    <xdr:sp macro="" textlink="">
      <xdr:nvSpPr>
        <xdr:cNvPr id="365" name="n_1mainValue【認定こども園・幼稚園・保育所】&#10;一人当たり面積"/>
        <xdr:cNvSpPr txBox="1"/>
      </xdr:nvSpPr>
      <xdr:spPr>
        <a:xfrm>
          <a:off x="21075727"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77" name="直線コネクタ 37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78" name="テキスト ボックス 37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81" name="直線コネクタ 380"/>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82" name="テキスト ボックス 381"/>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165735</xdr:rowOff>
    </xdr:from>
    <xdr:to>
      <xdr:col>23</xdr:col>
      <xdr:colOff>516889</xdr:colOff>
      <xdr:row>62</xdr:row>
      <xdr:rowOff>97155</xdr:rowOff>
    </xdr:to>
    <xdr:cxnSp macro="">
      <xdr:nvCxnSpPr>
        <xdr:cNvPr id="386" name="直線コネクタ 385"/>
        <xdr:cNvCxnSpPr/>
      </xdr:nvCxnSpPr>
      <xdr:spPr>
        <a:xfrm flipV="1">
          <a:off x="16318864" y="959548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100982</xdr:rowOff>
    </xdr:from>
    <xdr:ext cx="405111" cy="259045"/>
    <xdr:sp macro="" textlink="">
      <xdr:nvSpPr>
        <xdr:cNvPr id="387" name="【学校施設】&#10;有形固定資産減価償却率最小値テキスト"/>
        <xdr:cNvSpPr txBox="1"/>
      </xdr:nvSpPr>
      <xdr:spPr>
        <a:xfrm>
          <a:off x="16408400"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62</xdr:row>
      <xdr:rowOff>97155</xdr:rowOff>
    </xdr:from>
    <xdr:to>
      <xdr:col>23</xdr:col>
      <xdr:colOff>606425</xdr:colOff>
      <xdr:row>62</xdr:row>
      <xdr:rowOff>97155</xdr:rowOff>
    </xdr:to>
    <xdr:cxnSp macro="">
      <xdr:nvCxnSpPr>
        <xdr:cNvPr id="388" name="直線コネクタ 387"/>
        <xdr:cNvCxnSpPr/>
      </xdr:nvCxnSpPr>
      <xdr:spPr>
        <a:xfrm>
          <a:off x="16230600" y="107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112412</xdr:rowOff>
    </xdr:from>
    <xdr:ext cx="405111" cy="259045"/>
    <xdr:sp macro="" textlink="">
      <xdr:nvSpPr>
        <xdr:cNvPr id="389" name="【学校施設】&#10;有形固定資産減価償却率最大値テキスト"/>
        <xdr:cNvSpPr txBox="1"/>
      </xdr:nvSpPr>
      <xdr:spPr>
        <a:xfrm>
          <a:off x="16408400"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165735</xdr:rowOff>
    </xdr:from>
    <xdr:to>
      <xdr:col>23</xdr:col>
      <xdr:colOff>606425</xdr:colOff>
      <xdr:row>55</xdr:row>
      <xdr:rowOff>165735</xdr:rowOff>
    </xdr:to>
    <xdr:cxnSp macro="">
      <xdr:nvCxnSpPr>
        <xdr:cNvPr id="390" name="直線コネクタ 389"/>
        <xdr:cNvCxnSpPr/>
      </xdr:nvCxnSpPr>
      <xdr:spPr>
        <a:xfrm>
          <a:off x="16230600" y="959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81932</xdr:rowOff>
    </xdr:from>
    <xdr:ext cx="405111" cy="259045"/>
    <xdr:sp macro="" textlink="">
      <xdr:nvSpPr>
        <xdr:cNvPr id="391" name="【学校施設】&#10;有形固定資産減価償却率平均値テキスト"/>
        <xdr:cNvSpPr txBox="1"/>
      </xdr:nvSpPr>
      <xdr:spPr>
        <a:xfrm>
          <a:off x="164084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103505</xdr:rowOff>
    </xdr:from>
    <xdr:to>
      <xdr:col>23</xdr:col>
      <xdr:colOff>568325</xdr:colOff>
      <xdr:row>60</xdr:row>
      <xdr:rowOff>33655</xdr:rowOff>
    </xdr:to>
    <xdr:sp macro="" textlink="">
      <xdr:nvSpPr>
        <xdr:cNvPr id="392" name="フローチャート : 判断 391"/>
        <xdr:cNvSpPr/>
      </xdr:nvSpPr>
      <xdr:spPr>
        <a:xfrm>
          <a:off x="16268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52070</xdr:rowOff>
    </xdr:from>
    <xdr:to>
      <xdr:col>22</xdr:col>
      <xdr:colOff>415925</xdr:colOff>
      <xdr:row>62</xdr:row>
      <xdr:rowOff>153670</xdr:rowOff>
    </xdr:to>
    <xdr:sp macro="" textlink="">
      <xdr:nvSpPr>
        <xdr:cNvPr id="393" name="フローチャート : 判断 392"/>
        <xdr:cNvSpPr/>
      </xdr:nvSpPr>
      <xdr:spPr>
        <a:xfrm>
          <a:off x="1543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149225</xdr:rowOff>
    </xdr:from>
    <xdr:to>
      <xdr:col>22</xdr:col>
      <xdr:colOff>415925</xdr:colOff>
      <xdr:row>63</xdr:row>
      <xdr:rowOff>79375</xdr:rowOff>
    </xdr:to>
    <xdr:sp macro="" textlink="">
      <xdr:nvSpPr>
        <xdr:cNvPr id="399" name="円/楕円 398"/>
        <xdr:cNvSpPr/>
      </xdr:nvSpPr>
      <xdr:spPr>
        <a:xfrm>
          <a:off x="1543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170197</xdr:rowOff>
    </xdr:from>
    <xdr:ext cx="405111" cy="259045"/>
    <xdr:sp macro="" textlink="">
      <xdr:nvSpPr>
        <xdr:cNvPr id="400" name="n_1aveValue【学校施設】&#10;有形固定資産減価償却率"/>
        <xdr:cNvSpPr txBox="1"/>
      </xdr:nvSpPr>
      <xdr:spPr>
        <a:xfrm>
          <a:off x="15266043" y="1045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70502</xdr:rowOff>
    </xdr:from>
    <xdr:ext cx="405111" cy="259045"/>
    <xdr:sp macro="" textlink="">
      <xdr:nvSpPr>
        <xdr:cNvPr id="401" name="n_1mainValue【学校施設】&#10;有形固定資産減価償却率"/>
        <xdr:cNvSpPr txBox="1"/>
      </xdr:nvSpPr>
      <xdr:spPr>
        <a:xfrm>
          <a:off x="15266043"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8" name="テキスト ボックス 4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0" name="テキスト ボックス 4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2" name="テキスト ボックス 4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26" name="直線コネクタ 425"/>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27"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28" name="直線コネクタ 427"/>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29"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30" name="直線コネクタ 429"/>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31"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32" name="フローチャート : 判断 431"/>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33" name="フローチャート : 判断 432"/>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96520</xdr:rowOff>
    </xdr:from>
    <xdr:to>
      <xdr:col>31</xdr:col>
      <xdr:colOff>85725</xdr:colOff>
      <xdr:row>61</xdr:row>
      <xdr:rowOff>26670</xdr:rowOff>
    </xdr:to>
    <xdr:sp macro="" textlink="">
      <xdr:nvSpPr>
        <xdr:cNvPr id="439" name="円/楕円 438"/>
        <xdr:cNvSpPr/>
      </xdr:nvSpPr>
      <xdr:spPr>
        <a:xfrm>
          <a:off x="21272500" y="103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40"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17797</xdr:rowOff>
    </xdr:from>
    <xdr:ext cx="469744" cy="259045"/>
    <xdr:sp macro="" textlink="">
      <xdr:nvSpPr>
        <xdr:cNvPr id="441" name="n_1mainValue【学校施設】&#10;一人当たり面積"/>
        <xdr:cNvSpPr txBox="1"/>
      </xdr:nvSpPr>
      <xdr:spPr>
        <a:xfrm>
          <a:off x="210757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6" name="テキスト ボックス 4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7" name="直線コネクタ 4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8" name="テキスト ボックス 4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9" name="直線コネクタ 4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0" name="テキスト ボックス 4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1" name="直線コネクタ 4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2" name="テキスト ボックス 4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3" name="直線コネクタ 4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4" name="テキスト ボックス 4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5" name="直線コネクタ 4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6" name="テキスト ボックス 4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7" name="直線コネクタ 4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8" name="テキスト ボックス 4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9" name="直線コネクタ 4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0" name="テキスト ボックス 4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1" name="直線コネクタ 4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2" name="テキスト ボックス 4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84" name="直線コネクタ 483"/>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85"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86" name="直線コネクタ 485"/>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87"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88" name="直線コネクタ 4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89"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90" name="フローチャート : 判断 489"/>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91" name="フローチャート : 判断 490"/>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2" name="テキスト ボックス 4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3" name="テキスト ボックス 4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4" name="テキスト ボックス 4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5" name="テキスト ボックス 4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6" name="テキスト ボックス 4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33564</xdr:rowOff>
    </xdr:from>
    <xdr:to>
      <xdr:col>22</xdr:col>
      <xdr:colOff>415925</xdr:colOff>
      <xdr:row>107</xdr:row>
      <xdr:rowOff>135164</xdr:rowOff>
    </xdr:to>
    <xdr:sp macro="" textlink="">
      <xdr:nvSpPr>
        <xdr:cNvPr id="497" name="円/楕円 496"/>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76579</xdr:rowOff>
    </xdr:from>
    <xdr:ext cx="405111" cy="259045"/>
    <xdr:sp macro="" textlink="">
      <xdr:nvSpPr>
        <xdr:cNvPr id="498" name="n_1aveValue【公民館】&#10;有形固定資産減価償却率"/>
        <xdr:cNvSpPr txBox="1"/>
      </xdr:nvSpPr>
      <xdr:spPr>
        <a:xfrm>
          <a:off x="15266043" y="1807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126291</xdr:rowOff>
    </xdr:from>
    <xdr:ext cx="405111" cy="259045"/>
    <xdr:sp macro="" textlink="">
      <xdr:nvSpPr>
        <xdr:cNvPr id="499" name="n_1mainValue【公民館】&#10;有形固定資産減価償却率"/>
        <xdr:cNvSpPr txBox="1"/>
      </xdr:nvSpPr>
      <xdr:spPr>
        <a:xfrm>
          <a:off x="15266043"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0" name="直線コネクタ 5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1" name="テキスト ボックス 5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2" name="直線コネクタ 5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3" name="テキスト ボックス 5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6" name="直線コネクタ 5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7" name="テキスト ボックス 5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8" name="直線コネクタ 5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9" name="テキスト ボックス 5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0" name="直線コネクタ 5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1" name="テキスト ボックス 5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23" name="直線コネクタ 522"/>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24"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25" name="直線コネクタ 52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26"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27" name="直線コネクタ 526"/>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28"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29" name="フローチャート : 判断 528"/>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30" name="フローチャート : 判断 529"/>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69214</xdr:rowOff>
    </xdr:from>
    <xdr:to>
      <xdr:col>31</xdr:col>
      <xdr:colOff>85725</xdr:colOff>
      <xdr:row>103</xdr:row>
      <xdr:rowOff>170814</xdr:rowOff>
    </xdr:to>
    <xdr:sp macro="" textlink="">
      <xdr:nvSpPr>
        <xdr:cNvPr id="536" name="円/楕円 535"/>
        <xdr:cNvSpPr/>
      </xdr:nvSpPr>
      <xdr:spPr>
        <a:xfrm>
          <a:off x="2127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537"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161941</xdr:rowOff>
    </xdr:from>
    <xdr:ext cx="469744" cy="259045"/>
    <xdr:sp macro="" textlink="">
      <xdr:nvSpPr>
        <xdr:cNvPr id="538" name="n_1mainValue【公民館】&#10;一人当たり面積"/>
        <xdr:cNvSpPr txBox="1"/>
      </xdr:nvSpPr>
      <xdr:spPr>
        <a:xfrm>
          <a:off x="21075727" y="1782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橋りょうや公営住宅については減価償却率が高いが、現在も長寿命化工事（橋りょうは年度当たり</a:t>
          </a:r>
          <a:r>
            <a:rPr kumimoji="1" lang="en-US" altLang="ja-JP" sz="1300">
              <a:latin typeface="ＭＳ Ｐゴシック"/>
            </a:rPr>
            <a:t>1</a:t>
          </a:r>
          <a:r>
            <a:rPr kumimoji="1" lang="ja-JP" altLang="en-US" sz="1300">
              <a:latin typeface="ＭＳ Ｐゴシック"/>
            </a:rPr>
            <a:t>橋、公営住宅は年度当たり</a:t>
          </a:r>
          <a:r>
            <a:rPr kumimoji="1" lang="en-US" altLang="ja-JP" sz="1300">
              <a:latin typeface="ＭＳ Ｐゴシック"/>
            </a:rPr>
            <a:t>1</a:t>
          </a:r>
          <a:r>
            <a:rPr kumimoji="1" lang="ja-JP" altLang="en-US" sz="1300">
              <a:latin typeface="ＭＳ Ｐゴシック"/>
            </a:rPr>
            <a:t>棟</a:t>
          </a:r>
          <a:r>
            <a:rPr kumimoji="1" lang="en-US" altLang="ja-JP" sz="1300">
              <a:latin typeface="ＭＳ Ｐゴシック"/>
            </a:rPr>
            <a:t>4</a:t>
          </a:r>
          <a:r>
            <a:rPr kumimoji="1" lang="ja-JP" altLang="en-US" sz="1300">
              <a:latin typeface="ＭＳ Ｐゴシック"/>
            </a:rPr>
            <a:t>戸）を進めており、今後も長寿命化計画に沿って進めていきたい。他の施設についても、平成</a:t>
          </a:r>
          <a:r>
            <a:rPr kumimoji="1" lang="en-US" altLang="ja-JP" sz="1300">
              <a:latin typeface="ＭＳ Ｐゴシック"/>
            </a:rPr>
            <a:t>32</a:t>
          </a:r>
          <a:r>
            <a:rPr kumimoji="1" lang="ja-JP" altLang="en-US" sz="1300">
              <a:latin typeface="ＭＳ Ｐゴシック"/>
            </a:rPr>
            <a:t>年度までに個別施設計画を策定予定であり、同計画に基づいて老朽化対策に取り組んでいくこことしている。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13,064
12,860
265.90
6,974,048
6,709,827
252,496
4,317,427
6,651,107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122572</xdr:rowOff>
    </xdr:from>
    <xdr:ext cx="405111" cy="259045"/>
    <xdr:sp macro="" textlink="">
      <xdr:nvSpPr>
        <xdr:cNvPr id="64" name="n_1aveValue【図書館】&#10;有形固定資産減価償却率"/>
        <xdr:cNvSpPr txBox="1"/>
      </xdr:nvSpPr>
      <xdr:spPr>
        <a:xfrm>
          <a:off x="3582043"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6350</xdr:rowOff>
    </xdr:from>
    <xdr:to>
      <xdr:col>5</xdr:col>
      <xdr:colOff>409575</xdr:colOff>
      <xdr:row>37</xdr:row>
      <xdr:rowOff>107950</xdr:rowOff>
    </xdr:to>
    <xdr:sp macro="" textlink="">
      <xdr:nvSpPr>
        <xdr:cNvPr id="70" name="円/楕円 69"/>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99077</xdr:rowOff>
    </xdr:from>
    <xdr:ext cx="405111" cy="259045"/>
    <xdr:sp macro="" textlink="">
      <xdr:nvSpPr>
        <xdr:cNvPr id="71" name="n_1mainValue【図書館】&#10;有形固定資産減価償却率"/>
        <xdr:cNvSpPr txBox="1"/>
      </xdr:nvSpPr>
      <xdr:spPr>
        <a:xfrm>
          <a:off x="3582043"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84364</xdr:rowOff>
    </xdr:from>
    <xdr:to>
      <xdr:col>15</xdr:col>
      <xdr:colOff>180340</xdr:colOff>
      <xdr:row>37</xdr:row>
      <xdr:rowOff>35378</xdr:rowOff>
    </xdr:to>
    <xdr:cxnSp macro="">
      <xdr:nvCxnSpPr>
        <xdr:cNvPr id="98" name="直線コネクタ 97"/>
        <xdr:cNvCxnSpPr/>
      </xdr:nvCxnSpPr>
      <xdr:spPr>
        <a:xfrm flipV="1">
          <a:off x="10476865" y="5742214"/>
          <a:ext cx="0" cy="63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39205</xdr:rowOff>
    </xdr:from>
    <xdr:ext cx="469744" cy="259045"/>
    <xdr:sp macro="" textlink="">
      <xdr:nvSpPr>
        <xdr:cNvPr id="99" name="【図書館】&#10;一人当たり面積最小値テキスト"/>
        <xdr:cNvSpPr txBox="1"/>
      </xdr:nvSpPr>
      <xdr:spPr>
        <a:xfrm>
          <a:off x="10566400" y="63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37</xdr:row>
      <xdr:rowOff>35378</xdr:rowOff>
    </xdr:from>
    <xdr:to>
      <xdr:col>15</xdr:col>
      <xdr:colOff>269875</xdr:colOff>
      <xdr:row>37</xdr:row>
      <xdr:rowOff>35378</xdr:rowOff>
    </xdr:to>
    <xdr:cxnSp macro="">
      <xdr:nvCxnSpPr>
        <xdr:cNvPr id="100" name="直線コネクタ 99"/>
        <xdr:cNvCxnSpPr/>
      </xdr:nvCxnSpPr>
      <xdr:spPr>
        <a:xfrm>
          <a:off x="10388600" y="63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31041</xdr:rowOff>
    </xdr:from>
    <xdr:ext cx="469744" cy="259045"/>
    <xdr:sp macro="" textlink="">
      <xdr:nvSpPr>
        <xdr:cNvPr id="101" name="【図書館】&#10;一人当たり面積最大値テキスト"/>
        <xdr:cNvSpPr txBox="1"/>
      </xdr:nvSpPr>
      <xdr:spPr>
        <a:xfrm>
          <a:off x="105664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33</xdr:row>
      <xdr:rowOff>84364</xdr:rowOff>
    </xdr:from>
    <xdr:to>
      <xdr:col>15</xdr:col>
      <xdr:colOff>269875</xdr:colOff>
      <xdr:row>33</xdr:row>
      <xdr:rowOff>84364</xdr:rowOff>
    </xdr:to>
    <xdr:cxnSp macro="">
      <xdr:nvCxnSpPr>
        <xdr:cNvPr id="102" name="直線コネクタ 101"/>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60977</xdr:rowOff>
    </xdr:from>
    <xdr:ext cx="469744" cy="259045"/>
    <xdr:sp macro="" textlink="">
      <xdr:nvSpPr>
        <xdr:cNvPr id="103" name="【図書館】&#10;一人当たり面積平均値テキスト"/>
        <xdr:cNvSpPr txBox="1"/>
      </xdr:nvSpPr>
      <xdr:spPr>
        <a:xfrm>
          <a:off x="10566400" y="606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82550</xdr:rowOff>
    </xdr:from>
    <xdr:to>
      <xdr:col>15</xdr:col>
      <xdr:colOff>231775</xdr:colOff>
      <xdr:row>36</xdr:row>
      <xdr:rowOff>12700</xdr:rowOff>
    </xdr:to>
    <xdr:sp macro="" textlink="">
      <xdr:nvSpPr>
        <xdr:cNvPr id="104" name="フローチャート : 判断 103"/>
        <xdr:cNvSpPr/>
      </xdr:nvSpPr>
      <xdr:spPr>
        <a:xfrm>
          <a:off x="10426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907</xdr:rowOff>
    </xdr:from>
    <xdr:to>
      <xdr:col>14</xdr:col>
      <xdr:colOff>79375</xdr:colOff>
      <xdr:row>37</xdr:row>
      <xdr:rowOff>102507</xdr:rowOff>
    </xdr:to>
    <xdr:sp macro="" textlink="">
      <xdr:nvSpPr>
        <xdr:cNvPr id="105" name="フローチャート : 判断 104"/>
        <xdr:cNvSpPr/>
      </xdr:nvSpPr>
      <xdr:spPr>
        <a:xfrm>
          <a:off x="958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119034</xdr:rowOff>
    </xdr:from>
    <xdr:ext cx="469744" cy="259045"/>
    <xdr:sp macro="" textlink="">
      <xdr:nvSpPr>
        <xdr:cNvPr id="106" name="n_1aveValue【図書館】&#10;一人当たり面積"/>
        <xdr:cNvSpPr txBox="1"/>
      </xdr:nvSpPr>
      <xdr:spPr>
        <a:xfrm>
          <a:off x="93917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90715</xdr:rowOff>
    </xdr:from>
    <xdr:to>
      <xdr:col>14</xdr:col>
      <xdr:colOff>79375</xdr:colOff>
      <xdr:row>43</xdr:row>
      <xdr:rowOff>20865</xdr:rowOff>
    </xdr:to>
    <xdr:sp macro="" textlink="">
      <xdr:nvSpPr>
        <xdr:cNvPr id="112" name="円/楕円 111"/>
        <xdr:cNvSpPr/>
      </xdr:nvSpPr>
      <xdr:spPr>
        <a:xfrm>
          <a:off x="9588500" y="72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43</xdr:row>
      <xdr:rowOff>11992</xdr:rowOff>
    </xdr:from>
    <xdr:ext cx="469744" cy="259045"/>
    <xdr:sp macro="" textlink="">
      <xdr:nvSpPr>
        <xdr:cNvPr id="113" name="n_1mainValue【図書館】&#10;一人当たり面積"/>
        <xdr:cNvSpPr txBox="1"/>
      </xdr:nvSpPr>
      <xdr:spPr>
        <a:xfrm>
          <a:off x="9391727" y="738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7"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1"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2" name="フローチャート : 判断 141"/>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4"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143510</xdr:rowOff>
    </xdr:from>
    <xdr:to>
      <xdr:col>5</xdr:col>
      <xdr:colOff>409575</xdr:colOff>
      <xdr:row>56</xdr:row>
      <xdr:rowOff>73660</xdr:rowOff>
    </xdr:to>
    <xdr:sp macro="" textlink="">
      <xdr:nvSpPr>
        <xdr:cNvPr id="150" name="円/楕円 149"/>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90187</xdr:rowOff>
    </xdr:from>
    <xdr:ext cx="405111" cy="259045"/>
    <xdr:sp macro="" textlink="">
      <xdr:nvSpPr>
        <xdr:cNvPr id="151" name="n_1mainValue【体育館・プール】&#10;有形固定資産減価償却率"/>
        <xdr:cNvSpPr txBox="1"/>
      </xdr:nvSpPr>
      <xdr:spPr>
        <a:xfrm>
          <a:off x="3582043"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4" name="直線コネクタ 173"/>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5"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6" name="直線コネクタ 175"/>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7"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8" name="直線コネクタ 177"/>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9"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80" name="フローチャート : 判断 179"/>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81" name="フローチャート : 判断 180"/>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82"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93218</xdr:rowOff>
    </xdr:from>
    <xdr:to>
      <xdr:col>14</xdr:col>
      <xdr:colOff>79375</xdr:colOff>
      <xdr:row>63</xdr:row>
      <xdr:rowOff>23368</xdr:rowOff>
    </xdr:to>
    <xdr:sp macro="" textlink="">
      <xdr:nvSpPr>
        <xdr:cNvPr id="188" name="円/楕円 187"/>
        <xdr:cNvSpPr/>
      </xdr:nvSpPr>
      <xdr:spPr>
        <a:xfrm>
          <a:off x="9588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14495</xdr:rowOff>
    </xdr:from>
    <xdr:ext cx="469744" cy="259045"/>
    <xdr:sp macro="" textlink="">
      <xdr:nvSpPr>
        <xdr:cNvPr id="189" name="n_1mainValue【体育館・プール】&#10;一人当たり面積"/>
        <xdr:cNvSpPr txBox="1"/>
      </xdr:nvSpPr>
      <xdr:spPr>
        <a:xfrm>
          <a:off x="9391727" y="108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2" name="テキスト ボックス 20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2" name="テキスト ボックス 21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39732</xdr:rowOff>
    </xdr:from>
    <xdr:to>
      <xdr:col>6</xdr:col>
      <xdr:colOff>510540</xdr:colOff>
      <xdr:row>85</xdr:row>
      <xdr:rowOff>544</xdr:rowOff>
    </xdr:to>
    <xdr:cxnSp macro="">
      <xdr:nvCxnSpPr>
        <xdr:cNvPr id="216" name="直線コネクタ 215"/>
        <xdr:cNvCxnSpPr/>
      </xdr:nvCxnSpPr>
      <xdr:spPr>
        <a:xfrm flipV="1">
          <a:off x="4634865" y="13241382"/>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4371</xdr:rowOff>
    </xdr:from>
    <xdr:ext cx="405111" cy="259045"/>
    <xdr:sp macro="" textlink="">
      <xdr:nvSpPr>
        <xdr:cNvPr id="217" name="【福祉施設】&#10;有形固定資産減価償却率最小値テキスト"/>
        <xdr:cNvSpPr txBox="1"/>
      </xdr:nvSpPr>
      <xdr:spPr>
        <a:xfrm>
          <a:off x="4724400" y="1457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85</xdr:row>
      <xdr:rowOff>544</xdr:rowOff>
    </xdr:from>
    <xdr:to>
      <xdr:col>6</xdr:col>
      <xdr:colOff>600075</xdr:colOff>
      <xdr:row>85</xdr:row>
      <xdr:rowOff>544</xdr:rowOff>
    </xdr:to>
    <xdr:cxnSp macro="">
      <xdr:nvCxnSpPr>
        <xdr:cNvPr id="218" name="直線コネクタ 217"/>
        <xdr:cNvCxnSpPr/>
      </xdr:nvCxnSpPr>
      <xdr:spPr>
        <a:xfrm>
          <a:off x="4546600" y="1457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157859</xdr:rowOff>
    </xdr:from>
    <xdr:ext cx="405111" cy="259045"/>
    <xdr:sp macro="" textlink="">
      <xdr:nvSpPr>
        <xdr:cNvPr id="219" name="【福祉施設】&#10;有形固定資産減価償却率最大値テキスト"/>
        <xdr:cNvSpPr txBox="1"/>
      </xdr:nvSpPr>
      <xdr:spPr>
        <a:xfrm>
          <a:off x="4724400" y="1301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39732</xdr:rowOff>
    </xdr:from>
    <xdr:to>
      <xdr:col>6</xdr:col>
      <xdr:colOff>600075</xdr:colOff>
      <xdr:row>77</xdr:row>
      <xdr:rowOff>39732</xdr:rowOff>
    </xdr:to>
    <xdr:cxnSp macro="">
      <xdr:nvCxnSpPr>
        <xdr:cNvPr id="220" name="直線コネクタ 219"/>
        <xdr:cNvCxnSpPr/>
      </xdr:nvCxnSpPr>
      <xdr:spPr>
        <a:xfrm>
          <a:off x="4546600" y="132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75128</xdr:rowOff>
    </xdr:from>
    <xdr:ext cx="405111" cy="259045"/>
    <xdr:sp macro="" textlink="">
      <xdr:nvSpPr>
        <xdr:cNvPr id="221" name="【福祉施設】&#10;有形固定資産減価償却率平均値テキスト"/>
        <xdr:cNvSpPr txBox="1"/>
      </xdr:nvSpPr>
      <xdr:spPr>
        <a:xfrm>
          <a:off x="4724400" y="1396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96701</xdr:rowOff>
    </xdr:from>
    <xdr:to>
      <xdr:col>6</xdr:col>
      <xdr:colOff>561975</xdr:colOff>
      <xdr:row>82</xdr:row>
      <xdr:rowOff>26851</xdr:rowOff>
    </xdr:to>
    <xdr:sp macro="" textlink="">
      <xdr:nvSpPr>
        <xdr:cNvPr id="222" name="フローチャート : 判断 221"/>
        <xdr:cNvSpPr/>
      </xdr:nvSpPr>
      <xdr:spPr>
        <a:xfrm>
          <a:off x="4584700" y="1398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13426</xdr:rowOff>
    </xdr:from>
    <xdr:to>
      <xdr:col>5</xdr:col>
      <xdr:colOff>409575</xdr:colOff>
      <xdr:row>82</xdr:row>
      <xdr:rowOff>115026</xdr:rowOff>
    </xdr:to>
    <xdr:sp macro="" textlink="">
      <xdr:nvSpPr>
        <xdr:cNvPr id="223" name="フローチャート : 判断 222"/>
        <xdr:cNvSpPr/>
      </xdr:nvSpPr>
      <xdr:spPr>
        <a:xfrm>
          <a:off x="3746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131553</xdr:rowOff>
    </xdr:from>
    <xdr:ext cx="405111" cy="259045"/>
    <xdr:sp macro="" textlink="">
      <xdr:nvSpPr>
        <xdr:cNvPr id="224" name="n_1aveValue【福祉施設】&#10;有形固定資産減価償却率"/>
        <xdr:cNvSpPr txBox="1"/>
      </xdr:nvSpPr>
      <xdr:spPr>
        <a:xfrm>
          <a:off x="3582043"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50981</xdr:rowOff>
    </xdr:from>
    <xdr:to>
      <xdr:col>5</xdr:col>
      <xdr:colOff>409575</xdr:colOff>
      <xdr:row>85</xdr:row>
      <xdr:rowOff>152581</xdr:rowOff>
    </xdr:to>
    <xdr:sp macro="" textlink="">
      <xdr:nvSpPr>
        <xdr:cNvPr id="230" name="円/楕円 229"/>
        <xdr:cNvSpPr/>
      </xdr:nvSpPr>
      <xdr:spPr>
        <a:xfrm>
          <a:off x="3746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143708</xdr:rowOff>
    </xdr:from>
    <xdr:ext cx="405111" cy="259045"/>
    <xdr:sp macro="" textlink="">
      <xdr:nvSpPr>
        <xdr:cNvPr id="231" name="n_1mainValue【福祉施設】&#10;有形固定資産減価償却率"/>
        <xdr:cNvSpPr txBox="1"/>
      </xdr:nvSpPr>
      <xdr:spPr>
        <a:xfrm>
          <a:off x="3582043"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256" name="直線コネクタ 255"/>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257"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258" name="直線コネクタ 257"/>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259" name="【福祉施設】&#10;一人当たり面積最大値テキスト"/>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260" name="直線コネクタ 259"/>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261" name="【福祉施設】&#10;一人当たり面積平均値テキスト"/>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262" name="フローチャート : 判断 261"/>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63" name="フローチャート : 判断 262"/>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116857</xdr:rowOff>
    </xdr:from>
    <xdr:ext cx="469744" cy="259045"/>
    <xdr:sp macro="" textlink="">
      <xdr:nvSpPr>
        <xdr:cNvPr id="264"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25400</xdr:rowOff>
    </xdr:from>
    <xdr:to>
      <xdr:col>14</xdr:col>
      <xdr:colOff>79375</xdr:colOff>
      <xdr:row>86</xdr:row>
      <xdr:rowOff>127000</xdr:rowOff>
    </xdr:to>
    <xdr:sp macro="" textlink="">
      <xdr:nvSpPr>
        <xdr:cNvPr id="270" name="円/楕円 269"/>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118127</xdr:rowOff>
    </xdr:from>
    <xdr:ext cx="469744" cy="259045"/>
    <xdr:sp macro="" textlink="">
      <xdr:nvSpPr>
        <xdr:cNvPr id="271" name="n_1mainValue【福祉施設】&#10;一人当たり面積"/>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8" name="テキスト ボックス 28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43687</xdr:rowOff>
    </xdr:from>
    <xdr:to>
      <xdr:col>5</xdr:col>
      <xdr:colOff>409575</xdr:colOff>
      <xdr:row>105</xdr:row>
      <xdr:rowOff>145287</xdr:rowOff>
    </xdr:to>
    <xdr:sp macro="" textlink="">
      <xdr:nvSpPr>
        <xdr:cNvPr id="292" name="フローチャート : 判断 291"/>
        <xdr:cNvSpPr/>
      </xdr:nvSpPr>
      <xdr:spPr>
        <a:xfrm>
          <a:off x="3746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161814</xdr:rowOff>
    </xdr:from>
    <xdr:ext cx="405111" cy="259045"/>
    <xdr:sp macro="" textlink="">
      <xdr:nvSpPr>
        <xdr:cNvPr id="293" name="n_1aveValue【市民会館】&#10;有形固定資産減価償却率"/>
        <xdr:cNvSpPr txBox="1"/>
      </xdr:nvSpPr>
      <xdr:spPr>
        <a:xfrm>
          <a:off x="3582043"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84837</xdr:rowOff>
    </xdr:from>
    <xdr:to>
      <xdr:col>5</xdr:col>
      <xdr:colOff>409575</xdr:colOff>
      <xdr:row>109</xdr:row>
      <xdr:rowOff>14987</xdr:rowOff>
    </xdr:to>
    <xdr:sp macro="" textlink="">
      <xdr:nvSpPr>
        <xdr:cNvPr id="299" name="円/楕円 298"/>
        <xdr:cNvSpPr/>
      </xdr:nvSpPr>
      <xdr:spPr>
        <a:xfrm>
          <a:off x="37465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6114</xdr:rowOff>
    </xdr:from>
    <xdr:ext cx="405111" cy="259045"/>
    <xdr:sp macro="" textlink="">
      <xdr:nvSpPr>
        <xdr:cNvPr id="300" name="n_1mainValue【市民会館】&#10;有形固定資産減価償却率"/>
        <xdr:cNvSpPr txBox="1"/>
      </xdr:nvSpPr>
      <xdr:spPr>
        <a:xfrm>
          <a:off x="3582043" y="1869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9" name="テキスト ボックス 30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10" name="直線コネクタ 3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1" name="テキスト ボックス 3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2" name="直線コネクタ 3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3" name="テキスト ボックス 3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4" name="直線コネクタ 3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5" name="テキスト ボックス 3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0.280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6" name="直線コネクタ 3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7" name="テキスト ボックス 3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0.290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139700</xdr:rowOff>
    </xdr:from>
    <xdr:to>
      <xdr:col>14</xdr:col>
      <xdr:colOff>79375</xdr:colOff>
      <xdr:row>107</xdr:row>
      <xdr:rowOff>69850</xdr:rowOff>
    </xdr:to>
    <xdr:sp macro="" textlink="">
      <xdr:nvSpPr>
        <xdr:cNvPr id="321" name="フローチャート : 判断 320"/>
        <xdr:cNvSpPr/>
      </xdr:nvSpPr>
      <xdr:spPr>
        <a:xfrm>
          <a:off x="9588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60977</xdr:rowOff>
    </xdr:from>
    <xdr:ext cx="469744" cy="259045"/>
    <xdr:sp macro="" textlink="">
      <xdr:nvSpPr>
        <xdr:cNvPr id="322" name="n_1ave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116839</xdr:rowOff>
    </xdr:from>
    <xdr:to>
      <xdr:col>14</xdr:col>
      <xdr:colOff>79375</xdr:colOff>
      <xdr:row>105</xdr:row>
      <xdr:rowOff>46989</xdr:rowOff>
    </xdr:to>
    <xdr:sp macro="" textlink="">
      <xdr:nvSpPr>
        <xdr:cNvPr id="328" name="円/楕円 327"/>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63516</xdr:rowOff>
    </xdr:from>
    <xdr:ext cx="469744" cy="259045"/>
    <xdr:sp macro="" textlink="">
      <xdr:nvSpPr>
        <xdr:cNvPr id="329" name="n_1mainValue【市民会館】&#10;一人当たり面積"/>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1" name="正方形/長方形 330"/>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2" name="正方形/長方形 331"/>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3" name="正方形/長方形 332"/>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4" name="正方形/長方形 333"/>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5" name="正方形/長方形 3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7" name="正方形/長方形 336"/>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8" name="正方形/長方形 337"/>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9" name="正方形/長方形 338"/>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0" name="正方形/長方形 339"/>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42" name="正方形/長方形 3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9" name="正方形/長方形 3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0" name="テキスト ボックス 3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1" name="直線コネクタ 3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2" name="テキスト ボックス 3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3" name="直線コネクタ 3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4" name="テキスト ボックス 3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5" name="直線コネクタ 3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6" name="テキスト ボックス 3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7" name="直線コネクタ 3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8" name="テキスト ボックス 3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9" name="直線コネクタ 3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0" name="テキスト ボックス 3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1" name="直線コネクタ 3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2" name="テキスト ボックス 36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3" name="直線コネクタ 3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4" name="テキスト ボックス 36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59</xdr:row>
      <xdr:rowOff>19050</xdr:rowOff>
    </xdr:from>
    <xdr:to>
      <xdr:col>23</xdr:col>
      <xdr:colOff>516889</xdr:colOff>
      <xdr:row>63</xdr:row>
      <xdr:rowOff>87630</xdr:rowOff>
    </xdr:to>
    <xdr:cxnSp macro="">
      <xdr:nvCxnSpPr>
        <xdr:cNvPr id="366" name="直線コネクタ 365"/>
        <xdr:cNvCxnSpPr/>
      </xdr:nvCxnSpPr>
      <xdr:spPr>
        <a:xfrm flipV="1">
          <a:off x="16318864" y="1013460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67"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68" name="直線コネクタ 36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137177</xdr:rowOff>
    </xdr:from>
    <xdr:ext cx="405111" cy="259045"/>
    <xdr:sp macro="" textlink="">
      <xdr:nvSpPr>
        <xdr:cNvPr id="369" name="【保健センター・保健所】&#10;有形固定資産減価償却率最大値テキスト"/>
        <xdr:cNvSpPr txBox="1"/>
      </xdr:nvSpPr>
      <xdr:spPr>
        <a:xfrm>
          <a:off x="16408400"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59</xdr:row>
      <xdr:rowOff>19050</xdr:rowOff>
    </xdr:from>
    <xdr:to>
      <xdr:col>23</xdr:col>
      <xdr:colOff>606425</xdr:colOff>
      <xdr:row>59</xdr:row>
      <xdr:rowOff>19050</xdr:rowOff>
    </xdr:to>
    <xdr:cxnSp macro="">
      <xdr:nvCxnSpPr>
        <xdr:cNvPr id="370" name="直線コネクタ 369"/>
        <xdr:cNvCxnSpPr/>
      </xdr:nvCxnSpPr>
      <xdr:spPr>
        <a:xfrm>
          <a:off x="16230600" y="1013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87647</xdr:rowOff>
    </xdr:from>
    <xdr:ext cx="405111" cy="259045"/>
    <xdr:sp macro="" textlink="">
      <xdr:nvSpPr>
        <xdr:cNvPr id="371" name="【保健センター・保健所】&#10;有形固定資産減価償却率平均値テキスト"/>
        <xdr:cNvSpPr txBox="1"/>
      </xdr:nvSpPr>
      <xdr:spPr>
        <a:xfrm>
          <a:off x="164084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109220</xdr:rowOff>
    </xdr:from>
    <xdr:to>
      <xdr:col>23</xdr:col>
      <xdr:colOff>568325</xdr:colOff>
      <xdr:row>63</xdr:row>
      <xdr:rowOff>39370</xdr:rowOff>
    </xdr:to>
    <xdr:sp macro="" textlink="">
      <xdr:nvSpPr>
        <xdr:cNvPr id="372" name="フローチャート : 判断 371"/>
        <xdr:cNvSpPr/>
      </xdr:nvSpPr>
      <xdr:spPr>
        <a:xfrm>
          <a:off x="16268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128270</xdr:rowOff>
    </xdr:from>
    <xdr:to>
      <xdr:col>22</xdr:col>
      <xdr:colOff>415925</xdr:colOff>
      <xdr:row>62</xdr:row>
      <xdr:rowOff>58420</xdr:rowOff>
    </xdr:to>
    <xdr:sp macro="" textlink="">
      <xdr:nvSpPr>
        <xdr:cNvPr id="373" name="フローチャート : 判断 372"/>
        <xdr:cNvSpPr/>
      </xdr:nvSpPr>
      <xdr:spPr>
        <a:xfrm>
          <a:off x="1543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49547</xdr:rowOff>
    </xdr:from>
    <xdr:ext cx="405111" cy="259045"/>
    <xdr:sp macro="" textlink="">
      <xdr:nvSpPr>
        <xdr:cNvPr id="374" name="n_1aveValue【保健センター・保健所】&#10;有形固定資産減価償却率"/>
        <xdr:cNvSpPr txBox="1"/>
      </xdr:nvSpPr>
      <xdr:spPr>
        <a:xfrm>
          <a:off x="15266043"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25400</xdr:rowOff>
    </xdr:from>
    <xdr:to>
      <xdr:col>22</xdr:col>
      <xdr:colOff>415925</xdr:colOff>
      <xdr:row>56</xdr:row>
      <xdr:rowOff>127000</xdr:rowOff>
    </xdr:to>
    <xdr:sp macro="" textlink="">
      <xdr:nvSpPr>
        <xdr:cNvPr id="380" name="円/楕円 379"/>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143527</xdr:rowOff>
    </xdr:from>
    <xdr:ext cx="405111" cy="259045"/>
    <xdr:sp macro="" textlink="">
      <xdr:nvSpPr>
        <xdr:cNvPr id="381" name="n_1mainValue【保健センター・保健所】&#10;有形固定資産減価償却率"/>
        <xdr:cNvSpPr txBox="1"/>
      </xdr:nvSpPr>
      <xdr:spPr>
        <a:xfrm>
          <a:off x="15266043"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9" name="正方形/長方形 3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406" name="直線コネクタ 405"/>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07"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08" name="直線コネクタ 40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409" name="【保健センター・保健所】&#10;一人当たり面積最大値テキスト"/>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410" name="直線コネクタ 409"/>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11"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12" name="フローチャート : 判断 411"/>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413" name="フローチャート : 判断 412"/>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414" name="n_1aveValue【保健センター・保健所】&#10;一人当たり面積"/>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139700</xdr:rowOff>
    </xdr:from>
    <xdr:to>
      <xdr:col>31</xdr:col>
      <xdr:colOff>85725</xdr:colOff>
      <xdr:row>60</xdr:row>
      <xdr:rowOff>69850</xdr:rowOff>
    </xdr:to>
    <xdr:sp macro="" textlink="">
      <xdr:nvSpPr>
        <xdr:cNvPr id="420" name="円/楕円 419"/>
        <xdr:cNvSpPr/>
      </xdr:nvSpPr>
      <xdr:spPr>
        <a:xfrm>
          <a:off x="2127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60977</xdr:rowOff>
    </xdr:from>
    <xdr:ext cx="469744" cy="259045"/>
    <xdr:sp macro="" textlink="">
      <xdr:nvSpPr>
        <xdr:cNvPr id="421" name="n_1mainValue【保健センター・保健所】&#10;一人当たり面積"/>
        <xdr:cNvSpPr txBox="1"/>
      </xdr:nvSpPr>
      <xdr:spPr>
        <a:xfrm>
          <a:off x="21075727"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9" name="正方形/長方形 4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0" name="正方形/長方形 4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1" name="正方形/長方形 4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2" name="正方形/長方形 4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3" name="正方形/長方形 4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4" name="正方形/長方形 4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5" name="正方形/長方形 4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6" name="正方形/長方形 4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7" name="正方形/長方形 4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38" name="正方形/長方形 4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9" name="正方形/長方形 4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0" name="正方形/長方形 4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1" name="正方形/長方形 4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2" name="正方形/長方形 4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3" name="正方形/長方形 4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4" name="正方形/長方形 4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45" name="正方形/長方形 4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6" name="テキスト ボックス 4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7" name="直線コネクタ 4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8" name="テキスト ボックス 44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49" name="直線コネクタ 448"/>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50" name="テキスト ボックス 449"/>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51" name="直線コネクタ 450"/>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52" name="テキスト ボックス 451"/>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53" name="直線コネクタ 452"/>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54" name="テキスト ボックス 453"/>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57" name="直線コネクタ 456"/>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58" name="テキスト ボックス 457"/>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59" name="直線コネクタ 45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60" name="テキスト ボックス 45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61" name="直線コネクタ 460"/>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462" name="テキスト ボックス 461"/>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3" name="直線コネクタ 4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4" name="テキスト ボックス 4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466" name="直線コネクタ 465"/>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467"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468" name="直線コネクタ 467"/>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469"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470" name="直線コネクタ 469"/>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471"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472" name="フローチャート : 判断 471"/>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473" name="フローチャート : 判断 472"/>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474" name="n_1aveValue【庁舎】&#10;有形固定資産減価償却率"/>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162561</xdr:rowOff>
    </xdr:from>
    <xdr:to>
      <xdr:col>22</xdr:col>
      <xdr:colOff>415925</xdr:colOff>
      <xdr:row>105</xdr:row>
      <xdr:rowOff>92711</xdr:rowOff>
    </xdr:to>
    <xdr:sp macro="" textlink="">
      <xdr:nvSpPr>
        <xdr:cNvPr id="480" name="円/楕円 479"/>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109238</xdr:rowOff>
    </xdr:from>
    <xdr:ext cx="405111" cy="259045"/>
    <xdr:sp macro="" textlink="">
      <xdr:nvSpPr>
        <xdr:cNvPr id="481" name="n_1mainValue【庁舎】&#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2" name="正方形/長方形 4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89" name="正方形/長方形 4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2" name="テキスト ボックス 49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3" name="直線コネクタ 4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4" name="テキスト ボックス 4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5" name="直線コネクタ 4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6" name="テキスト ボックス 4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7" name="直線コネクタ 4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8" name="テキスト ボックス 4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9" name="直線コネクタ 4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0" name="テキスト ボックス 4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1" name="直線コネクタ 5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2" name="テキスト ボックス 5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506" name="直線コネクタ 505"/>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507" name="【庁舎】&#10;一人当たり面積最小値テキスト"/>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508" name="直線コネクタ 507"/>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509" name="【庁舎】&#10;一人当たり面積最大値テキスト"/>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510" name="直線コネクタ 509"/>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511" name="【庁舎】&#10;一人当たり面積平均値テキスト"/>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512" name="フローチャート : 判断 511"/>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13" name="フローチャート : 判断 512"/>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14" name="n_1aveValue【庁舎】&#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5" name="テキスト ボックス 5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6" name="テキスト ボックス 5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7" name="テキスト ボックス 5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8" name="テキスト ボックス 5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9" name="テキスト ボックス 5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44450</xdr:rowOff>
    </xdr:from>
    <xdr:to>
      <xdr:col>31</xdr:col>
      <xdr:colOff>85725</xdr:colOff>
      <xdr:row>106</xdr:row>
      <xdr:rowOff>146050</xdr:rowOff>
    </xdr:to>
    <xdr:sp macro="" textlink="">
      <xdr:nvSpPr>
        <xdr:cNvPr id="520" name="円/楕円 519"/>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137177</xdr:rowOff>
    </xdr:from>
    <xdr:ext cx="469744" cy="259045"/>
    <xdr:sp macro="" textlink="">
      <xdr:nvSpPr>
        <xdr:cNvPr id="521" name="n_1mainValue【庁舎】&#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体育館については現在、休館中であり今後取壊しを含め検討中である。他の施設については、庁舎を除き平成初期頃に建設されたものであり、今後老朽化が進んでいく見込み。平成</a:t>
          </a:r>
          <a:r>
            <a:rPr kumimoji="1" lang="en-US" altLang="ja-JP" sz="1300">
              <a:latin typeface="ＭＳ Ｐゴシック"/>
            </a:rPr>
            <a:t>32</a:t>
          </a:r>
          <a:r>
            <a:rPr kumimoji="1" lang="ja-JP" altLang="en-US" sz="1300">
              <a:latin typeface="ＭＳ Ｐゴシック"/>
            </a:rPr>
            <a:t>年度に個別施設計画を策定する予定であるため、同計画に基づいて老朽化対策に努めていく。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13,064
12,860
265.90
6,974,048
6,709,827
252,496
4,317,427
6,651,107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から変わらない状況ではあるが、税収も徴収強化により昨年度よりも１３，０００千円も伸びているが観光地における景気は回復には乏しい状況であり、今後も徴収率の向上に努め、今年度の９２．０４％から９２．５％に向上させ、歳入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125185</xdr:rowOff>
    </xdr:from>
    <xdr:to>
      <xdr:col>7</xdr:col>
      <xdr:colOff>152400</xdr:colOff>
      <xdr:row>38</xdr:row>
      <xdr:rowOff>125185</xdr:rowOff>
    </xdr:to>
    <xdr:cxnSp macro="">
      <xdr:nvCxnSpPr>
        <xdr:cNvPr id="70" name="直線コネクタ 69"/>
        <xdr:cNvCxnSpPr/>
      </xdr:nvCxnSpPr>
      <xdr:spPr>
        <a:xfrm>
          <a:off x="4114800" y="664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125185</xdr:rowOff>
    </xdr:from>
    <xdr:to>
      <xdr:col>6</xdr:col>
      <xdr:colOff>0</xdr:colOff>
      <xdr:row>38</xdr:row>
      <xdr:rowOff>125185</xdr:rowOff>
    </xdr:to>
    <xdr:cxnSp macro="">
      <xdr:nvCxnSpPr>
        <xdr:cNvPr id="73" name="直線コネクタ 72"/>
        <xdr:cNvCxnSpPr/>
      </xdr:nvCxnSpPr>
      <xdr:spPr>
        <a:xfrm>
          <a:off x="32258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90715</xdr:rowOff>
    </xdr:from>
    <xdr:to>
      <xdr:col>4</xdr:col>
      <xdr:colOff>482600</xdr:colOff>
      <xdr:row>38</xdr:row>
      <xdr:rowOff>125185</xdr:rowOff>
    </xdr:to>
    <xdr:cxnSp macro="">
      <xdr:nvCxnSpPr>
        <xdr:cNvPr id="76" name="直線コネクタ 75"/>
        <xdr:cNvCxnSpPr/>
      </xdr:nvCxnSpPr>
      <xdr:spPr>
        <a:xfrm>
          <a:off x="2336800" y="66058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21772</xdr:rowOff>
    </xdr:from>
    <xdr:to>
      <xdr:col>3</xdr:col>
      <xdr:colOff>279400</xdr:colOff>
      <xdr:row>38</xdr:row>
      <xdr:rowOff>90715</xdr:rowOff>
    </xdr:to>
    <xdr:cxnSp macro="">
      <xdr:nvCxnSpPr>
        <xdr:cNvPr id="79" name="直線コネクタ 78"/>
        <xdr:cNvCxnSpPr/>
      </xdr:nvCxnSpPr>
      <xdr:spPr>
        <a:xfrm>
          <a:off x="1447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74385</xdr:rowOff>
    </xdr:from>
    <xdr:to>
      <xdr:col>7</xdr:col>
      <xdr:colOff>203200</xdr:colOff>
      <xdr:row>39</xdr:row>
      <xdr:rowOff>4535</xdr:rowOff>
    </xdr:to>
    <xdr:sp macro="" textlink="">
      <xdr:nvSpPr>
        <xdr:cNvPr id="89" name="円/楕円 88"/>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90913</xdr:rowOff>
    </xdr:from>
    <xdr:ext cx="762000" cy="259045"/>
    <xdr:sp macro="" textlink="">
      <xdr:nvSpPr>
        <xdr:cNvPr id="90" name="財政力該当値テキスト"/>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74385</xdr:rowOff>
    </xdr:from>
    <xdr:to>
      <xdr:col>6</xdr:col>
      <xdr:colOff>50800</xdr:colOff>
      <xdr:row>39</xdr:row>
      <xdr:rowOff>4535</xdr:rowOff>
    </xdr:to>
    <xdr:sp macro="" textlink="">
      <xdr:nvSpPr>
        <xdr:cNvPr id="91" name="円/楕円 90"/>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14713</xdr:rowOff>
    </xdr:from>
    <xdr:ext cx="736600" cy="259045"/>
    <xdr:sp macro="" textlink="">
      <xdr:nvSpPr>
        <xdr:cNvPr id="92" name="テキスト ボックス 91"/>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74385</xdr:rowOff>
    </xdr:from>
    <xdr:to>
      <xdr:col>4</xdr:col>
      <xdr:colOff>533400</xdr:colOff>
      <xdr:row>39</xdr:row>
      <xdr:rowOff>4535</xdr:rowOff>
    </xdr:to>
    <xdr:sp macro="" textlink="">
      <xdr:nvSpPr>
        <xdr:cNvPr id="93" name="円/楕円 92"/>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14713</xdr:rowOff>
    </xdr:from>
    <xdr:ext cx="762000" cy="259045"/>
    <xdr:sp macro="" textlink="">
      <xdr:nvSpPr>
        <xdr:cNvPr id="94" name="テキスト ボックス 93"/>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39915</xdr:rowOff>
    </xdr:from>
    <xdr:to>
      <xdr:col>3</xdr:col>
      <xdr:colOff>330200</xdr:colOff>
      <xdr:row>38</xdr:row>
      <xdr:rowOff>141515</xdr:rowOff>
    </xdr:to>
    <xdr:sp macro="" textlink="">
      <xdr:nvSpPr>
        <xdr:cNvPr id="95" name="円/楕円 94"/>
        <xdr:cNvSpPr/>
      </xdr:nvSpPr>
      <xdr:spPr>
        <a:xfrm>
          <a:off x="2286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151691</xdr:rowOff>
    </xdr:from>
    <xdr:ext cx="762000" cy="259045"/>
    <xdr:sp macro="" textlink="">
      <xdr:nvSpPr>
        <xdr:cNvPr id="96" name="テキスト ボックス 95"/>
        <xdr:cNvSpPr txBox="1"/>
      </xdr:nvSpPr>
      <xdr:spPr>
        <a:xfrm>
          <a:off x="1955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142422</xdr:rowOff>
    </xdr:from>
    <xdr:to>
      <xdr:col>2</xdr:col>
      <xdr:colOff>127000</xdr:colOff>
      <xdr:row>38</xdr:row>
      <xdr:rowOff>72572</xdr:rowOff>
    </xdr:to>
    <xdr:sp macro="" textlink="">
      <xdr:nvSpPr>
        <xdr:cNvPr id="97" name="円/楕円 96"/>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82749</xdr:rowOff>
    </xdr:from>
    <xdr:ext cx="762000" cy="259045"/>
    <xdr:sp macro="" textlink="">
      <xdr:nvSpPr>
        <xdr:cNvPr id="98" name="テキスト ボックス 97"/>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の増加が見られたものの、除雪費が昨年度より２０８，８４７千円増加し、過去最大の増加額となり、経常収支比率も昨年度より、１．７％悪化している。今後も事務事業の見直しや公共施設のあり方（縮小や廃止）などを更に検討し、経常収支比率を７０％台を維持す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68156</xdr:rowOff>
    </xdr:from>
    <xdr:to>
      <xdr:col>7</xdr:col>
      <xdr:colOff>152400</xdr:colOff>
      <xdr:row>60</xdr:row>
      <xdr:rowOff>33444</xdr:rowOff>
    </xdr:to>
    <xdr:cxnSp macro="">
      <xdr:nvCxnSpPr>
        <xdr:cNvPr id="133" name="直線コネクタ 132"/>
        <xdr:cNvCxnSpPr/>
      </xdr:nvCxnSpPr>
      <xdr:spPr>
        <a:xfrm>
          <a:off x="4114800" y="101837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68156</xdr:rowOff>
    </xdr:from>
    <xdr:to>
      <xdr:col>6</xdr:col>
      <xdr:colOff>0</xdr:colOff>
      <xdr:row>61</xdr:row>
      <xdr:rowOff>30904</xdr:rowOff>
    </xdr:to>
    <xdr:cxnSp macro="">
      <xdr:nvCxnSpPr>
        <xdr:cNvPr id="136" name="直線コネクタ 135"/>
        <xdr:cNvCxnSpPr/>
      </xdr:nvCxnSpPr>
      <xdr:spPr>
        <a:xfrm flipV="1">
          <a:off x="3225800" y="10183706"/>
          <a:ext cx="889000" cy="30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38" name="テキスト ボックス 137"/>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14817</xdr:rowOff>
    </xdr:from>
    <xdr:to>
      <xdr:col>4</xdr:col>
      <xdr:colOff>482600</xdr:colOff>
      <xdr:row>61</xdr:row>
      <xdr:rowOff>30904</xdr:rowOff>
    </xdr:to>
    <xdr:cxnSp macro="">
      <xdr:nvCxnSpPr>
        <xdr:cNvPr id="139" name="直線コネクタ 138"/>
        <xdr:cNvCxnSpPr/>
      </xdr:nvCxnSpPr>
      <xdr:spPr>
        <a:xfrm>
          <a:off x="2336800" y="1047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41" name="テキスト ボックス 140"/>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14817</xdr:rowOff>
    </xdr:to>
    <xdr:cxnSp macro="">
      <xdr:nvCxnSpPr>
        <xdr:cNvPr id="142" name="直線コネクタ 141"/>
        <xdr:cNvCxnSpPr/>
      </xdr:nvCxnSpPr>
      <xdr:spPr>
        <a:xfrm>
          <a:off x="1447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4" name="テキスト ボックス 143"/>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154094</xdr:rowOff>
    </xdr:from>
    <xdr:to>
      <xdr:col>7</xdr:col>
      <xdr:colOff>203200</xdr:colOff>
      <xdr:row>60</xdr:row>
      <xdr:rowOff>84244</xdr:rowOff>
    </xdr:to>
    <xdr:sp macro="" textlink="">
      <xdr:nvSpPr>
        <xdr:cNvPr id="152" name="円/楕円 151"/>
        <xdr:cNvSpPr/>
      </xdr:nvSpPr>
      <xdr:spPr>
        <a:xfrm>
          <a:off x="49022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170621</xdr:rowOff>
    </xdr:from>
    <xdr:ext cx="762000" cy="259045"/>
    <xdr:sp macro="" textlink="">
      <xdr:nvSpPr>
        <xdr:cNvPr id="153" name="財政構造の弾力性該当値テキスト"/>
        <xdr:cNvSpPr txBox="1"/>
      </xdr:nvSpPr>
      <xdr:spPr>
        <a:xfrm>
          <a:off x="5041900" y="1011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17356</xdr:rowOff>
    </xdr:from>
    <xdr:to>
      <xdr:col>6</xdr:col>
      <xdr:colOff>50800</xdr:colOff>
      <xdr:row>59</xdr:row>
      <xdr:rowOff>118956</xdr:rowOff>
    </xdr:to>
    <xdr:sp macro="" textlink="">
      <xdr:nvSpPr>
        <xdr:cNvPr id="154" name="円/楕円 153"/>
        <xdr:cNvSpPr/>
      </xdr:nvSpPr>
      <xdr:spPr>
        <a:xfrm>
          <a:off x="4064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129133</xdr:rowOff>
    </xdr:from>
    <xdr:ext cx="736600" cy="259045"/>
    <xdr:sp macro="" textlink="">
      <xdr:nvSpPr>
        <xdr:cNvPr id="155" name="テキスト ボックス 154"/>
        <xdr:cNvSpPr txBox="1"/>
      </xdr:nvSpPr>
      <xdr:spPr>
        <a:xfrm>
          <a:off x="3733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151554</xdr:rowOff>
    </xdr:from>
    <xdr:to>
      <xdr:col>4</xdr:col>
      <xdr:colOff>533400</xdr:colOff>
      <xdr:row>61</xdr:row>
      <xdr:rowOff>81704</xdr:rowOff>
    </xdr:to>
    <xdr:sp macro="" textlink="">
      <xdr:nvSpPr>
        <xdr:cNvPr id="156" name="円/楕円 155"/>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57" name="テキスト ボックス 156"/>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135467</xdr:rowOff>
    </xdr:from>
    <xdr:to>
      <xdr:col>3</xdr:col>
      <xdr:colOff>330200</xdr:colOff>
      <xdr:row>61</xdr:row>
      <xdr:rowOff>65617</xdr:rowOff>
    </xdr:to>
    <xdr:sp macro="" textlink="">
      <xdr:nvSpPr>
        <xdr:cNvPr id="158" name="円/楕円 157"/>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75794</xdr:rowOff>
    </xdr:from>
    <xdr:ext cx="762000" cy="259045"/>
    <xdr:sp macro="" textlink="">
      <xdr:nvSpPr>
        <xdr:cNvPr id="159" name="テキスト ボックス 158"/>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60" name="円/楕円 159"/>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67750</xdr:rowOff>
    </xdr:from>
    <xdr:ext cx="762000" cy="259045"/>
    <xdr:sp macro="" textlink="">
      <xdr:nvSpPr>
        <xdr:cNvPr id="161" name="テキスト ボックス 160"/>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物件費については昨年度より２３，</a:t>
          </a:r>
          <a:r>
            <a:rPr kumimoji="1" lang="en-US" altLang="ja-JP" sz="1300">
              <a:latin typeface="ＭＳ Ｐゴシック"/>
            </a:rPr>
            <a:t>1</a:t>
          </a:r>
          <a:r>
            <a:rPr kumimoji="1" lang="ja-JP" altLang="en-US" sz="1300">
              <a:latin typeface="ＭＳ Ｐゴシック"/>
            </a:rPr>
            <a:t>００千円ほど増えているが、人件費は３５，５００千円ほど減少している。人口の減少が昨年度より２２０人ほど減少している要因もあるが、引き続き経費の削減や職員の適正配置に努める。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119281</xdr:rowOff>
    </xdr:from>
    <xdr:to>
      <xdr:col>7</xdr:col>
      <xdr:colOff>152400</xdr:colOff>
      <xdr:row>82</xdr:row>
      <xdr:rowOff>8593</xdr:rowOff>
    </xdr:to>
    <xdr:cxnSp macro="">
      <xdr:nvCxnSpPr>
        <xdr:cNvPr id="198" name="直線コネクタ 197"/>
        <xdr:cNvCxnSpPr/>
      </xdr:nvCxnSpPr>
      <xdr:spPr>
        <a:xfrm>
          <a:off x="4114800" y="14006731"/>
          <a:ext cx="8382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119281</xdr:rowOff>
    </xdr:from>
    <xdr:to>
      <xdr:col>6</xdr:col>
      <xdr:colOff>0</xdr:colOff>
      <xdr:row>81</xdr:row>
      <xdr:rowOff>129023</xdr:rowOff>
    </xdr:to>
    <xdr:cxnSp macro="">
      <xdr:nvCxnSpPr>
        <xdr:cNvPr id="201" name="直線コネクタ 200"/>
        <xdr:cNvCxnSpPr/>
      </xdr:nvCxnSpPr>
      <xdr:spPr>
        <a:xfrm flipV="1">
          <a:off x="3225800" y="14006731"/>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77347</xdr:rowOff>
    </xdr:from>
    <xdr:to>
      <xdr:col>4</xdr:col>
      <xdr:colOff>482600</xdr:colOff>
      <xdr:row>81</xdr:row>
      <xdr:rowOff>129023</xdr:rowOff>
    </xdr:to>
    <xdr:cxnSp macro="">
      <xdr:nvCxnSpPr>
        <xdr:cNvPr id="204" name="直線コネクタ 203"/>
        <xdr:cNvCxnSpPr/>
      </xdr:nvCxnSpPr>
      <xdr:spPr>
        <a:xfrm>
          <a:off x="2336800" y="13964797"/>
          <a:ext cx="889000" cy="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64309</xdr:rowOff>
    </xdr:from>
    <xdr:to>
      <xdr:col>3</xdr:col>
      <xdr:colOff>279400</xdr:colOff>
      <xdr:row>81</xdr:row>
      <xdr:rowOff>77347</xdr:rowOff>
    </xdr:to>
    <xdr:cxnSp macro="">
      <xdr:nvCxnSpPr>
        <xdr:cNvPr id="207" name="直線コネクタ 206"/>
        <xdr:cNvCxnSpPr/>
      </xdr:nvCxnSpPr>
      <xdr:spPr>
        <a:xfrm>
          <a:off x="1447800" y="13951759"/>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129243</xdr:rowOff>
    </xdr:from>
    <xdr:to>
      <xdr:col>7</xdr:col>
      <xdr:colOff>203200</xdr:colOff>
      <xdr:row>82</xdr:row>
      <xdr:rowOff>59393</xdr:rowOff>
    </xdr:to>
    <xdr:sp macro="" textlink="">
      <xdr:nvSpPr>
        <xdr:cNvPr id="217" name="円/楕円 216"/>
        <xdr:cNvSpPr/>
      </xdr:nvSpPr>
      <xdr:spPr>
        <a:xfrm>
          <a:off x="4902200" y="14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145770</xdr:rowOff>
    </xdr:from>
    <xdr:ext cx="762000" cy="259045"/>
    <xdr:sp macro="" textlink="">
      <xdr:nvSpPr>
        <xdr:cNvPr id="218" name="人件費・物件費等の状況該当値テキスト"/>
        <xdr:cNvSpPr txBox="1"/>
      </xdr:nvSpPr>
      <xdr:spPr>
        <a:xfrm>
          <a:off x="5041900" y="1386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194,072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68481</xdr:rowOff>
    </xdr:from>
    <xdr:to>
      <xdr:col>6</xdr:col>
      <xdr:colOff>50800</xdr:colOff>
      <xdr:row>81</xdr:row>
      <xdr:rowOff>170081</xdr:rowOff>
    </xdr:to>
    <xdr:sp macro="" textlink="">
      <xdr:nvSpPr>
        <xdr:cNvPr id="219" name="円/楕円 218"/>
        <xdr:cNvSpPr/>
      </xdr:nvSpPr>
      <xdr:spPr>
        <a:xfrm>
          <a:off x="4064000" y="139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8808</xdr:rowOff>
    </xdr:from>
    <xdr:ext cx="736600" cy="259045"/>
    <xdr:sp macro="" textlink="">
      <xdr:nvSpPr>
        <xdr:cNvPr id="220" name="テキスト ボックス 219"/>
        <xdr:cNvSpPr txBox="1"/>
      </xdr:nvSpPr>
      <xdr:spPr>
        <a:xfrm>
          <a:off x="3733800" y="13724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78223</xdr:rowOff>
    </xdr:from>
    <xdr:to>
      <xdr:col>4</xdr:col>
      <xdr:colOff>533400</xdr:colOff>
      <xdr:row>82</xdr:row>
      <xdr:rowOff>8373</xdr:rowOff>
    </xdr:to>
    <xdr:sp macro="" textlink="">
      <xdr:nvSpPr>
        <xdr:cNvPr id="221" name="円/楕円 220"/>
        <xdr:cNvSpPr/>
      </xdr:nvSpPr>
      <xdr:spPr>
        <a:xfrm>
          <a:off x="3175000" y="139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18550</xdr:rowOff>
    </xdr:from>
    <xdr:ext cx="762000" cy="259045"/>
    <xdr:sp macro="" textlink="">
      <xdr:nvSpPr>
        <xdr:cNvPr id="222" name="テキスト ボックス 221"/>
        <xdr:cNvSpPr txBox="1"/>
      </xdr:nvSpPr>
      <xdr:spPr>
        <a:xfrm>
          <a:off x="2844800" y="1373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26547</xdr:rowOff>
    </xdr:from>
    <xdr:to>
      <xdr:col>3</xdr:col>
      <xdr:colOff>330200</xdr:colOff>
      <xdr:row>81</xdr:row>
      <xdr:rowOff>128147</xdr:rowOff>
    </xdr:to>
    <xdr:sp macro="" textlink="">
      <xdr:nvSpPr>
        <xdr:cNvPr id="223" name="円/楕円 222"/>
        <xdr:cNvSpPr/>
      </xdr:nvSpPr>
      <xdr:spPr>
        <a:xfrm>
          <a:off x="2286000" y="139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138324</xdr:rowOff>
    </xdr:from>
    <xdr:ext cx="762000" cy="259045"/>
    <xdr:sp macro="" textlink="">
      <xdr:nvSpPr>
        <xdr:cNvPr id="224" name="テキスト ボックス 223"/>
        <xdr:cNvSpPr txBox="1"/>
      </xdr:nvSpPr>
      <xdr:spPr>
        <a:xfrm>
          <a:off x="1955800" y="1368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13509</xdr:rowOff>
    </xdr:from>
    <xdr:to>
      <xdr:col>2</xdr:col>
      <xdr:colOff>127000</xdr:colOff>
      <xdr:row>81</xdr:row>
      <xdr:rowOff>115109</xdr:rowOff>
    </xdr:to>
    <xdr:sp macro="" textlink="">
      <xdr:nvSpPr>
        <xdr:cNvPr id="225" name="円/楕円 224"/>
        <xdr:cNvSpPr/>
      </xdr:nvSpPr>
      <xdr:spPr>
        <a:xfrm>
          <a:off x="1397000" y="1390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125286</xdr:rowOff>
    </xdr:from>
    <xdr:ext cx="762000" cy="259045"/>
    <xdr:sp macro="" textlink="">
      <xdr:nvSpPr>
        <xdr:cNvPr id="226" name="テキスト ボックス 225"/>
        <xdr:cNvSpPr txBox="1"/>
      </xdr:nvSpPr>
      <xdr:spPr>
        <a:xfrm>
          <a:off x="1066800" y="1366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退職者が多かったため、類似団体平均より下回っているが、今後も適正な職員管理のもと、給与の適正化に努める。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106257</xdr:rowOff>
    </xdr:from>
    <xdr:to>
      <xdr:col>24</xdr:col>
      <xdr:colOff>558800</xdr:colOff>
      <xdr:row>81</xdr:row>
      <xdr:rowOff>154516</xdr:rowOff>
    </xdr:to>
    <xdr:cxnSp macro="">
      <xdr:nvCxnSpPr>
        <xdr:cNvPr id="258" name="直線コネクタ 257"/>
        <xdr:cNvCxnSpPr/>
      </xdr:nvCxnSpPr>
      <xdr:spPr>
        <a:xfrm flipV="1">
          <a:off x="16179800" y="139937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111761</xdr:rowOff>
    </xdr:to>
    <xdr:cxnSp macro="">
      <xdr:nvCxnSpPr>
        <xdr:cNvPr id="261" name="直線コネクタ 260"/>
        <xdr:cNvCxnSpPr/>
      </xdr:nvCxnSpPr>
      <xdr:spPr>
        <a:xfrm flipV="1">
          <a:off x="15290800" y="14041966"/>
          <a:ext cx="889000" cy="1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79587</xdr:rowOff>
    </xdr:from>
    <xdr:to>
      <xdr:col>22</xdr:col>
      <xdr:colOff>203200</xdr:colOff>
      <xdr:row>82</xdr:row>
      <xdr:rowOff>111761</xdr:rowOff>
    </xdr:to>
    <xdr:cxnSp macro="">
      <xdr:nvCxnSpPr>
        <xdr:cNvPr id="264" name="直線コネクタ 263"/>
        <xdr:cNvCxnSpPr/>
      </xdr:nvCxnSpPr>
      <xdr:spPr>
        <a:xfrm>
          <a:off x="14401800" y="141384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6" name="テキスト ボックス 265"/>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79587</xdr:rowOff>
    </xdr:from>
    <xdr:to>
      <xdr:col>21</xdr:col>
      <xdr:colOff>0</xdr:colOff>
      <xdr:row>89</xdr:row>
      <xdr:rowOff>102023</xdr:rowOff>
    </xdr:to>
    <xdr:cxnSp macro="">
      <xdr:nvCxnSpPr>
        <xdr:cNvPr id="267" name="直線コネクタ 266"/>
        <xdr:cNvCxnSpPr/>
      </xdr:nvCxnSpPr>
      <xdr:spPr>
        <a:xfrm flipV="1">
          <a:off x="13512800" y="14138487"/>
          <a:ext cx="889000" cy="12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9" name="テキスト ボックス 268"/>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55457</xdr:rowOff>
    </xdr:from>
    <xdr:to>
      <xdr:col>24</xdr:col>
      <xdr:colOff>609600</xdr:colOff>
      <xdr:row>81</xdr:row>
      <xdr:rowOff>157057</xdr:rowOff>
    </xdr:to>
    <xdr:sp macro="" textlink="">
      <xdr:nvSpPr>
        <xdr:cNvPr id="277" name="円/楕円 276"/>
        <xdr:cNvSpPr/>
      </xdr:nvSpPr>
      <xdr:spPr>
        <a:xfrm>
          <a:off x="169672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71984</xdr:rowOff>
    </xdr:from>
    <xdr:ext cx="762000" cy="259045"/>
    <xdr:sp macro="" textlink="">
      <xdr:nvSpPr>
        <xdr:cNvPr id="278" name="給与水準   （国との比較）該当値テキスト"/>
        <xdr:cNvSpPr txBox="1"/>
      </xdr:nvSpPr>
      <xdr:spPr>
        <a:xfrm>
          <a:off x="17106900" y="137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9" name="円/楕円 278"/>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80" name="テキスト ボックス 279"/>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60961</xdr:rowOff>
    </xdr:from>
    <xdr:to>
      <xdr:col>22</xdr:col>
      <xdr:colOff>254000</xdr:colOff>
      <xdr:row>82</xdr:row>
      <xdr:rowOff>162561</xdr:rowOff>
    </xdr:to>
    <xdr:sp macro="" textlink="">
      <xdr:nvSpPr>
        <xdr:cNvPr id="281" name="円/楕円 280"/>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1288</xdr:rowOff>
    </xdr:from>
    <xdr:ext cx="762000" cy="259045"/>
    <xdr:sp macro="" textlink="">
      <xdr:nvSpPr>
        <xdr:cNvPr id="282" name="テキスト ボックス 281"/>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28787</xdr:rowOff>
    </xdr:from>
    <xdr:to>
      <xdr:col>21</xdr:col>
      <xdr:colOff>50800</xdr:colOff>
      <xdr:row>82</xdr:row>
      <xdr:rowOff>130387</xdr:rowOff>
    </xdr:to>
    <xdr:sp macro="" textlink="">
      <xdr:nvSpPr>
        <xdr:cNvPr id="283" name="円/楕円 282"/>
        <xdr:cNvSpPr/>
      </xdr:nvSpPr>
      <xdr:spPr>
        <a:xfrm>
          <a:off x="143510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140564</xdr:rowOff>
    </xdr:from>
    <xdr:ext cx="762000" cy="259045"/>
    <xdr:sp macro="" textlink="">
      <xdr:nvSpPr>
        <xdr:cNvPr id="284" name="テキスト ボックス 283"/>
        <xdr:cNvSpPr txBox="1"/>
      </xdr:nvSpPr>
      <xdr:spPr>
        <a:xfrm>
          <a:off x="14020800" y="138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5" name="円/楕円 284"/>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86" name="テキスト ボックス 285"/>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行政需要の増加に対応するため職員を積極的に最小してきたが今後も事業等の見直し等の中で適正な職員の配置に努めていく。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12779</xdr:rowOff>
    </xdr:from>
    <xdr:to>
      <xdr:col>24</xdr:col>
      <xdr:colOff>558800</xdr:colOff>
      <xdr:row>62</xdr:row>
      <xdr:rowOff>41434</xdr:rowOff>
    </xdr:to>
    <xdr:cxnSp macro="">
      <xdr:nvCxnSpPr>
        <xdr:cNvPr id="325" name="直線コネクタ 324"/>
        <xdr:cNvCxnSpPr/>
      </xdr:nvCxnSpPr>
      <xdr:spPr>
        <a:xfrm>
          <a:off x="16179800" y="10642679"/>
          <a:ext cx="8382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6"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164624</xdr:rowOff>
    </xdr:from>
    <xdr:to>
      <xdr:col>23</xdr:col>
      <xdr:colOff>406400</xdr:colOff>
      <xdr:row>62</xdr:row>
      <xdr:rowOff>12779</xdr:rowOff>
    </xdr:to>
    <xdr:cxnSp macro="">
      <xdr:nvCxnSpPr>
        <xdr:cNvPr id="328" name="直線コネクタ 327"/>
        <xdr:cNvCxnSpPr/>
      </xdr:nvCxnSpPr>
      <xdr:spPr>
        <a:xfrm>
          <a:off x="15290800" y="10623074"/>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0" name="テキスト ボックス 329"/>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113347</xdr:rowOff>
    </xdr:from>
    <xdr:to>
      <xdr:col>22</xdr:col>
      <xdr:colOff>203200</xdr:colOff>
      <xdr:row>61</xdr:row>
      <xdr:rowOff>164624</xdr:rowOff>
    </xdr:to>
    <xdr:cxnSp macro="">
      <xdr:nvCxnSpPr>
        <xdr:cNvPr id="331" name="直線コネクタ 330"/>
        <xdr:cNvCxnSpPr/>
      </xdr:nvCxnSpPr>
      <xdr:spPr>
        <a:xfrm>
          <a:off x="14401800" y="10571797"/>
          <a:ext cx="8890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113347</xdr:rowOff>
    </xdr:from>
    <xdr:to>
      <xdr:col>21</xdr:col>
      <xdr:colOff>0</xdr:colOff>
      <xdr:row>61</xdr:row>
      <xdr:rowOff>117872</xdr:rowOff>
    </xdr:to>
    <xdr:cxnSp macro="">
      <xdr:nvCxnSpPr>
        <xdr:cNvPr id="334" name="直線コネクタ 333"/>
        <xdr:cNvCxnSpPr/>
      </xdr:nvCxnSpPr>
      <xdr:spPr>
        <a:xfrm flipV="1">
          <a:off x="13512800" y="1057179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162084</xdr:rowOff>
    </xdr:from>
    <xdr:to>
      <xdr:col>24</xdr:col>
      <xdr:colOff>609600</xdr:colOff>
      <xdr:row>62</xdr:row>
      <xdr:rowOff>92234</xdr:rowOff>
    </xdr:to>
    <xdr:sp macro="" textlink="">
      <xdr:nvSpPr>
        <xdr:cNvPr id="344" name="円/楕円 343"/>
        <xdr:cNvSpPr/>
      </xdr:nvSpPr>
      <xdr:spPr>
        <a:xfrm>
          <a:off x="169672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134161</xdr:rowOff>
    </xdr:from>
    <xdr:ext cx="762000" cy="259045"/>
    <xdr:sp macro="" textlink="">
      <xdr:nvSpPr>
        <xdr:cNvPr id="345" name="定員管理の状況該当値テキスト"/>
        <xdr:cNvSpPr txBox="1"/>
      </xdr:nvSpPr>
      <xdr:spPr>
        <a:xfrm>
          <a:off x="17106900" y="1059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133429</xdr:rowOff>
    </xdr:from>
    <xdr:to>
      <xdr:col>23</xdr:col>
      <xdr:colOff>457200</xdr:colOff>
      <xdr:row>62</xdr:row>
      <xdr:rowOff>63579</xdr:rowOff>
    </xdr:to>
    <xdr:sp macro="" textlink="">
      <xdr:nvSpPr>
        <xdr:cNvPr id="346" name="円/楕円 345"/>
        <xdr:cNvSpPr/>
      </xdr:nvSpPr>
      <xdr:spPr>
        <a:xfrm>
          <a:off x="16129000" y="105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48356</xdr:rowOff>
    </xdr:from>
    <xdr:ext cx="736600" cy="259045"/>
    <xdr:sp macro="" textlink="">
      <xdr:nvSpPr>
        <xdr:cNvPr id="347" name="テキスト ボックス 346"/>
        <xdr:cNvSpPr txBox="1"/>
      </xdr:nvSpPr>
      <xdr:spPr>
        <a:xfrm>
          <a:off x="15798800" y="1067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113824</xdr:rowOff>
    </xdr:from>
    <xdr:to>
      <xdr:col>22</xdr:col>
      <xdr:colOff>254000</xdr:colOff>
      <xdr:row>62</xdr:row>
      <xdr:rowOff>43974</xdr:rowOff>
    </xdr:to>
    <xdr:sp macro="" textlink="">
      <xdr:nvSpPr>
        <xdr:cNvPr id="348" name="円/楕円 347"/>
        <xdr:cNvSpPr/>
      </xdr:nvSpPr>
      <xdr:spPr>
        <a:xfrm>
          <a:off x="15240000" y="105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54151</xdr:rowOff>
    </xdr:from>
    <xdr:ext cx="762000" cy="259045"/>
    <xdr:sp macro="" textlink="">
      <xdr:nvSpPr>
        <xdr:cNvPr id="349" name="テキスト ボックス 348"/>
        <xdr:cNvSpPr txBox="1"/>
      </xdr:nvSpPr>
      <xdr:spPr>
        <a:xfrm>
          <a:off x="14909800" y="103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62547</xdr:rowOff>
    </xdr:from>
    <xdr:to>
      <xdr:col>21</xdr:col>
      <xdr:colOff>50800</xdr:colOff>
      <xdr:row>61</xdr:row>
      <xdr:rowOff>164147</xdr:rowOff>
    </xdr:to>
    <xdr:sp macro="" textlink="">
      <xdr:nvSpPr>
        <xdr:cNvPr id="350" name="円/楕円 349"/>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2874</xdr:rowOff>
    </xdr:from>
    <xdr:ext cx="762000" cy="259045"/>
    <xdr:sp macro="" textlink="">
      <xdr:nvSpPr>
        <xdr:cNvPr id="351" name="テキスト ボックス 350"/>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67072</xdr:rowOff>
    </xdr:from>
    <xdr:to>
      <xdr:col>19</xdr:col>
      <xdr:colOff>533400</xdr:colOff>
      <xdr:row>61</xdr:row>
      <xdr:rowOff>168672</xdr:rowOff>
    </xdr:to>
    <xdr:sp macro="" textlink="">
      <xdr:nvSpPr>
        <xdr:cNvPr id="352" name="円/楕円 351"/>
        <xdr:cNvSpPr/>
      </xdr:nvSpPr>
      <xdr:spPr>
        <a:xfrm>
          <a:off x="13462000" y="105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7399</xdr:rowOff>
    </xdr:from>
    <xdr:ext cx="762000" cy="259045"/>
    <xdr:sp macro="" textlink="">
      <xdr:nvSpPr>
        <xdr:cNvPr id="353" name="テキスト ボックス 352"/>
        <xdr:cNvSpPr txBox="1"/>
      </xdr:nvSpPr>
      <xdr:spPr>
        <a:xfrm>
          <a:off x="13131800" y="1029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７％改善した。その要因は、元利償還金の減少（２８，４２３千円）、公営企業の地方債の償還に充てたと認められる繰入金の減少（６５，０６２千円）などであるが、今後も大型事業が控えていることから事業計画の見直しなどを図り、起債依存型のを減らすよう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119239</xdr:rowOff>
    </xdr:to>
    <xdr:cxnSp macro="">
      <xdr:nvCxnSpPr>
        <xdr:cNvPr id="388" name="直線コネクタ 387"/>
        <xdr:cNvCxnSpPr/>
      </xdr:nvCxnSpPr>
      <xdr:spPr>
        <a:xfrm flipV="1">
          <a:off x="16179800" y="722630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89"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119239</xdr:rowOff>
    </xdr:from>
    <xdr:to>
      <xdr:col>23</xdr:col>
      <xdr:colOff>406400</xdr:colOff>
      <xdr:row>42</xdr:row>
      <xdr:rowOff>146050</xdr:rowOff>
    </xdr:to>
    <xdr:cxnSp macro="">
      <xdr:nvCxnSpPr>
        <xdr:cNvPr id="391" name="直線コネクタ 390"/>
        <xdr:cNvCxnSpPr/>
      </xdr:nvCxnSpPr>
      <xdr:spPr>
        <a:xfrm flipV="1">
          <a:off x="15290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93" name="テキスト ボックス 392"/>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55033</xdr:rowOff>
    </xdr:to>
    <xdr:cxnSp macro="">
      <xdr:nvCxnSpPr>
        <xdr:cNvPr id="394" name="直線コネクタ 393"/>
        <xdr:cNvCxnSpPr/>
      </xdr:nvCxnSpPr>
      <xdr:spPr>
        <a:xfrm flipV="1">
          <a:off x="14401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8766</xdr:rowOff>
    </xdr:from>
    <xdr:ext cx="762000" cy="259045"/>
    <xdr:sp macro="" textlink="">
      <xdr:nvSpPr>
        <xdr:cNvPr id="396" name="テキスト ボックス 395"/>
        <xdr:cNvSpPr txBox="1"/>
      </xdr:nvSpPr>
      <xdr:spPr>
        <a:xfrm>
          <a:off x="14909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55033</xdr:rowOff>
    </xdr:from>
    <xdr:to>
      <xdr:col>21</xdr:col>
      <xdr:colOff>0</xdr:colOff>
      <xdr:row>44</xdr:row>
      <xdr:rowOff>111478</xdr:rowOff>
    </xdr:to>
    <xdr:cxnSp macro="">
      <xdr:nvCxnSpPr>
        <xdr:cNvPr id="397" name="直線コネクタ 396"/>
        <xdr:cNvCxnSpPr/>
      </xdr:nvCxnSpPr>
      <xdr:spPr>
        <a:xfrm flipV="1">
          <a:off x="13512800" y="7427383"/>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8" name="フローチャート : 判断 397"/>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399" name="テキスト ボックス 398"/>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401" name="テキスト ボックス 400"/>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407" name="円/楕円 406"/>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8"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68439</xdr:rowOff>
    </xdr:from>
    <xdr:to>
      <xdr:col>23</xdr:col>
      <xdr:colOff>457200</xdr:colOff>
      <xdr:row>42</xdr:row>
      <xdr:rowOff>170039</xdr:rowOff>
    </xdr:to>
    <xdr:sp macro="" textlink="">
      <xdr:nvSpPr>
        <xdr:cNvPr id="409" name="円/楕円 408"/>
        <xdr:cNvSpPr/>
      </xdr:nvSpPr>
      <xdr:spPr>
        <a:xfrm>
          <a:off x="16129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154816</xdr:rowOff>
    </xdr:from>
    <xdr:ext cx="736600" cy="259045"/>
    <xdr:sp macro="" textlink="">
      <xdr:nvSpPr>
        <xdr:cNvPr id="410" name="テキスト ボックス 409"/>
        <xdr:cNvSpPr txBox="1"/>
      </xdr:nvSpPr>
      <xdr:spPr>
        <a:xfrm>
          <a:off x="15798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411" name="円/楕円 410"/>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412" name="テキスト ボックス 411"/>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4233</xdr:rowOff>
    </xdr:from>
    <xdr:to>
      <xdr:col>21</xdr:col>
      <xdr:colOff>50800</xdr:colOff>
      <xdr:row>43</xdr:row>
      <xdr:rowOff>105833</xdr:rowOff>
    </xdr:to>
    <xdr:sp macro="" textlink="">
      <xdr:nvSpPr>
        <xdr:cNvPr id="413" name="円/楕円 412"/>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116010</xdr:rowOff>
    </xdr:from>
    <xdr:ext cx="762000" cy="259045"/>
    <xdr:sp macro="" textlink="">
      <xdr:nvSpPr>
        <xdr:cNvPr id="414" name="テキスト ボックス 413"/>
        <xdr:cNvSpPr txBox="1"/>
      </xdr:nvSpPr>
      <xdr:spPr>
        <a:xfrm>
          <a:off x="14020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60678</xdr:rowOff>
    </xdr:from>
    <xdr:to>
      <xdr:col>19</xdr:col>
      <xdr:colOff>533400</xdr:colOff>
      <xdr:row>44</xdr:row>
      <xdr:rowOff>162278</xdr:rowOff>
    </xdr:to>
    <xdr:sp macro="" textlink="">
      <xdr:nvSpPr>
        <xdr:cNvPr id="415" name="円/楕円 414"/>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147055</xdr:rowOff>
    </xdr:from>
    <xdr:ext cx="762000" cy="259045"/>
    <xdr:sp macro="" textlink="">
      <xdr:nvSpPr>
        <xdr:cNvPr id="416" name="テキスト ボックス 415"/>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３．０％改善した。その要因は、公営企業等の繰出見込額の減少（２２１，４４２千円）、充当可能な基金の増加（２１４，９４０千円）、基準財政需要額算入見込額の増加（２３３，２８２千円）であったが、一方で一部事務組合等の見込額の増加（１１６，６１２千円）、地方債の現在高の増加（３４０，４５７千円）があったため改善幅が大きくならなかった。今後も地方債の増加等が見込まれるため、事業の適正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144526</xdr:rowOff>
    </xdr:from>
    <xdr:to>
      <xdr:col>24</xdr:col>
      <xdr:colOff>558800</xdr:colOff>
      <xdr:row>17</xdr:row>
      <xdr:rowOff>162623</xdr:rowOff>
    </xdr:to>
    <xdr:cxnSp macro="">
      <xdr:nvCxnSpPr>
        <xdr:cNvPr id="446" name="直線コネクタ 445"/>
        <xdr:cNvCxnSpPr/>
      </xdr:nvCxnSpPr>
      <xdr:spPr>
        <a:xfrm flipV="1">
          <a:off x="16179800" y="305917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7"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162623</xdr:rowOff>
    </xdr:from>
    <xdr:to>
      <xdr:col>23</xdr:col>
      <xdr:colOff>406400</xdr:colOff>
      <xdr:row>18</xdr:row>
      <xdr:rowOff>31591</xdr:rowOff>
    </xdr:to>
    <xdr:cxnSp macro="">
      <xdr:nvCxnSpPr>
        <xdr:cNvPr id="449" name="直線コネクタ 448"/>
        <xdr:cNvCxnSpPr/>
      </xdr:nvCxnSpPr>
      <xdr:spPr>
        <a:xfrm flipV="1">
          <a:off x="15290800" y="3077273"/>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1" name="テキスト ボックス 450"/>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31591</xdr:rowOff>
    </xdr:from>
    <xdr:to>
      <xdr:col>22</xdr:col>
      <xdr:colOff>203200</xdr:colOff>
      <xdr:row>18</xdr:row>
      <xdr:rowOff>86487</xdr:rowOff>
    </xdr:to>
    <xdr:cxnSp macro="">
      <xdr:nvCxnSpPr>
        <xdr:cNvPr id="452" name="直線コネクタ 451"/>
        <xdr:cNvCxnSpPr/>
      </xdr:nvCxnSpPr>
      <xdr:spPr>
        <a:xfrm flipV="1">
          <a:off x="14401800" y="3117691"/>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4" name="テキスト ボックス 453"/>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86487</xdr:rowOff>
    </xdr:from>
    <xdr:to>
      <xdr:col>21</xdr:col>
      <xdr:colOff>0</xdr:colOff>
      <xdr:row>18</xdr:row>
      <xdr:rowOff>118459</xdr:rowOff>
    </xdr:to>
    <xdr:cxnSp macro="">
      <xdr:nvCxnSpPr>
        <xdr:cNvPr id="455" name="直線コネクタ 454"/>
        <xdr:cNvCxnSpPr/>
      </xdr:nvCxnSpPr>
      <xdr:spPr>
        <a:xfrm flipV="1">
          <a:off x="13512800" y="3172587"/>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6" name="フローチャート : 判断 455"/>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7" name="テキスト ボックス 456"/>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8" name="フローチャート : 判断 457"/>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59" name="テキスト ボックス 458"/>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93726</xdr:rowOff>
    </xdr:from>
    <xdr:to>
      <xdr:col>24</xdr:col>
      <xdr:colOff>609600</xdr:colOff>
      <xdr:row>18</xdr:row>
      <xdr:rowOff>23876</xdr:rowOff>
    </xdr:to>
    <xdr:sp macro="" textlink="">
      <xdr:nvSpPr>
        <xdr:cNvPr id="465" name="円/楕円 464"/>
        <xdr:cNvSpPr/>
      </xdr:nvSpPr>
      <xdr:spPr>
        <a:xfrm>
          <a:off x="169672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65803</xdr:rowOff>
    </xdr:from>
    <xdr:ext cx="762000" cy="259045"/>
    <xdr:sp macro="" textlink="">
      <xdr:nvSpPr>
        <xdr:cNvPr id="466" name="将来負担の状況該当値テキスト"/>
        <xdr:cNvSpPr txBox="1"/>
      </xdr:nvSpPr>
      <xdr:spPr>
        <a:xfrm>
          <a:off x="17106900" y="298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111823</xdr:rowOff>
    </xdr:from>
    <xdr:to>
      <xdr:col>23</xdr:col>
      <xdr:colOff>457200</xdr:colOff>
      <xdr:row>18</xdr:row>
      <xdr:rowOff>41973</xdr:rowOff>
    </xdr:to>
    <xdr:sp macro="" textlink="">
      <xdr:nvSpPr>
        <xdr:cNvPr id="467" name="円/楕円 466"/>
        <xdr:cNvSpPr/>
      </xdr:nvSpPr>
      <xdr:spPr>
        <a:xfrm>
          <a:off x="16129000" y="30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26750</xdr:rowOff>
    </xdr:from>
    <xdr:ext cx="736600" cy="259045"/>
    <xdr:sp macro="" textlink="">
      <xdr:nvSpPr>
        <xdr:cNvPr id="468" name="テキスト ボックス 467"/>
        <xdr:cNvSpPr txBox="1"/>
      </xdr:nvSpPr>
      <xdr:spPr>
        <a:xfrm>
          <a:off x="15798800" y="3112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152241</xdr:rowOff>
    </xdr:from>
    <xdr:to>
      <xdr:col>22</xdr:col>
      <xdr:colOff>254000</xdr:colOff>
      <xdr:row>18</xdr:row>
      <xdr:rowOff>82391</xdr:rowOff>
    </xdr:to>
    <xdr:sp macro="" textlink="">
      <xdr:nvSpPr>
        <xdr:cNvPr id="469" name="円/楕円 468"/>
        <xdr:cNvSpPr/>
      </xdr:nvSpPr>
      <xdr:spPr>
        <a:xfrm>
          <a:off x="15240000" y="30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67168</xdr:rowOff>
    </xdr:from>
    <xdr:ext cx="762000" cy="259045"/>
    <xdr:sp macro="" textlink="">
      <xdr:nvSpPr>
        <xdr:cNvPr id="470" name="テキスト ボックス 469"/>
        <xdr:cNvSpPr txBox="1"/>
      </xdr:nvSpPr>
      <xdr:spPr>
        <a:xfrm>
          <a:off x="14909800" y="315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35687</xdr:rowOff>
    </xdr:from>
    <xdr:to>
      <xdr:col>21</xdr:col>
      <xdr:colOff>50800</xdr:colOff>
      <xdr:row>18</xdr:row>
      <xdr:rowOff>137287</xdr:rowOff>
    </xdr:to>
    <xdr:sp macro="" textlink="">
      <xdr:nvSpPr>
        <xdr:cNvPr id="471" name="円/楕円 470"/>
        <xdr:cNvSpPr/>
      </xdr:nvSpPr>
      <xdr:spPr>
        <a:xfrm>
          <a:off x="143510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122064</xdr:rowOff>
    </xdr:from>
    <xdr:ext cx="762000" cy="259045"/>
    <xdr:sp macro="" textlink="">
      <xdr:nvSpPr>
        <xdr:cNvPr id="472" name="テキスト ボックス 471"/>
        <xdr:cNvSpPr txBox="1"/>
      </xdr:nvSpPr>
      <xdr:spPr>
        <a:xfrm>
          <a:off x="14020800" y="320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67659</xdr:rowOff>
    </xdr:from>
    <xdr:to>
      <xdr:col>19</xdr:col>
      <xdr:colOff>533400</xdr:colOff>
      <xdr:row>18</xdr:row>
      <xdr:rowOff>169259</xdr:rowOff>
    </xdr:to>
    <xdr:sp macro="" textlink="">
      <xdr:nvSpPr>
        <xdr:cNvPr id="473" name="円/楕円 472"/>
        <xdr:cNvSpPr/>
      </xdr:nvSpPr>
      <xdr:spPr>
        <a:xfrm>
          <a:off x="13462000" y="31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154036</xdr:rowOff>
    </xdr:from>
    <xdr:ext cx="762000" cy="259045"/>
    <xdr:sp macro="" textlink="">
      <xdr:nvSpPr>
        <xdr:cNvPr id="474" name="テキスト ボックス 473"/>
        <xdr:cNvSpPr txBox="1"/>
      </xdr:nvSpPr>
      <xdr:spPr>
        <a:xfrm>
          <a:off x="13131800" y="324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13,064
12,860
265.90
6,974,048
6,709,827
252,496
4,317,427
6,651,107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人件費については昨年度より３６，６５１千円減少している。職員等の退職によるものではあるが今後も、職員定数管理や嘱託職員雇用方針に基づき適正な管理に努める。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88900</xdr:rowOff>
    </xdr:from>
    <xdr:to>
      <xdr:col>7</xdr:col>
      <xdr:colOff>15875</xdr:colOff>
      <xdr:row>40</xdr:row>
      <xdr:rowOff>88900</xdr:rowOff>
    </xdr:to>
    <xdr:cxnSp macro="">
      <xdr:nvCxnSpPr>
        <xdr:cNvPr id="68" name="直線コネクタ 67"/>
        <xdr:cNvCxnSpPr/>
      </xdr:nvCxnSpPr>
      <xdr:spPr>
        <a:xfrm>
          <a:off x="39878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88900</xdr:rowOff>
    </xdr:to>
    <xdr:cxnSp macro="">
      <xdr:nvCxnSpPr>
        <xdr:cNvPr id="71" name="直線コネクタ 70"/>
        <xdr:cNvCxnSpPr/>
      </xdr:nvCxnSpPr>
      <xdr:spPr>
        <a:xfrm>
          <a:off x="3098800" y="6892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34472</xdr:rowOff>
    </xdr:from>
    <xdr:to>
      <xdr:col>4</xdr:col>
      <xdr:colOff>346075</xdr:colOff>
      <xdr:row>40</xdr:row>
      <xdr:rowOff>99785</xdr:rowOff>
    </xdr:to>
    <xdr:cxnSp macro="">
      <xdr:nvCxnSpPr>
        <xdr:cNvPr id="74" name="直線コネクタ 73"/>
        <xdr:cNvCxnSpPr/>
      </xdr:nvCxnSpPr>
      <xdr:spPr>
        <a:xfrm flipV="1">
          <a:off x="2209800" y="6892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99785</xdr:rowOff>
    </xdr:from>
    <xdr:to>
      <xdr:col>3</xdr:col>
      <xdr:colOff>142875</xdr:colOff>
      <xdr:row>40</xdr:row>
      <xdr:rowOff>121557</xdr:rowOff>
    </xdr:to>
    <xdr:cxnSp macro="">
      <xdr:nvCxnSpPr>
        <xdr:cNvPr id="77" name="直線コネクタ 76"/>
        <xdr:cNvCxnSpPr/>
      </xdr:nvCxnSpPr>
      <xdr:spPr>
        <a:xfrm flipV="1">
          <a:off x="1320800" y="6957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38100</xdr:rowOff>
    </xdr:from>
    <xdr:to>
      <xdr:col>7</xdr:col>
      <xdr:colOff>66675</xdr:colOff>
      <xdr:row>40</xdr:row>
      <xdr:rowOff>139700</xdr:rowOff>
    </xdr:to>
    <xdr:sp macro="" textlink="">
      <xdr:nvSpPr>
        <xdr:cNvPr id="87" name="円/楕円 86"/>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10177</xdr:rowOff>
    </xdr:from>
    <xdr:ext cx="762000" cy="259045"/>
    <xdr:sp macro="" textlink="">
      <xdr:nvSpPr>
        <xdr:cNvPr id="88" name="人件費該当値テキスト"/>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38100</xdr:rowOff>
    </xdr:from>
    <xdr:to>
      <xdr:col>5</xdr:col>
      <xdr:colOff>600075</xdr:colOff>
      <xdr:row>40</xdr:row>
      <xdr:rowOff>139700</xdr:rowOff>
    </xdr:to>
    <xdr:sp macro="" textlink="">
      <xdr:nvSpPr>
        <xdr:cNvPr id="89" name="円/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91" name="円/楕円 90"/>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2" name="テキスト ボックス 91"/>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48985</xdr:rowOff>
    </xdr:from>
    <xdr:to>
      <xdr:col>3</xdr:col>
      <xdr:colOff>193675</xdr:colOff>
      <xdr:row>40</xdr:row>
      <xdr:rowOff>150585</xdr:rowOff>
    </xdr:to>
    <xdr:sp macro="" textlink="">
      <xdr:nvSpPr>
        <xdr:cNvPr id="93" name="円/楕円 92"/>
        <xdr:cNvSpPr/>
      </xdr:nvSpPr>
      <xdr:spPr>
        <a:xfrm>
          <a:off x="2159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135362</xdr:rowOff>
    </xdr:from>
    <xdr:ext cx="762000" cy="259045"/>
    <xdr:sp macro="" textlink="">
      <xdr:nvSpPr>
        <xdr:cNvPr id="94" name="テキスト ボックス 93"/>
        <xdr:cNvSpPr txBox="1"/>
      </xdr:nvSpPr>
      <xdr:spPr>
        <a:xfrm>
          <a:off x="1828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70757</xdr:rowOff>
    </xdr:from>
    <xdr:to>
      <xdr:col>1</xdr:col>
      <xdr:colOff>676275</xdr:colOff>
      <xdr:row>41</xdr:row>
      <xdr:rowOff>907</xdr:rowOff>
    </xdr:to>
    <xdr:sp macro="" textlink="">
      <xdr:nvSpPr>
        <xdr:cNvPr id="95" name="円/楕円 94"/>
        <xdr:cNvSpPr/>
      </xdr:nvSpPr>
      <xdr:spPr>
        <a:xfrm>
          <a:off x="1270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157134</xdr:rowOff>
    </xdr:from>
    <xdr:ext cx="762000" cy="259045"/>
    <xdr:sp macro="" textlink="">
      <xdr:nvSpPr>
        <xdr:cNvPr id="96" name="テキスト ボックス 95"/>
        <xdr:cNvSpPr txBox="1"/>
      </xdr:nvSpPr>
      <xdr:spPr>
        <a:xfrm>
          <a:off x="9398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昨年度より０．４％増加しているが、マイナンバー制度に関する委託料等の増加が主な要因であるが、電気料の見直しも行っていることから、今後も必要に応じて経費削減に努める。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154214</xdr:rowOff>
    </xdr:from>
    <xdr:to>
      <xdr:col>24</xdr:col>
      <xdr:colOff>31750</xdr:colOff>
      <xdr:row>13</xdr:row>
      <xdr:rowOff>26307</xdr:rowOff>
    </xdr:to>
    <xdr:cxnSp macro="">
      <xdr:nvCxnSpPr>
        <xdr:cNvPr id="131" name="直線コネクタ 130"/>
        <xdr:cNvCxnSpPr/>
      </xdr:nvCxnSpPr>
      <xdr:spPr>
        <a:xfrm>
          <a:off x="15671800" y="2211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154214</xdr:rowOff>
    </xdr:from>
    <xdr:to>
      <xdr:col>22</xdr:col>
      <xdr:colOff>565150</xdr:colOff>
      <xdr:row>13</xdr:row>
      <xdr:rowOff>37193</xdr:rowOff>
    </xdr:to>
    <xdr:cxnSp macro="">
      <xdr:nvCxnSpPr>
        <xdr:cNvPr id="134" name="直線コネクタ 133"/>
        <xdr:cNvCxnSpPr/>
      </xdr:nvCxnSpPr>
      <xdr:spPr>
        <a:xfrm flipV="1">
          <a:off x="14782800" y="221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154214</xdr:rowOff>
    </xdr:from>
    <xdr:to>
      <xdr:col>21</xdr:col>
      <xdr:colOff>361950</xdr:colOff>
      <xdr:row>13</xdr:row>
      <xdr:rowOff>37193</xdr:rowOff>
    </xdr:to>
    <xdr:cxnSp macro="">
      <xdr:nvCxnSpPr>
        <xdr:cNvPr id="137" name="直線コネクタ 136"/>
        <xdr:cNvCxnSpPr/>
      </xdr:nvCxnSpPr>
      <xdr:spPr>
        <a:xfrm>
          <a:off x="13893800" y="221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121557</xdr:rowOff>
    </xdr:from>
    <xdr:to>
      <xdr:col>20</xdr:col>
      <xdr:colOff>158750</xdr:colOff>
      <xdr:row>12</xdr:row>
      <xdr:rowOff>154214</xdr:rowOff>
    </xdr:to>
    <xdr:cxnSp macro="">
      <xdr:nvCxnSpPr>
        <xdr:cNvPr id="140" name="直線コネクタ 139"/>
        <xdr:cNvCxnSpPr/>
      </xdr:nvCxnSpPr>
      <xdr:spPr>
        <a:xfrm>
          <a:off x="13004800" y="2178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12</xdr:row>
      <xdr:rowOff>146957</xdr:rowOff>
    </xdr:from>
    <xdr:to>
      <xdr:col>24</xdr:col>
      <xdr:colOff>82550</xdr:colOff>
      <xdr:row>13</xdr:row>
      <xdr:rowOff>77107</xdr:rowOff>
    </xdr:to>
    <xdr:sp macro="" textlink="">
      <xdr:nvSpPr>
        <xdr:cNvPr id="150" name="円/楕円 149"/>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55534</xdr:rowOff>
    </xdr:from>
    <xdr:ext cx="762000" cy="259045"/>
    <xdr:sp macro="" textlink="">
      <xdr:nvSpPr>
        <xdr:cNvPr id="151" name="物件費該当値テキスト"/>
        <xdr:cNvSpPr txBox="1"/>
      </xdr:nvSpPr>
      <xdr:spPr>
        <a:xfrm>
          <a:off x="16598900" y="21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103414</xdr:rowOff>
    </xdr:from>
    <xdr:to>
      <xdr:col>22</xdr:col>
      <xdr:colOff>615950</xdr:colOff>
      <xdr:row>13</xdr:row>
      <xdr:rowOff>33564</xdr:rowOff>
    </xdr:to>
    <xdr:sp macro="" textlink="">
      <xdr:nvSpPr>
        <xdr:cNvPr id="152" name="円/楕円 151"/>
        <xdr:cNvSpPr/>
      </xdr:nvSpPr>
      <xdr:spPr>
        <a:xfrm>
          <a:off x="15621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43741</xdr:rowOff>
    </xdr:from>
    <xdr:ext cx="736600" cy="259045"/>
    <xdr:sp macro="" textlink="">
      <xdr:nvSpPr>
        <xdr:cNvPr id="153" name="テキスト ボックス 152"/>
        <xdr:cNvSpPr txBox="1"/>
      </xdr:nvSpPr>
      <xdr:spPr>
        <a:xfrm>
          <a:off x="15290800" y="192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157843</xdr:rowOff>
    </xdr:from>
    <xdr:to>
      <xdr:col>21</xdr:col>
      <xdr:colOff>412750</xdr:colOff>
      <xdr:row>13</xdr:row>
      <xdr:rowOff>87993</xdr:rowOff>
    </xdr:to>
    <xdr:sp macro="" textlink="">
      <xdr:nvSpPr>
        <xdr:cNvPr id="154" name="円/楕円 153"/>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98170</xdr:rowOff>
    </xdr:from>
    <xdr:ext cx="762000" cy="259045"/>
    <xdr:sp macro="" textlink="">
      <xdr:nvSpPr>
        <xdr:cNvPr id="155" name="テキスト ボックス 154"/>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103414</xdr:rowOff>
    </xdr:from>
    <xdr:to>
      <xdr:col>20</xdr:col>
      <xdr:colOff>209550</xdr:colOff>
      <xdr:row>13</xdr:row>
      <xdr:rowOff>33564</xdr:rowOff>
    </xdr:to>
    <xdr:sp macro="" textlink="">
      <xdr:nvSpPr>
        <xdr:cNvPr id="156" name="円/楕円 155"/>
        <xdr:cNvSpPr/>
      </xdr:nvSpPr>
      <xdr:spPr>
        <a:xfrm>
          <a:off x="13843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43741</xdr:rowOff>
    </xdr:from>
    <xdr:ext cx="762000" cy="259045"/>
    <xdr:sp macro="" textlink="">
      <xdr:nvSpPr>
        <xdr:cNvPr id="157" name="テキスト ボックス 156"/>
        <xdr:cNvSpPr txBox="1"/>
      </xdr:nvSpPr>
      <xdr:spPr>
        <a:xfrm>
          <a:off x="13512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70757</xdr:rowOff>
    </xdr:from>
    <xdr:to>
      <xdr:col>19</xdr:col>
      <xdr:colOff>6350</xdr:colOff>
      <xdr:row>13</xdr:row>
      <xdr:rowOff>907</xdr:rowOff>
    </xdr:to>
    <xdr:sp macro="" textlink="">
      <xdr:nvSpPr>
        <xdr:cNvPr id="158" name="円/楕円 157"/>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11084</xdr:rowOff>
    </xdr:from>
    <xdr:ext cx="762000" cy="259045"/>
    <xdr:sp macro="" textlink="">
      <xdr:nvSpPr>
        <xdr:cNvPr id="159" name="テキスト ボックス 158"/>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扶助費については国県補助の活用に重点を置くことにより、財政運営に支障をきたさないよう、今後も努めていきたい。</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52</xdr:row>
      <xdr:rowOff>143328</xdr:rowOff>
    </xdr:to>
    <xdr:cxnSp macro="">
      <xdr:nvCxnSpPr>
        <xdr:cNvPr id="194" name="直線コネクタ 193"/>
        <xdr:cNvCxnSpPr/>
      </xdr:nvCxnSpPr>
      <xdr:spPr>
        <a:xfrm flipV="1">
          <a:off x="3987800" y="90424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5"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52</xdr:row>
      <xdr:rowOff>159657</xdr:rowOff>
    </xdr:to>
    <xdr:cxnSp macro="">
      <xdr:nvCxnSpPr>
        <xdr:cNvPr id="197" name="直線コネクタ 196"/>
        <xdr:cNvCxnSpPr/>
      </xdr:nvCxnSpPr>
      <xdr:spPr>
        <a:xfrm flipV="1">
          <a:off x="3098800" y="90587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159657</xdr:rowOff>
    </xdr:from>
    <xdr:to>
      <xdr:col>4</xdr:col>
      <xdr:colOff>346075</xdr:colOff>
      <xdr:row>52</xdr:row>
      <xdr:rowOff>159657</xdr:rowOff>
    </xdr:to>
    <xdr:cxnSp macro="">
      <xdr:nvCxnSpPr>
        <xdr:cNvPr id="200" name="直線コネクタ 199"/>
        <xdr:cNvCxnSpPr/>
      </xdr:nvCxnSpPr>
      <xdr:spPr>
        <a:xfrm>
          <a:off x="2209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2" name="テキスト ボックス 20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159657</xdr:rowOff>
    </xdr:from>
    <xdr:to>
      <xdr:col>3</xdr:col>
      <xdr:colOff>142875</xdr:colOff>
      <xdr:row>52</xdr:row>
      <xdr:rowOff>159657</xdr:rowOff>
    </xdr:to>
    <xdr:cxnSp macro="">
      <xdr:nvCxnSpPr>
        <xdr:cNvPr id="203" name="直線コネクタ 202"/>
        <xdr:cNvCxnSpPr/>
      </xdr:nvCxnSpPr>
      <xdr:spPr>
        <a:xfrm>
          <a:off x="1320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5" name="テキスト ボックス 204"/>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7" name="テキスト ボックス 20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213" name="円/楕円 212"/>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214"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215" name="円/楕円 214"/>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216" name="テキスト ボックス 215"/>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108857</xdr:rowOff>
    </xdr:from>
    <xdr:to>
      <xdr:col>4</xdr:col>
      <xdr:colOff>396875</xdr:colOff>
      <xdr:row>53</xdr:row>
      <xdr:rowOff>39007</xdr:rowOff>
    </xdr:to>
    <xdr:sp macro="" textlink="">
      <xdr:nvSpPr>
        <xdr:cNvPr id="217" name="円/楕円 216"/>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49184</xdr:rowOff>
    </xdr:from>
    <xdr:ext cx="762000" cy="259045"/>
    <xdr:sp macro="" textlink="">
      <xdr:nvSpPr>
        <xdr:cNvPr id="218" name="テキスト ボックス 217"/>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108857</xdr:rowOff>
    </xdr:from>
    <xdr:to>
      <xdr:col>3</xdr:col>
      <xdr:colOff>193675</xdr:colOff>
      <xdr:row>53</xdr:row>
      <xdr:rowOff>39007</xdr:rowOff>
    </xdr:to>
    <xdr:sp macro="" textlink="">
      <xdr:nvSpPr>
        <xdr:cNvPr id="219" name="円/楕円 218"/>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49184</xdr:rowOff>
    </xdr:from>
    <xdr:ext cx="762000" cy="259045"/>
    <xdr:sp macro="" textlink="">
      <xdr:nvSpPr>
        <xdr:cNvPr id="220" name="テキスト ボックス 219"/>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108857</xdr:rowOff>
    </xdr:from>
    <xdr:to>
      <xdr:col>1</xdr:col>
      <xdr:colOff>676275</xdr:colOff>
      <xdr:row>53</xdr:row>
      <xdr:rowOff>39007</xdr:rowOff>
    </xdr:to>
    <xdr:sp macro="" textlink="">
      <xdr:nvSpPr>
        <xdr:cNvPr id="221" name="円/楕円 220"/>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49184</xdr:rowOff>
    </xdr:from>
    <xdr:ext cx="762000" cy="259045"/>
    <xdr:sp macro="" textlink="">
      <xdr:nvSpPr>
        <xdr:cNvPr id="222" name="テキスト ボックス 221"/>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１．９％増加している。主な要因としては、公営企業における浄水場の更新事業により、新たに出資金が増加（１３８，５００千円）したことによるもので水道事業の経営改善や他の特別会計における経営改善についても検討を促し、一般会計の負担軽減に努め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62230</xdr:rowOff>
    </xdr:from>
    <xdr:to>
      <xdr:col>24</xdr:col>
      <xdr:colOff>31750</xdr:colOff>
      <xdr:row>60</xdr:row>
      <xdr:rowOff>35560</xdr:rowOff>
    </xdr:to>
    <xdr:cxnSp macro="">
      <xdr:nvCxnSpPr>
        <xdr:cNvPr id="255" name="直線コネクタ 254"/>
        <xdr:cNvCxnSpPr/>
      </xdr:nvCxnSpPr>
      <xdr:spPr>
        <a:xfrm>
          <a:off x="15671800" y="10177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62230</xdr:rowOff>
    </xdr:from>
    <xdr:to>
      <xdr:col>22</xdr:col>
      <xdr:colOff>565150</xdr:colOff>
      <xdr:row>60</xdr:row>
      <xdr:rowOff>81280</xdr:rowOff>
    </xdr:to>
    <xdr:cxnSp macro="">
      <xdr:nvCxnSpPr>
        <xdr:cNvPr id="258" name="直線コネクタ 257"/>
        <xdr:cNvCxnSpPr/>
      </xdr:nvCxnSpPr>
      <xdr:spPr>
        <a:xfrm flipV="1">
          <a:off x="14782800" y="10177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58420</xdr:rowOff>
    </xdr:from>
    <xdr:to>
      <xdr:col>21</xdr:col>
      <xdr:colOff>361950</xdr:colOff>
      <xdr:row>60</xdr:row>
      <xdr:rowOff>81280</xdr:rowOff>
    </xdr:to>
    <xdr:cxnSp macro="">
      <xdr:nvCxnSpPr>
        <xdr:cNvPr id="261" name="直線コネクタ 260"/>
        <xdr:cNvCxnSpPr/>
      </xdr:nvCxnSpPr>
      <xdr:spPr>
        <a:xfrm>
          <a:off x="13893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130810</xdr:rowOff>
    </xdr:from>
    <xdr:to>
      <xdr:col>20</xdr:col>
      <xdr:colOff>158750</xdr:colOff>
      <xdr:row>60</xdr:row>
      <xdr:rowOff>58420</xdr:rowOff>
    </xdr:to>
    <xdr:cxnSp macro="">
      <xdr:nvCxnSpPr>
        <xdr:cNvPr id="264" name="直線コネクタ 263"/>
        <xdr:cNvCxnSpPr/>
      </xdr:nvCxnSpPr>
      <xdr:spPr>
        <a:xfrm>
          <a:off x="13004800" y="10246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156210</xdr:rowOff>
    </xdr:from>
    <xdr:to>
      <xdr:col>24</xdr:col>
      <xdr:colOff>82550</xdr:colOff>
      <xdr:row>60</xdr:row>
      <xdr:rowOff>86360</xdr:rowOff>
    </xdr:to>
    <xdr:sp macro="" textlink="">
      <xdr:nvSpPr>
        <xdr:cNvPr id="274" name="円/楕円 273"/>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64787</xdr:rowOff>
    </xdr:from>
    <xdr:ext cx="762000" cy="259045"/>
    <xdr:sp macro="" textlink="">
      <xdr:nvSpPr>
        <xdr:cNvPr id="275" name="その他該当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11430</xdr:rowOff>
    </xdr:from>
    <xdr:to>
      <xdr:col>22</xdr:col>
      <xdr:colOff>615950</xdr:colOff>
      <xdr:row>59</xdr:row>
      <xdr:rowOff>113030</xdr:rowOff>
    </xdr:to>
    <xdr:sp macro="" textlink="">
      <xdr:nvSpPr>
        <xdr:cNvPr id="276" name="円/楕円 275"/>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97807</xdr:rowOff>
    </xdr:from>
    <xdr:ext cx="736600" cy="259045"/>
    <xdr:sp macro="" textlink="">
      <xdr:nvSpPr>
        <xdr:cNvPr id="277" name="テキスト ボックス 276"/>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30480</xdr:rowOff>
    </xdr:from>
    <xdr:to>
      <xdr:col>21</xdr:col>
      <xdr:colOff>412750</xdr:colOff>
      <xdr:row>60</xdr:row>
      <xdr:rowOff>132080</xdr:rowOff>
    </xdr:to>
    <xdr:sp macro="" textlink="">
      <xdr:nvSpPr>
        <xdr:cNvPr id="278" name="円/楕円 277"/>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116857</xdr:rowOff>
    </xdr:from>
    <xdr:ext cx="762000" cy="259045"/>
    <xdr:sp macro="" textlink="">
      <xdr:nvSpPr>
        <xdr:cNvPr id="279" name="テキスト ボックス 278"/>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xdr:rowOff>
    </xdr:from>
    <xdr:to>
      <xdr:col>20</xdr:col>
      <xdr:colOff>209550</xdr:colOff>
      <xdr:row>60</xdr:row>
      <xdr:rowOff>109220</xdr:rowOff>
    </xdr:to>
    <xdr:sp macro="" textlink="">
      <xdr:nvSpPr>
        <xdr:cNvPr id="280" name="円/楕円 279"/>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93997</xdr:rowOff>
    </xdr:from>
    <xdr:ext cx="762000" cy="259045"/>
    <xdr:sp macro="" textlink="">
      <xdr:nvSpPr>
        <xdr:cNvPr id="281" name="テキスト ボックス 280"/>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80010</xdr:rowOff>
    </xdr:from>
    <xdr:to>
      <xdr:col>19</xdr:col>
      <xdr:colOff>6350</xdr:colOff>
      <xdr:row>60</xdr:row>
      <xdr:rowOff>10160</xdr:rowOff>
    </xdr:to>
    <xdr:sp macro="" textlink="">
      <xdr:nvSpPr>
        <xdr:cNvPr id="282" name="円/楕円 281"/>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166387</xdr:rowOff>
    </xdr:from>
    <xdr:ext cx="762000" cy="259045"/>
    <xdr:sp macro="" textlink="">
      <xdr:nvSpPr>
        <xdr:cNvPr id="283" name="テキスト ボックス 282"/>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２％減少している。水道会計における補助金の減少（２５，７５１千円）が主な要因であるが、団体に対する補助も多数あることから団体の財政状況を踏まえながら見直しを今後も続け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73116</xdr:rowOff>
    </xdr:from>
    <xdr:to>
      <xdr:col>24</xdr:col>
      <xdr:colOff>31750</xdr:colOff>
      <xdr:row>35</xdr:row>
      <xdr:rowOff>86178</xdr:rowOff>
    </xdr:to>
    <xdr:cxnSp macro="">
      <xdr:nvCxnSpPr>
        <xdr:cNvPr id="318" name="直線コネクタ 317"/>
        <xdr:cNvCxnSpPr/>
      </xdr:nvCxnSpPr>
      <xdr:spPr>
        <a:xfrm flipV="1">
          <a:off x="15671800" y="60738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9"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86178</xdr:rowOff>
    </xdr:from>
    <xdr:to>
      <xdr:col>22</xdr:col>
      <xdr:colOff>565150</xdr:colOff>
      <xdr:row>35</xdr:row>
      <xdr:rowOff>99242</xdr:rowOff>
    </xdr:to>
    <xdr:cxnSp macro="">
      <xdr:nvCxnSpPr>
        <xdr:cNvPr id="321" name="直線コネクタ 320"/>
        <xdr:cNvCxnSpPr/>
      </xdr:nvCxnSpPr>
      <xdr:spPr>
        <a:xfrm flipV="1">
          <a:off x="14782800" y="60869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3" name="テキスト ボックス 322"/>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99242</xdr:rowOff>
    </xdr:from>
    <xdr:to>
      <xdr:col>21</xdr:col>
      <xdr:colOff>361950</xdr:colOff>
      <xdr:row>35</xdr:row>
      <xdr:rowOff>118836</xdr:rowOff>
    </xdr:to>
    <xdr:cxnSp macro="">
      <xdr:nvCxnSpPr>
        <xdr:cNvPr id="324" name="直線コネクタ 323"/>
        <xdr:cNvCxnSpPr/>
      </xdr:nvCxnSpPr>
      <xdr:spPr>
        <a:xfrm flipV="1">
          <a:off x="13893800" y="60999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118836</xdr:rowOff>
    </xdr:from>
    <xdr:to>
      <xdr:col>20</xdr:col>
      <xdr:colOff>158750</xdr:colOff>
      <xdr:row>36</xdr:row>
      <xdr:rowOff>64951</xdr:rowOff>
    </xdr:to>
    <xdr:cxnSp macro="">
      <xdr:nvCxnSpPr>
        <xdr:cNvPr id="327" name="直線コネクタ 326"/>
        <xdr:cNvCxnSpPr/>
      </xdr:nvCxnSpPr>
      <xdr:spPr>
        <a:xfrm flipV="1">
          <a:off x="13004800" y="611958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9" name="テキスト ボックス 328"/>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22316</xdr:rowOff>
    </xdr:from>
    <xdr:to>
      <xdr:col>24</xdr:col>
      <xdr:colOff>82550</xdr:colOff>
      <xdr:row>35</xdr:row>
      <xdr:rowOff>123916</xdr:rowOff>
    </xdr:to>
    <xdr:sp macro="" textlink="">
      <xdr:nvSpPr>
        <xdr:cNvPr id="337" name="円/楕円 336"/>
        <xdr:cNvSpPr/>
      </xdr:nvSpPr>
      <xdr:spPr>
        <a:xfrm>
          <a:off x="16459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38843</xdr:rowOff>
    </xdr:from>
    <xdr:ext cx="762000" cy="259045"/>
    <xdr:sp macro="" textlink="">
      <xdr:nvSpPr>
        <xdr:cNvPr id="338" name="補助費等該当値テキスト"/>
        <xdr:cNvSpPr txBox="1"/>
      </xdr:nvSpPr>
      <xdr:spPr>
        <a:xfrm>
          <a:off x="16598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35378</xdr:rowOff>
    </xdr:from>
    <xdr:to>
      <xdr:col>22</xdr:col>
      <xdr:colOff>615950</xdr:colOff>
      <xdr:row>35</xdr:row>
      <xdr:rowOff>136978</xdr:rowOff>
    </xdr:to>
    <xdr:sp macro="" textlink="">
      <xdr:nvSpPr>
        <xdr:cNvPr id="339" name="円/楕円 338"/>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147155</xdr:rowOff>
    </xdr:from>
    <xdr:ext cx="736600" cy="259045"/>
    <xdr:sp macro="" textlink="">
      <xdr:nvSpPr>
        <xdr:cNvPr id="340" name="テキスト ボックス 339"/>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48442</xdr:rowOff>
    </xdr:from>
    <xdr:to>
      <xdr:col>21</xdr:col>
      <xdr:colOff>412750</xdr:colOff>
      <xdr:row>35</xdr:row>
      <xdr:rowOff>150042</xdr:rowOff>
    </xdr:to>
    <xdr:sp macro="" textlink="">
      <xdr:nvSpPr>
        <xdr:cNvPr id="341" name="円/楕円 340"/>
        <xdr:cNvSpPr/>
      </xdr:nvSpPr>
      <xdr:spPr>
        <a:xfrm>
          <a:off x="14732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160219</xdr:rowOff>
    </xdr:from>
    <xdr:ext cx="762000" cy="259045"/>
    <xdr:sp macro="" textlink="">
      <xdr:nvSpPr>
        <xdr:cNvPr id="342" name="テキスト ボックス 341"/>
        <xdr:cNvSpPr txBox="1"/>
      </xdr:nvSpPr>
      <xdr:spPr>
        <a:xfrm>
          <a:off x="14401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68036</xdr:rowOff>
    </xdr:from>
    <xdr:to>
      <xdr:col>20</xdr:col>
      <xdr:colOff>209550</xdr:colOff>
      <xdr:row>35</xdr:row>
      <xdr:rowOff>169636</xdr:rowOff>
    </xdr:to>
    <xdr:sp macro="" textlink="">
      <xdr:nvSpPr>
        <xdr:cNvPr id="343" name="円/楕円 342"/>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8363</xdr:rowOff>
    </xdr:from>
    <xdr:ext cx="762000" cy="259045"/>
    <xdr:sp macro="" textlink="">
      <xdr:nvSpPr>
        <xdr:cNvPr id="344" name="テキスト ボックス 343"/>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14151</xdr:rowOff>
    </xdr:from>
    <xdr:to>
      <xdr:col>19</xdr:col>
      <xdr:colOff>6350</xdr:colOff>
      <xdr:row>36</xdr:row>
      <xdr:rowOff>115751</xdr:rowOff>
    </xdr:to>
    <xdr:sp macro="" textlink="">
      <xdr:nvSpPr>
        <xdr:cNvPr id="345" name="円/楕円 344"/>
        <xdr:cNvSpPr/>
      </xdr:nvSpPr>
      <xdr:spPr>
        <a:xfrm>
          <a:off x="12954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100528</xdr:rowOff>
    </xdr:from>
    <xdr:ext cx="762000" cy="259045"/>
    <xdr:sp macro="" textlink="">
      <xdr:nvSpPr>
        <xdr:cNvPr id="346" name="テキスト ボックス 345"/>
        <xdr:cNvSpPr txBox="1"/>
      </xdr:nvSpPr>
      <xdr:spPr>
        <a:xfrm>
          <a:off x="12623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昨年度より０．３％の減少（２８，５４６千円）であったが今後、過疎債や臨財債の償還が多く見込まれることから、適正な地方債管理に努める。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138430</xdr:rowOff>
    </xdr:from>
    <xdr:to>
      <xdr:col>7</xdr:col>
      <xdr:colOff>15875</xdr:colOff>
      <xdr:row>74</xdr:row>
      <xdr:rowOff>155575</xdr:rowOff>
    </xdr:to>
    <xdr:cxnSp macro="">
      <xdr:nvCxnSpPr>
        <xdr:cNvPr id="375" name="直線コネクタ 374"/>
        <xdr:cNvCxnSpPr/>
      </xdr:nvCxnSpPr>
      <xdr:spPr>
        <a:xfrm flipV="1">
          <a:off x="3987800" y="12825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155575</xdr:rowOff>
    </xdr:from>
    <xdr:to>
      <xdr:col>5</xdr:col>
      <xdr:colOff>549275</xdr:colOff>
      <xdr:row>75</xdr:row>
      <xdr:rowOff>41275</xdr:rowOff>
    </xdr:to>
    <xdr:cxnSp macro="">
      <xdr:nvCxnSpPr>
        <xdr:cNvPr id="378" name="直線コネクタ 377"/>
        <xdr:cNvCxnSpPr/>
      </xdr:nvCxnSpPr>
      <xdr:spPr>
        <a:xfrm flipV="1">
          <a:off x="3098800" y="12842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41275</xdr:rowOff>
    </xdr:to>
    <xdr:cxnSp macro="">
      <xdr:nvCxnSpPr>
        <xdr:cNvPr id="381" name="直線コネクタ 380"/>
        <xdr:cNvCxnSpPr/>
      </xdr:nvCxnSpPr>
      <xdr:spPr>
        <a:xfrm>
          <a:off x="2209800" y="12882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167005</xdr:rowOff>
    </xdr:from>
    <xdr:to>
      <xdr:col>3</xdr:col>
      <xdr:colOff>142875</xdr:colOff>
      <xdr:row>75</xdr:row>
      <xdr:rowOff>24130</xdr:rowOff>
    </xdr:to>
    <xdr:cxnSp macro="">
      <xdr:nvCxnSpPr>
        <xdr:cNvPr id="384" name="直線コネクタ 383"/>
        <xdr:cNvCxnSpPr/>
      </xdr:nvCxnSpPr>
      <xdr:spPr>
        <a:xfrm>
          <a:off x="1320800" y="12854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87630</xdr:rowOff>
    </xdr:from>
    <xdr:to>
      <xdr:col>7</xdr:col>
      <xdr:colOff>66675</xdr:colOff>
      <xdr:row>75</xdr:row>
      <xdr:rowOff>17780</xdr:rowOff>
    </xdr:to>
    <xdr:sp macro="" textlink="">
      <xdr:nvSpPr>
        <xdr:cNvPr id="394" name="円/楕円 393"/>
        <xdr:cNvSpPr/>
      </xdr:nvSpPr>
      <xdr:spPr>
        <a:xfrm>
          <a:off x="47752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104157</xdr:rowOff>
    </xdr:from>
    <xdr:ext cx="762000" cy="259045"/>
    <xdr:sp macro="" textlink="">
      <xdr:nvSpPr>
        <xdr:cNvPr id="395" name="公債費該当値テキスト"/>
        <xdr:cNvSpPr txBox="1"/>
      </xdr:nvSpPr>
      <xdr:spPr>
        <a:xfrm>
          <a:off x="49149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104775</xdr:rowOff>
    </xdr:from>
    <xdr:to>
      <xdr:col>5</xdr:col>
      <xdr:colOff>600075</xdr:colOff>
      <xdr:row>75</xdr:row>
      <xdr:rowOff>34925</xdr:rowOff>
    </xdr:to>
    <xdr:sp macro="" textlink="">
      <xdr:nvSpPr>
        <xdr:cNvPr id="396" name="円/楕円 395"/>
        <xdr:cNvSpPr/>
      </xdr:nvSpPr>
      <xdr:spPr>
        <a:xfrm>
          <a:off x="3937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45102</xdr:rowOff>
    </xdr:from>
    <xdr:ext cx="736600" cy="259045"/>
    <xdr:sp macro="" textlink="">
      <xdr:nvSpPr>
        <xdr:cNvPr id="397" name="テキスト ボックス 396"/>
        <xdr:cNvSpPr txBox="1"/>
      </xdr:nvSpPr>
      <xdr:spPr>
        <a:xfrm>
          <a:off x="3606800" y="1256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161925</xdr:rowOff>
    </xdr:from>
    <xdr:to>
      <xdr:col>4</xdr:col>
      <xdr:colOff>396875</xdr:colOff>
      <xdr:row>75</xdr:row>
      <xdr:rowOff>92075</xdr:rowOff>
    </xdr:to>
    <xdr:sp macro="" textlink="">
      <xdr:nvSpPr>
        <xdr:cNvPr id="398" name="円/楕円 397"/>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99" name="テキスト ボックス 398"/>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400" name="円/楕円 399"/>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85107</xdr:rowOff>
    </xdr:from>
    <xdr:ext cx="762000" cy="259045"/>
    <xdr:sp macro="" textlink="">
      <xdr:nvSpPr>
        <xdr:cNvPr id="401" name="テキスト ボックス 400"/>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402" name="円/楕円 401"/>
        <xdr:cNvSpPr/>
      </xdr:nvSpPr>
      <xdr:spPr>
        <a:xfrm>
          <a:off x="1270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403" name="テキスト ボックス 402"/>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２．０％増加している。主な要因としては、除排雪経費の増加（２０８，８４７千円）であるが、除排雪経費についても削減できる方法があるかさらに検討していき、経費の削減に努めていきたい。</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76</xdr:row>
      <xdr:rowOff>123189</xdr:rowOff>
    </xdr:to>
    <xdr:cxnSp macro="">
      <xdr:nvCxnSpPr>
        <xdr:cNvPr id="436" name="直線コネクタ 435"/>
        <xdr:cNvCxnSpPr/>
      </xdr:nvCxnSpPr>
      <xdr:spPr>
        <a:xfrm>
          <a:off x="15671800" y="13077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153670</xdr:rowOff>
    </xdr:to>
    <xdr:cxnSp macro="">
      <xdr:nvCxnSpPr>
        <xdr:cNvPr id="439" name="直線コネクタ 438"/>
        <xdr:cNvCxnSpPr/>
      </xdr:nvCxnSpPr>
      <xdr:spPr>
        <a:xfrm flipV="1">
          <a:off x="14782800" y="130771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41" name="テキスト ボックス 440"/>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76</xdr:row>
      <xdr:rowOff>157480</xdr:rowOff>
    </xdr:to>
    <xdr:cxnSp macro="">
      <xdr:nvCxnSpPr>
        <xdr:cNvPr id="442" name="直線コネクタ 441"/>
        <xdr:cNvCxnSpPr/>
      </xdr:nvCxnSpPr>
      <xdr:spPr>
        <a:xfrm flipV="1">
          <a:off x="13893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1270</xdr:rowOff>
    </xdr:to>
    <xdr:cxnSp macro="">
      <xdr:nvCxnSpPr>
        <xdr:cNvPr id="445" name="直線コネクタ 444"/>
        <xdr:cNvCxnSpPr/>
      </xdr:nvCxnSpPr>
      <xdr:spPr>
        <a:xfrm flipV="1">
          <a:off x="13004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55" name="円/楕円 454"/>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56"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57" name="円/楕円 456"/>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58" name="テキスト ボックス 457"/>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59" name="円/楕円 458"/>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17797</xdr:rowOff>
    </xdr:from>
    <xdr:ext cx="762000" cy="259045"/>
    <xdr:sp macro="" textlink="">
      <xdr:nvSpPr>
        <xdr:cNvPr id="460" name="テキスト ボックス 459"/>
        <xdr:cNvSpPr txBox="1"/>
      </xdr:nvSpPr>
      <xdr:spPr>
        <a:xfrm>
          <a:off x="14401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106680</xdr:rowOff>
    </xdr:from>
    <xdr:to>
      <xdr:col>20</xdr:col>
      <xdr:colOff>209550</xdr:colOff>
      <xdr:row>77</xdr:row>
      <xdr:rowOff>36830</xdr:rowOff>
    </xdr:to>
    <xdr:sp macro="" textlink="">
      <xdr:nvSpPr>
        <xdr:cNvPr id="461" name="円/楕円 460"/>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21607</xdr:rowOff>
    </xdr:from>
    <xdr:ext cx="762000" cy="259045"/>
    <xdr:sp macro="" textlink="">
      <xdr:nvSpPr>
        <xdr:cNvPr id="462" name="テキスト ボックス 461"/>
        <xdr:cNvSpPr txBox="1"/>
      </xdr:nvSpPr>
      <xdr:spPr>
        <a:xfrm>
          <a:off x="13512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63" name="円/楕円 46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64" name="テキスト ボックス 463"/>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長野県山ノ内町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66029</xdr:rowOff>
    </xdr:from>
    <xdr:to>
      <xdr:col>4</xdr:col>
      <xdr:colOff>1117600</xdr:colOff>
      <xdr:row>16</xdr:row>
      <xdr:rowOff>74139</xdr:rowOff>
    </xdr:to>
    <xdr:cxnSp macro="">
      <xdr:nvCxnSpPr>
        <xdr:cNvPr id="52" name="直線コネクタ 51"/>
        <xdr:cNvCxnSpPr/>
      </xdr:nvCxnSpPr>
      <xdr:spPr bwMode="auto">
        <a:xfrm>
          <a:off x="5003800" y="2856854"/>
          <a:ext cx="647700" cy="8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66029</xdr:rowOff>
    </xdr:from>
    <xdr:to>
      <xdr:col>4</xdr:col>
      <xdr:colOff>469900</xdr:colOff>
      <xdr:row>16</xdr:row>
      <xdr:rowOff>98077</xdr:rowOff>
    </xdr:to>
    <xdr:cxnSp macro="">
      <xdr:nvCxnSpPr>
        <xdr:cNvPr id="55" name="直線コネクタ 54"/>
        <xdr:cNvCxnSpPr/>
      </xdr:nvCxnSpPr>
      <xdr:spPr bwMode="auto">
        <a:xfrm flipV="1">
          <a:off x="4305300" y="2856854"/>
          <a:ext cx="698500" cy="32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98077</xdr:rowOff>
    </xdr:from>
    <xdr:to>
      <xdr:col>3</xdr:col>
      <xdr:colOff>904875</xdr:colOff>
      <xdr:row>16</xdr:row>
      <xdr:rowOff>120371</xdr:rowOff>
    </xdr:to>
    <xdr:cxnSp macro="">
      <xdr:nvCxnSpPr>
        <xdr:cNvPr id="58" name="直線コネクタ 57"/>
        <xdr:cNvCxnSpPr/>
      </xdr:nvCxnSpPr>
      <xdr:spPr bwMode="auto">
        <a:xfrm flipV="1">
          <a:off x="3606800" y="2888902"/>
          <a:ext cx="698500" cy="22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120371</xdr:rowOff>
    </xdr:from>
    <xdr:to>
      <xdr:col>3</xdr:col>
      <xdr:colOff>206375</xdr:colOff>
      <xdr:row>16</xdr:row>
      <xdr:rowOff>126238</xdr:rowOff>
    </xdr:to>
    <xdr:cxnSp macro="">
      <xdr:nvCxnSpPr>
        <xdr:cNvPr id="61" name="直線コネクタ 60"/>
        <xdr:cNvCxnSpPr/>
      </xdr:nvCxnSpPr>
      <xdr:spPr bwMode="auto">
        <a:xfrm flipV="1">
          <a:off x="2908300" y="2911196"/>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23339</xdr:rowOff>
    </xdr:from>
    <xdr:to>
      <xdr:col>5</xdr:col>
      <xdr:colOff>34925</xdr:colOff>
      <xdr:row>16</xdr:row>
      <xdr:rowOff>124939</xdr:rowOff>
    </xdr:to>
    <xdr:sp macro="" textlink="">
      <xdr:nvSpPr>
        <xdr:cNvPr id="71" name="円/楕円 70"/>
        <xdr:cNvSpPr/>
      </xdr:nvSpPr>
      <xdr:spPr bwMode="auto">
        <a:xfrm>
          <a:off x="5600700" y="281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39866</xdr:rowOff>
    </xdr:from>
    <xdr:ext cx="762000" cy="259045"/>
    <xdr:sp macro="" textlink="">
      <xdr:nvSpPr>
        <xdr:cNvPr id="72" name="人口1人当たり決算額の推移該当値テキスト130"/>
        <xdr:cNvSpPr txBox="1"/>
      </xdr:nvSpPr>
      <xdr:spPr>
        <a:xfrm>
          <a:off x="5740400" y="265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15229</xdr:rowOff>
    </xdr:from>
    <xdr:to>
      <xdr:col>4</xdr:col>
      <xdr:colOff>520700</xdr:colOff>
      <xdr:row>16</xdr:row>
      <xdr:rowOff>116829</xdr:rowOff>
    </xdr:to>
    <xdr:sp macro="" textlink="">
      <xdr:nvSpPr>
        <xdr:cNvPr id="73" name="円/楕円 72"/>
        <xdr:cNvSpPr/>
      </xdr:nvSpPr>
      <xdr:spPr bwMode="auto">
        <a:xfrm>
          <a:off x="4953000" y="280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127006</xdr:rowOff>
    </xdr:from>
    <xdr:ext cx="736600" cy="259045"/>
    <xdr:sp macro="" textlink="">
      <xdr:nvSpPr>
        <xdr:cNvPr id="74" name="テキスト ボックス 73"/>
        <xdr:cNvSpPr txBox="1"/>
      </xdr:nvSpPr>
      <xdr:spPr>
        <a:xfrm>
          <a:off x="4622800" y="257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47277</xdr:rowOff>
    </xdr:from>
    <xdr:to>
      <xdr:col>3</xdr:col>
      <xdr:colOff>955675</xdr:colOff>
      <xdr:row>16</xdr:row>
      <xdr:rowOff>148877</xdr:rowOff>
    </xdr:to>
    <xdr:sp macro="" textlink="">
      <xdr:nvSpPr>
        <xdr:cNvPr id="75" name="円/楕円 74"/>
        <xdr:cNvSpPr/>
      </xdr:nvSpPr>
      <xdr:spPr bwMode="auto">
        <a:xfrm>
          <a:off x="4254500" y="283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159054</xdr:rowOff>
    </xdr:from>
    <xdr:ext cx="762000" cy="259045"/>
    <xdr:sp macro="" textlink="">
      <xdr:nvSpPr>
        <xdr:cNvPr id="76" name="テキスト ボックス 75"/>
        <xdr:cNvSpPr txBox="1"/>
      </xdr:nvSpPr>
      <xdr:spPr>
        <a:xfrm>
          <a:off x="3924300" y="260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69571</xdr:rowOff>
    </xdr:from>
    <xdr:to>
      <xdr:col>3</xdr:col>
      <xdr:colOff>257175</xdr:colOff>
      <xdr:row>16</xdr:row>
      <xdr:rowOff>171171</xdr:rowOff>
    </xdr:to>
    <xdr:sp macro="" textlink="">
      <xdr:nvSpPr>
        <xdr:cNvPr id="77" name="円/楕円 76"/>
        <xdr:cNvSpPr/>
      </xdr:nvSpPr>
      <xdr:spPr bwMode="auto">
        <a:xfrm>
          <a:off x="3556000" y="286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9898</xdr:rowOff>
    </xdr:from>
    <xdr:ext cx="762000" cy="259045"/>
    <xdr:sp macro="" textlink="">
      <xdr:nvSpPr>
        <xdr:cNvPr id="78" name="テキスト ボックス 77"/>
        <xdr:cNvSpPr txBox="1"/>
      </xdr:nvSpPr>
      <xdr:spPr>
        <a:xfrm>
          <a:off x="3225800" y="262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124,234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75438</xdr:rowOff>
    </xdr:from>
    <xdr:to>
      <xdr:col>2</xdr:col>
      <xdr:colOff>692150</xdr:colOff>
      <xdr:row>17</xdr:row>
      <xdr:rowOff>5588</xdr:rowOff>
    </xdr:to>
    <xdr:sp macro="" textlink="">
      <xdr:nvSpPr>
        <xdr:cNvPr id="79" name="円/楕円 78"/>
        <xdr:cNvSpPr/>
      </xdr:nvSpPr>
      <xdr:spPr bwMode="auto">
        <a:xfrm>
          <a:off x="2857500" y="28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161815</xdr:rowOff>
    </xdr:from>
    <xdr:ext cx="762000" cy="259045"/>
    <xdr:sp macro="" textlink="">
      <xdr:nvSpPr>
        <xdr:cNvPr id="80" name="テキスト ボックス 79"/>
        <xdr:cNvSpPr txBox="1"/>
      </xdr:nvSpPr>
      <xdr:spPr>
        <a:xfrm>
          <a:off x="2527300" y="29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285877</xdr:rowOff>
    </xdr:from>
    <xdr:to>
      <xdr:col>4</xdr:col>
      <xdr:colOff>1117600</xdr:colOff>
      <xdr:row>36</xdr:row>
      <xdr:rowOff>84100</xdr:rowOff>
    </xdr:to>
    <xdr:cxnSp macro="">
      <xdr:nvCxnSpPr>
        <xdr:cNvPr id="114" name="直線コネクタ 113"/>
        <xdr:cNvCxnSpPr/>
      </xdr:nvCxnSpPr>
      <xdr:spPr bwMode="auto">
        <a:xfrm>
          <a:off x="5003800" y="6896227"/>
          <a:ext cx="647700" cy="14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285877</xdr:rowOff>
    </xdr:from>
    <xdr:to>
      <xdr:col>4</xdr:col>
      <xdr:colOff>469900</xdr:colOff>
      <xdr:row>36</xdr:row>
      <xdr:rowOff>5556</xdr:rowOff>
    </xdr:to>
    <xdr:cxnSp macro="">
      <xdr:nvCxnSpPr>
        <xdr:cNvPr id="117" name="直線コネクタ 116"/>
        <xdr:cNvCxnSpPr/>
      </xdr:nvCxnSpPr>
      <xdr:spPr bwMode="auto">
        <a:xfrm flipV="1">
          <a:off x="4305300" y="6896227"/>
          <a:ext cx="698500" cy="62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323005</xdr:rowOff>
    </xdr:from>
    <xdr:to>
      <xdr:col>3</xdr:col>
      <xdr:colOff>904875</xdr:colOff>
      <xdr:row>36</xdr:row>
      <xdr:rowOff>5556</xdr:rowOff>
    </xdr:to>
    <xdr:cxnSp macro="">
      <xdr:nvCxnSpPr>
        <xdr:cNvPr id="120" name="直線コネクタ 119"/>
        <xdr:cNvCxnSpPr/>
      </xdr:nvCxnSpPr>
      <xdr:spPr bwMode="auto">
        <a:xfrm>
          <a:off x="3606800" y="6933355"/>
          <a:ext cx="698500" cy="2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293859</xdr:rowOff>
    </xdr:from>
    <xdr:to>
      <xdr:col>3</xdr:col>
      <xdr:colOff>206375</xdr:colOff>
      <xdr:row>35</xdr:row>
      <xdr:rowOff>323005</xdr:rowOff>
    </xdr:to>
    <xdr:cxnSp macro="">
      <xdr:nvCxnSpPr>
        <xdr:cNvPr id="123" name="直線コネクタ 122"/>
        <xdr:cNvCxnSpPr/>
      </xdr:nvCxnSpPr>
      <xdr:spPr bwMode="auto">
        <a:xfrm>
          <a:off x="2908300" y="6904209"/>
          <a:ext cx="698500" cy="2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33300</xdr:rowOff>
    </xdr:from>
    <xdr:to>
      <xdr:col>5</xdr:col>
      <xdr:colOff>34925</xdr:colOff>
      <xdr:row>36</xdr:row>
      <xdr:rowOff>134900</xdr:rowOff>
    </xdr:to>
    <xdr:sp macro="" textlink="">
      <xdr:nvSpPr>
        <xdr:cNvPr id="133" name="円/楕円 132"/>
        <xdr:cNvSpPr/>
      </xdr:nvSpPr>
      <xdr:spPr bwMode="auto">
        <a:xfrm>
          <a:off x="5600700" y="69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5377</xdr:rowOff>
    </xdr:from>
    <xdr:ext cx="762000" cy="259045"/>
    <xdr:sp macro="" textlink="">
      <xdr:nvSpPr>
        <xdr:cNvPr id="134" name="人口1人当たり決算額の推移該当値テキスト445"/>
        <xdr:cNvSpPr txBox="1"/>
      </xdr:nvSpPr>
      <xdr:spPr>
        <a:xfrm>
          <a:off x="5740400" y="69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235077</xdr:rowOff>
    </xdr:from>
    <xdr:to>
      <xdr:col>4</xdr:col>
      <xdr:colOff>520700</xdr:colOff>
      <xdr:row>35</xdr:row>
      <xdr:rowOff>336677</xdr:rowOff>
    </xdr:to>
    <xdr:sp macro="" textlink="">
      <xdr:nvSpPr>
        <xdr:cNvPr id="135" name="円/楕円 134"/>
        <xdr:cNvSpPr/>
      </xdr:nvSpPr>
      <xdr:spPr bwMode="auto">
        <a:xfrm>
          <a:off x="49530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3954</xdr:rowOff>
    </xdr:from>
    <xdr:ext cx="736600" cy="259045"/>
    <xdr:sp macro="" textlink="">
      <xdr:nvSpPr>
        <xdr:cNvPr id="136" name="テキスト ボックス 135"/>
        <xdr:cNvSpPr txBox="1"/>
      </xdr:nvSpPr>
      <xdr:spPr>
        <a:xfrm>
          <a:off x="4622800" y="66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297656</xdr:rowOff>
    </xdr:from>
    <xdr:to>
      <xdr:col>3</xdr:col>
      <xdr:colOff>955675</xdr:colOff>
      <xdr:row>36</xdr:row>
      <xdr:rowOff>56356</xdr:rowOff>
    </xdr:to>
    <xdr:sp macro="" textlink="">
      <xdr:nvSpPr>
        <xdr:cNvPr id="137" name="円/楕円 136"/>
        <xdr:cNvSpPr/>
      </xdr:nvSpPr>
      <xdr:spPr bwMode="auto">
        <a:xfrm>
          <a:off x="4254500" y="6908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41133</xdr:rowOff>
    </xdr:from>
    <xdr:ext cx="762000" cy="259045"/>
    <xdr:sp macro="" textlink="">
      <xdr:nvSpPr>
        <xdr:cNvPr id="138" name="テキスト ボックス 137"/>
        <xdr:cNvSpPr txBox="1"/>
      </xdr:nvSpPr>
      <xdr:spPr>
        <a:xfrm>
          <a:off x="3924300" y="699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272205</xdr:rowOff>
    </xdr:from>
    <xdr:to>
      <xdr:col>3</xdr:col>
      <xdr:colOff>257175</xdr:colOff>
      <xdr:row>36</xdr:row>
      <xdr:rowOff>30905</xdr:rowOff>
    </xdr:to>
    <xdr:sp macro="" textlink="">
      <xdr:nvSpPr>
        <xdr:cNvPr id="139" name="円/楕円 138"/>
        <xdr:cNvSpPr/>
      </xdr:nvSpPr>
      <xdr:spPr bwMode="auto">
        <a:xfrm>
          <a:off x="3556000" y="688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15682</xdr:rowOff>
    </xdr:from>
    <xdr:ext cx="762000" cy="259045"/>
    <xdr:sp macro="" textlink="">
      <xdr:nvSpPr>
        <xdr:cNvPr id="140" name="テキスト ボックス 139"/>
        <xdr:cNvSpPr txBox="1"/>
      </xdr:nvSpPr>
      <xdr:spPr>
        <a:xfrm>
          <a:off x="3225800" y="696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243059</xdr:rowOff>
    </xdr:from>
    <xdr:to>
      <xdr:col>2</xdr:col>
      <xdr:colOff>692150</xdr:colOff>
      <xdr:row>36</xdr:row>
      <xdr:rowOff>1759</xdr:rowOff>
    </xdr:to>
    <xdr:sp macro="" textlink="">
      <xdr:nvSpPr>
        <xdr:cNvPr id="141" name="円/楕円 140"/>
        <xdr:cNvSpPr/>
      </xdr:nvSpPr>
      <xdr:spPr bwMode="auto">
        <a:xfrm>
          <a:off x="2857500" y="6853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329436</xdr:rowOff>
    </xdr:from>
    <xdr:ext cx="762000" cy="259045"/>
    <xdr:sp macro="" textlink="">
      <xdr:nvSpPr>
        <xdr:cNvPr id="142" name="テキスト ボックス 141"/>
        <xdr:cNvSpPr txBox="1"/>
      </xdr:nvSpPr>
      <xdr:spPr>
        <a:xfrm>
          <a:off x="2527300" y="693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13,064
12,860
265.90
6,974,048
6,709,827
252,496
4,317,427
6,651,107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80819</xdr:rowOff>
    </xdr:from>
    <xdr:to>
      <xdr:col>6</xdr:col>
      <xdr:colOff>511175</xdr:colOff>
      <xdr:row>34</xdr:row>
      <xdr:rowOff>100528</xdr:rowOff>
    </xdr:to>
    <xdr:cxnSp macro="">
      <xdr:nvCxnSpPr>
        <xdr:cNvPr id="63" name="直線コネクタ 62"/>
        <xdr:cNvCxnSpPr/>
      </xdr:nvCxnSpPr>
      <xdr:spPr>
        <a:xfrm>
          <a:off x="3797300" y="5910119"/>
          <a:ext cx="8382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80819</xdr:rowOff>
    </xdr:from>
    <xdr:to>
      <xdr:col>5</xdr:col>
      <xdr:colOff>358775</xdr:colOff>
      <xdr:row>34</xdr:row>
      <xdr:rowOff>126507</xdr:rowOff>
    </xdr:to>
    <xdr:cxnSp macro="">
      <xdr:nvCxnSpPr>
        <xdr:cNvPr id="66" name="直線コネクタ 65"/>
        <xdr:cNvCxnSpPr/>
      </xdr:nvCxnSpPr>
      <xdr:spPr>
        <a:xfrm flipV="1">
          <a:off x="2908300" y="5910119"/>
          <a:ext cx="889000" cy="4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126507</xdr:rowOff>
    </xdr:from>
    <xdr:to>
      <xdr:col>4</xdr:col>
      <xdr:colOff>155575</xdr:colOff>
      <xdr:row>34</xdr:row>
      <xdr:rowOff>130670</xdr:rowOff>
    </xdr:to>
    <xdr:cxnSp macro="">
      <xdr:nvCxnSpPr>
        <xdr:cNvPr id="69" name="直線コネクタ 68"/>
        <xdr:cNvCxnSpPr/>
      </xdr:nvCxnSpPr>
      <xdr:spPr>
        <a:xfrm flipV="1">
          <a:off x="2019300" y="5955807"/>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130670</xdr:rowOff>
    </xdr:from>
    <xdr:to>
      <xdr:col>2</xdr:col>
      <xdr:colOff>638175</xdr:colOff>
      <xdr:row>34</xdr:row>
      <xdr:rowOff>136369</xdr:rowOff>
    </xdr:to>
    <xdr:cxnSp macro="">
      <xdr:nvCxnSpPr>
        <xdr:cNvPr id="72" name="直線コネクタ 71"/>
        <xdr:cNvCxnSpPr/>
      </xdr:nvCxnSpPr>
      <xdr:spPr>
        <a:xfrm flipV="1">
          <a:off x="1130300" y="5959970"/>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49728</xdr:rowOff>
    </xdr:from>
    <xdr:to>
      <xdr:col>6</xdr:col>
      <xdr:colOff>561975</xdr:colOff>
      <xdr:row>34</xdr:row>
      <xdr:rowOff>151328</xdr:rowOff>
    </xdr:to>
    <xdr:sp macro="" textlink="">
      <xdr:nvSpPr>
        <xdr:cNvPr id="82" name="円/楕円 81"/>
        <xdr:cNvSpPr/>
      </xdr:nvSpPr>
      <xdr:spPr>
        <a:xfrm>
          <a:off x="4584700" y="58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72605</xdr:rowOff>
    </xdr:from>
    <xdr:ext cx="534377" cy="259045"/>
    <xdr:sp macro="" textlink="">
      <xdr:nvSpPr>
        <xdr:cNvPr id="83" name="人件費該当値テキスト"/>
        <xdr:cNvSpPr txBox="1"/>
      </xdr:nvSpPr>
      <xdr:spPr>
        <a:xfrm>
          <a:off x="4686300" y="573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30019</xdr:rowOff>
    </xdr:from>
    <xdr:to>
      <xdr:col>5</xdr:col>
      <xdr:colOff>409575</xdr:colOff>
      <xdr:row>34</xdr:row>
      <xdr:rowOff>131619</xdr:rowOff>
    </xdr:to>
    <xdr:sp macro="" textlink="">
      <xdr:nvSpPr>
        <xdr:cNvPr id="84" name="円/楕円 83"/>
        <xdr:cNvSpPr/>
      </xdr:nvSpPr>
      <xdr:spPr>
        <a:xfrm>
          <a:off x="3746500" y="585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148146</xdr:rowOff>
    </xdr:from>
    <xdr:ext cx="534377" cy="259045"/>
    <xdr:sp macro="" textlink="">
      <xdr:nvSpPr>
        <xdr:cNvPr id="85" name="テキスト ボックス 84"/>
        <xdr:cNvSpPr txBox="1"/>
      </xdr:nvSpPr>
      <xdr:spPr>
        <a:xfrm>
          <a:off x="3530111" y="56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75707</xdr:rowOff>
    </xdr:from>
    <xdr:to>
      <xdr:col>4</xdr:col>
      <xdr:colOff>206375</xdr:colOff>
      <xdr:row>35</xdr:row>
      <xdr:rowOff>5857</xdr:rowOff>
    </xdr:to>
    <xdr:sp macro="" textlink="">
      <xdr:nvSpPr>
        <xdr:cNvPr id="86" name="円/楕円 85"/>
        <xdr:cNvSpPr/>
      </xdr:nvSpPr>
      <xdr:spPr>
        <a:xfrm>
          <a:off x="2857500" y="59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168434</xdr:rowOff>
    </xdr:from>
    <xdr:ext cx="534377" cy="259045"/>
    <xdr:sp macro="" textlink="">
      <xdr:nvSpPr>
        <xdr:cNvPr id="87" name="テキスト ボックス 86"/>
        <xdr:cNvSpPr txBox="1"/>
      </xdr:nvSpPr>
      <xdr:spPr>
        <a:xfrm>
          <a:off x="2641111" y="59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90,808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79870</xdr:rowOff>
    </xdr:from>
    <xdr:to>
      <xdr:col>3</xdr:col>
      <xdr:colOff>3175</xdr:colOff>
      <xdr:row>35</xdr:row>
      <xdr:rowOff>10020</xdr:rowOff>
    </xdr:to>
    <xdr:sp macro="" textlink="">
      <xdr:nvSpPr>
        <xdr:cNvPr id="88" name="円/楕円 87"/>
        <xdr:cNvSpPr/>
      </xdr:nvSpPr>
      <xdr:spPr>
        <a:xfrm>
          <a:off x="1968500" y="59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1147</xdr:rowOff>
    </xdr:from>
    <xdr:ext cx="534377" cy="259045"/>
    <xdr:sp macro="" textlink="">
      <xdr:nvSpPr>
        <xdr:cNvPr id="89" name="テキスト ボックス 88"/>
        <xdr:cNvSpPr txBox="1"/>
      </xdr:nvSpPr>
      <xdr:spPr>
        <a:xfrm>
          <a:off x="1752111" y="600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85569</xdr:rowOff>
    </xdr:from>
    <xdr:to>
      <xdr:col>1</xdr:col>
      <xdr:colOff>485775</xdr:colOff>
      <xdr:row>35</xdr:row>
      <xdr:rowOff>15719</xdr:rowOff>
    </xdr:to>
    <xdr:sp macro="" textlink="">
      <xdr:nvSpPr>
        <xdr:cNvPr id="90" name="円/楕円 89"/>
        <xdr:cNvSpPr/>
      </xdr:nvSpPr>
      <xdr:spPr>
        <a:xfrm>
          <a:off x="1079500" y="59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6846</xdr:rowOff>
    </xdr:from>
    <xdr:ext cx="534377" cy="259045"/>
    <xdr:sp macro="" textlink="">
      <xdr:nvSpPr>
        <xdr:cNvPr id="91" name="テキスト ボックス 90"/>
        <xdr:cNvSpPr txBox="1"/>
      </xdr:nvSpPr>
      <xdr:spPr>
        <a:xfrm>
          <a:off x="863111" y="60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76001</xdr:rowOff>
    </xdr:from>
    <xdr:to>
      <xdr:col>6</xdr:col>
      <xdr:colOff>511175</xdr:colOff>
      <xdr:row>57</xdr:row>
      <xdr:rowOff>111186</xdr:rowOff>
    </xdr:to>
    <xdr:cxnSp macro="">
      <xdr:nvCxnSpPr>
        <xdr:cNvPr id="120" name="直線コネクタ 119"/>
        <xdr:cNvCxnSpPr/>
      </xdr:nvCxnSpPr>
      <xdr:spPr>
        <a:xfrm flipV="1">
          <a:off x="3797300" y="9848651"/>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111186</xdr:rowOff>
    </xdr:from>
    <xdr:to>
      <xdr:col>5</xdr:col>
      <xdr:colOff>358775</xdr:colOff>
      <xdr:row>57</xdr:row>
      <xdr:rowOff>122158</xdr:rowOff>
    </xdr:to>
    <xdr:cxnSp macro="">
      <xdr:nvCxnSpPr>
        <xdr:cNvPr id="123" name="直線コネクタ 122"/>
        <xdr:cNvCxnSpPr/>
      </xdr:nvCxnSpPr>
      <xdr:spPr>
        <a:xfrm flipV="1">
          <a:off x="2908300" y="9883836"/>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122158</xdr:rowOff>
    </xdr:from>
    <xdr:to>
      <xdr:col>4</xdr:col>
      <xdr:colOff>155575</xdr:colOff>
      <xdr:row>57</xdr:row>
      <xdr:rowOff>160186</xdr:rowOff>
    </xdr:to>
    <xdr:cxnSp macro="">
      <xdr:nvCxnSpPr>
        <xdr:cNvPr id="126" name="直線コネクタ 125"/>
        <xdr:cNvCxnSpPr/>
      </xdr:nvCxnSpPr>
      <xdr:spPr>
        <a:xfrm flipV="1">
          <a:off x="2019300" y="9894808"/>
          <a:ext cx="889000" cy="3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160186</xdr:rowOff>
    </xdr:from>
    <xdr:to>
      <xdr:col>2</xdr:col>
      <xdr:colOff>638175</xdr:colOff>
      <xdr:row>57</xdr:row>
      <xdr:rowOff>166713</xdr:rowOff>
    </xdr:to>
    <xdr:cxnSp macro="">
      <xdr:nvCxnSpPr>
        <xdr:cNvPr id="129" name="直線コネクタ 128"/>
        <xdr:cNvCxnSpPr/>
      </xdr:nvCxnSpPr>
      <xdr:spPr>
        <a:xfrm flipV="1">
          <a:off x="1130300" y="9932836"/>
          <a:ext cx="8890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25201</xdr:rowOff>
    </xdr:from>
    <xdr:to>
      <xdr:col>6</xdr:col>
      <xdr:colOff>561975</xdr:colOff>
      <xdr:row>57</xdr:row>
      <xdr:rowOff>126801</xdr:rowOff>
    </xdr:to>
    <xdr:sp macro="" textlink="">
      <xdr:nvSpPr>
        <xdr:cNvPr id="139" name="円/楕円 138"/>
        <xdr:cNvSpPr/>
      </xdr:nvSpPr>
      <xdr:spPr>
        <a:xfrm>
          <a:off x="4584700" y="97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3628</xdr:rowOff>
    </xdr:from>
    <xdr:ext cx="534377" cy="259045"/>
    <xdr:sp macro="" textlink="">
      <xdr:nvSpPr>
        <xdr:cNvPr id="140" name="物件費該当値テキスト"/>
        <xdr:cNvSpPr txBox="1"/>
      </xdr:nvSpPr>
      <xdr:spPr>
        <a:xfrm>
          <a:off x="4686300" y="97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60386</xdr:rowOff>
    </xdr:from>
    <xdr:to>
      <xdr:col>5</xdr:col>
      <xdr:colOff>409575</xdr:colOff>
      <xdr:row>57</xdr:row>
      <xdr:rowOff>161986</xdr:rowOff>
    </xdr:to>
    <xdr:sp macro="" textlink="">
      <xdr:nvSpPr>
        <xdr:cNvPr id="141" name="円/楕円 140"/>
        <xdr:cNvSpPr/>
      </xdr:nvSpPr>
      <xdr:spPr>
        <a:xfrm>
          <a:off x="3746500" y="9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153113</xdr:rowOff>
    </xdr:from>
    <xdr:ext cx="534377" cy="259045"/>
    <xdr:sp macro="" textlink="">
      <xdr:nvSpPr>
        <xdr:cNvPr id="142" name="テキスト ボックス 141"/>
        <xdr:cNvSpPr txBox="1"/>
      </xdr:nvSpPr>
      <xdr:spPr>
        <a:xfrm>
          <a:off x="3530111" y="992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71358</xdr:rowOff>
    </xdr:from>
    <xdr:to>
      <xdr:col>4</xdr:col>
      <xdr:colOff>206375</xdr:colOff>
      <xdr:row>58</xdr:row>
      <xdr:rowOff>1508</xdr:rowOff>
    </xdr:to>
    <xdr:sp macro="" textlink="">
      <xdr:nvSpPr>
        <xdr:cNvPr id="143" name="円/楕円 142"/>
        <xdr:cNvSpPr/>
      </xdr:nvSpPr>
      <xdr:spPr>
        <a:xfrm>
          <a:off x="2857500" y="9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164085</xdr:rowOff>
    </xdr:from>
    <xdr:ext cx="534377" cy="259045"/>
    <xdr:sp macro="" textlink="">
      <xdr:nvSpPr>
        <xdr:cNvPr id="144" name="テキスト ボックス 143"/>
        <xdr:cNvSpPr txBox="1"/>
      </xdr:nvSpPr>
      <xdr:spPr>
        <a:xfrm>
          <a:off x="2641111" y="99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109386</xdr:rowOff>
    </xdr:from>
    <xdr:to>
      <xdr:col>3</xdr:col>
      <xdr:colOff>3175</xdr:colOff>
      <xdr:row>58</xdr:row>
      <xdr:rowOff>39536</xdr:rowOff>
    </xdr:to>
    <xdr:sp macro="" textlink="">
      <xdr:nvSpPr>
        <xdr:cNvPr id="145" name="円/楕円 144"/>
        <xdr:cNvSpPr/>
      </xdr:nvSpPr>
      <xdr:spPr>
        <a:xfrm>
          <a:off x="1968500" y="98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30663</xdr:rowOff>
    </xdr:from>
    <xdr:ext cx="534377" cy="259045"/>
    <xdr:sp macro="" textlink="">
      <xdr:nvSpPr>
        <xdr:cNvPr id="146" name="テキスト ボックス 145"/>
        <xdr:cNvSpPr txBox="1"/>
      </xdr:nvSpPr>
      <xdr:spPr>
        <a:xfrm>
          <a:off x="1752111" y="99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115913</xdr:rowOff>
    </xdr:from>
    <xdr:to>
      <xdr:col>1</xdr:col>
      <xdr:colOff>485775</xdr:colOff>
      <xdr:row>58</xdr:row>
      <xdr:rowOff>46063</xdr:rowOff>
    </xdr:to>
    <xdr:sp macro="" textlink="">
      <xdr:nvSpPr>
        <xdr:cNvPr id="147" name="円/楕円 146"/>
        <xdr:cNvSpPr/>
      </xdr:nvSpPr>
      <xdr:spPr>
        <a:xfrm>
          <a:off x="1079500" y="98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37190</xdr:rowOff>
    </xdr:from>
    <xdr:ext cx="534377" cy="259045"/>
    <xdr:sp macro="" textlink="">
      <xdr:nvSpPr>
        <xdr:cNvPr id="148" name="テキスト ボックス 147"/>
        <xdr:cNvSpPr txBox="1"/>
      </xdr:nvSpPr>
      <xdr:spPr>
        <a:xfrm>
          <a:off x="863111" y="99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103048</xdr:rowOff>
    </xdr:from>
    <xdr:to>
      <xdr:col>6</xdr:col>
      <xdr:colOff>511175</xdr:colOff>
      <xdr:row>75</xdr:row>
      <xdr:rowOff>126479</xdr:rowOff>
    </xdr:to>
    <xdr:cxnSp macro="">
      <xdr:nvCxnSpPr>
        <xdr:cNvPr id="177" name="直線コネクタ 176"/>
        <xdr:cNvCxnSpPr/>
      </xdr:nvCxnSpPr>
      <xdr:spPr>
        <a:xfrm flipV="1">
          <a:off x="3797300" y="12618898"/>
          <a:ext cx="8382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154254</xdr:rowOff>
    </xdr:from>
    <xdr:to>
      <xdr:col>5</xdr:col>
      <xdr:colOff>358775</xdr:colOff>
      <xdr:row>75</xdr:row>
      <xdr:rowOff>126479</xdr:rowOff>
    </xdr:to>
    <xdr:cxnSp macro="">
      <xdr:nvCxnSpPr>
        <xdr:cNvPr id="180" name="直線コネクタ 179"/>
        <xdr:cNvCxnSpPr/>
      </xdr:nvCxnSpPr>
      <xdr:spPr>
        <a:xfrm>
          <a:off x="2908300" y="12670104"/>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154254</xdr:rowOff>
    </xdr:from>
    <xdr:to>
      <xdr:col>4</xdr:col>
      <xdr:colOff>155575</xdr:colOff>
      <xdr:row>74</xdr:row>
      <xdr:rowOff>131280</xdr:rowOff>
    </xdr:to>
    <xdr:cxnSp macro="">
      <xdr:nvCxnSpPr>
        <xdr:cNvPr id="183" name="直線コネクタ 182"/>
        <xdr:cNvCxnSpPr/>
      </xdr:nvCxnSpPr>
      <xdr:spPr>
        <a:xfrm flipV="1">
          <a:off x="2019300" y="12670104"/>
          <a:ext cx="8890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131280</xdr:rowOff>
    </xdr:from>
    <xdr:to>
      <xdr:col>2</xdr:col>
      <xdr:colOff>638175</xdr:colOff>
      <xdr:row>75</xdr:row>
      <xdr:rowOff>50356</xdr:rowOff>
    </xdr:to>
    <xdr:cxnSp macro="">
      <xdr:nvCxnSpPr>
        <xdr:cNvPr id="186" name="直線コネクタ 185"/>
        <xdr:cNvCxnSpPr/>
      </xdr:nvCxnSpPr>
      <xdr:spPr>
        <a:xfrm flipV="1">
          <a:off x="1130300" y="12818580"/>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52248</xdr:rowOff>
    </xdr:from>
    <xdr:to>
      <xdr:col>6</xdr:col>
      <xdr:colOff>561975</xdr:colOff>
      <xdr:row>73</xdr:row>
      <xdr:rowOff>153848</xdr:rowOff>
    </xdr:to>
    <xdr:sp macro="" textlink="">
      <xdr:nvSpPr>
        <xdr:cNvPr id="196" name="円/楕円 195"/>
        <xdr:cNvSpPr/>
      </xdr:nvSpPr>
      <xdr:spPr>
        <a:xfrm>
          <a:off x="4584700" y="125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75125</xdr:rowOff>
    </xdr:from>
    <xdr:ext cx="534377" cy="259045"/>
    <xdr:sp macro="" textlink="">
      <xdr:nvSpPr>
        <xdr:cNvPr id="197" name="維持補修費該当値テキスト"/>
        <xdr:cNvSpPr txBox="1"/>
      </xdr:nvSpPr>
      <xdr:spPr>
        <a:xfrm>
          <a:off x="4686300" y="1241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75679</xdr:rowOff>
    </xdr:from>
    <xdr:to>
      <xdr:col>5</xdr:col>
      <xdr:colOff>409575</xdr:colOff>
      <xdr:row>76</xdr:row>
      <xdr:rowOff>5829</xdr:rowOff>
    </xdr:to>
    <xdr:sp macro="" textlink="">
      <xdr:nvSpPr>
        <xdr:cNvPr id="198" name="円/楕円 197"/>
        <xdr:cNvSpPr/>
      </xdr:nvSpPr>
      <xdr:spPr>
        <a:xfrm>
          <a:off x="3746500" y="129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22356</xdr:rowOff>
    </xdr:from>
    <xdr:ext cx="534377" cy="259045"/>
    <xdr:sp macro="" textlink="">
      <xdr:nvSpPr>
        <xdr:cNvPr id="199" name="テキスト ボックス 198"/>
        <xdr:cNvSpPr txBox="1"/>
      </xdr:nvSpPr>
      <xdr:spPr>
        <a:xfrm>
          <a:off x="3530111" y="127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103454</xdr:rowOff>
    </xdr:from>
    <xdr:to>
      <xdr:col>4</xdr:col>
      <xdr:colOff>206375</xdr:colOff>
      <xdr:row>74</xdr:row>
      <xdr:rowOff>33604</xdr:rowOff>
    </xdr:to>
    <xdr:sp macro="" textlink="">
      <xdr:nvSpPr>
        <xdr:cNvPr id="200" name="円/楕円 199"/>
        <xdr:cNvSpPr/>
      </xdr:nvSpPr>
      <xdr:spPr>
        <a:xfrm>
          <a:off x="2857500" y="126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50131</xdr:rowOff>
    </xdr:from>
    <xdr:ext cx="534377" cy="259045"/>
    <xdr:sp macro="" textlink="">
      <xdr:nvSpPr>
        <xdr:cNvPr id="201" name="テキスト ボックス 200"/>
        <xdr:cNvSpPr txBox="1"/>
      </xdr:nvSpPr>
      <xdr:spPr>
        <a:xfrm>
          <a:off x="2641111" y="123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80480</xdr:rowOff>
    </xdr:from>
    <xdr:to>
      <xdr:col>3</xdr:col>
      <xdr:colOff>3175</xdr:colOff>
      <xdr:row>75</xdr:row>
      <xdr:rowOff>10630</xdr:rowOff>
    </xdr:to>
    <xdr:sp macro="" textlink="">
      <xdr:nvSpPr>
        <xdr:cNvPr id="202" name="円/楕円 201"/>
        <xdr:cNvSpPr/>
      </xdr:nvSpPr>
      <xdr:spPr>
        <a:xfrm>
          <a:off x="1968500" y="127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27157</xdr:rowOff>
    </xdr:from>
    <xdr:ext cx="534377" cy="259045"/>
    <xdr:sp macro="" textlink="">
      <xdr:nvSpPr>
        <xdr:cNvPr id="203" name="テキスト ボックス 202"/>
        <xdr:cNvSpPr txBox="1"/>
      </xdr:nvSpPr>
      <xdr:spPr>
        <a:xfrm>
          <a:off x="1752111" y="1254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20,221</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171006</xdr:rowOff>
    </xdr:from>
    <xdr:to>
      <xdr:col>1</xdr:col>
      <xdr:colOff>485775</xdr:colOff>
      <xdr:row>75</xdr:row>
      <xdr:rowOff>101156</xdr:rowOff>
    </xdr:to>
    <xdr:sp macro="" textlink="">
      <xdr:nvSpPr>
        <xdr:cNvPr id="204" name="円/楕円 203"/>
        <xdr:cNvSpPr/>
      </xdr:nvSpPr>
      <xdr:spPr>
        <a:xfrm>
          <a:off x="1079500" y="128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117683</xdr:rowOff>
    </xdr:from>
    <xdr:ext cx="534377" cy="259045"/>
    <xdr:sp macro="" textlink="">
      <xdr:nvSpPr>
        <xdr:cNvPr id="205" name="テキスト ボックス 204"/>
        <xdr:cNvSpPr txBox="1"/>
      </xdr:nvSpPr>
      <xdr:spPr>
        <a:xfrm>
          <a:off x="863111" y="126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59220</xdr:rowOff>
    </xdr:from>
    <xdr:to>
      <xdr:col>6</xdr:col>
      <xdr:colOff>511175</xdr:colOff>
      <xdr:row>98</xdr:row>
      <xdr:rowOff>107353</xdr:rowOff>
    </xdr:to>
    <xdr:cxnSp macro="">
      <xdr:nvCxnSpPr>
        <xdr:cNvPr id="235" name="直線コネクタ 234"/>
        <xdr:cNvCxnSpPr/>
      </xdr:nvCxnSpPr>
      <xdr:spPr>
        <a:xfrm flipV="1">
          <a:off x="3797300" y="16861320"/>
          <a:ext cx="838200" cy="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87858</xdr:rowOff>
    </xdr:from>
    <xdr:to>
      <xdr:col>5</xdr:col>
      <xdr:colOff>358775</xdr:colOff>
      <xdr:row>98</xdr:row>
      <xdr:rowOff>107353</xdr:rowOff>
    </xdr:to>
    <xdr:cxnSp macro="">
      <xdr:nvCxnSpPr>
        <xdr:cNvPr id="238" name="直線コネクタ 237"/>
        <xdr:cNvCxnSpPr/>
      </xdr:nvCxnSpPr>
      <xdr:spPr>
        <a:xfrm>
          <a:off x="2908300" y="16889958"/>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87858</xdr:rowOff>
    </xdr:from>
    <xdr:to>
      <xdr:col>4</xdr:col>
      <xdr:colOff>155575</xdr:colOff>
      <xdr:row>98</xdr:row>
      <xdr:rowOff>131420</xdr:rowOff>
    </xdr:to>
    <xdr:cxnSp macro="">
      <xdr:nvCxnSpPr>
        <xdr:cNvPr id="241" name="直線コネクタ 240"/>
        <xdr:cNvCxnSpPr/>
      </xdr:nvCxnSpPr>
      <xdr:spPr>
        <a:xfrm flipV="1">
          <a:off x="2019300" y="16889958"/>
          <a:ext cx="889000" cy="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153421</xdr:rowOff>
    </xdr:from>
    <xdr:ext cx="534377" cy="259045"/>
    <xdr:sp macro="" textlink="">
      <xdr:nvSpPr>
        <xdr:cNvPr id="243" name="テキスト ボックス 242"/>
        <xdr:cNvSpPr txBox="1"/>
      </xdr:nvSpPr>
      <xdr:spPr>
        <a:xfrm>
          <a:off x="2641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131420</xdr:rowOff>
    </xdr:from>
    <xdr:to>
      <xdr:col>2</xdr:col>
      <xdr:colOff>638175</xdr:colOff>
      <xdr:row>98</xdr:row>
      <xdr:rowOff>144742</xdr:rowOff>
    </xdr:to>
    <xdr:cxnSp macro="">
      <xdr:nvCxnSpPr>
        <xdr:cNvPr id="244" name="直線コネクタ 243"/>
        <xdr:cNvCxnSpPr/>
      </xdr:nvCxnSpPr>
      <xdr:spPr>
        <a:xfrm flipV="1">
          <a:off x="1130300" y="16933520"/>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61765</xdr:rowOff>
    </xdr:from>
    <xdr:ext cx="534377" cy="259045"/>
    <xdr:sp macro="" textlink="">
      <xdr:nvSpPr>
        <xdr:cNvPr id="246" name="テキスト ボックス 245"/>
        <xdr:cNvSpPr txBox="1"/>
      </xdr:nvSpPr>
      <xdr:spPr>
        <a:xfrm>
          <a:off x="1752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82757</xdr:rowOff>
    </xdr:from>
    <xdr:ext cx="534377" cy="259045"/>
    <xdr:sp macro="" textlink="">
      <xdr:nvSpPr>
        <xdr:cNvPr id="248" name="テキスト ボックス 247"/>
        <xdr:cNvSpPr txBox="1"/>
      </xdr:nvSpPr>
      <xdr:spPr>
        <a:xfrm>
          <a:off x="863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8420</xdr:rowOff>
    </xdr:from>
    <xdr:to>
      <xdr:col>6</xdr:col>
      <xdr:colOff>561975</xdr:colOff>
      <xdr:row>98</xdr:row>
      <xdr:rowOff>110020</xdr:rowOff>
    </xdr:to>
    <xdr:sp macro="" textlink="">
      <xdr:nvSpPr>
        <xdr:cNvPr id="254" name="円/楕円 253"/>
        <xdr:cNvSpPr/>
      </xdr:nvSpPr>
      <xdr:spPr>
        <a:xfrm>
          <a:off x="4584700" y="168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94797</xdr:rowOff>
    </xdr:from>
    <xdr:ext cx="534377" cy="259045"/>
    <xdr:sp macro="" textlink="">
      <xdr:nvSpPr>
        <xdr:cNvPr id="255" name="扶助費該当値テキスト"/>
        <xdr:cNvSpPr txBox="1"/>
      </xdr:nvSpPr>
      <xdr:spPr>
        <a:xfrm>
          <a:off x="4686300" y="1672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56553</xdr:rowOff>
    </xdr:from>
    <xdr:to>
      <xdr:col>5</xdr:col>
      <xdr:colOff>409575</xdr:colOff>
      <xdr:row>98</xdr:row>
      <xdr:rowOff>158153</xdr:rowOff>
    </xdr:to>
    <xdr:sp macro="" textlink="">
      <xdr:nvSpPr>
        <xdr:cNvPr id="256" name="円/楕円 255"/>
        <xdr:cNvSpPr/>
      </xdr:nvSpPr>
      <xdr:spPr>
        <a:xfrm>
          <a:off x="3746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149280</xdr:rowOff>
    </xdr:from>
    <xdr:ext cx="534377" cy="259045"/>
    <xdr:sp macro="" textlink="">
      <xdr:nvSpPr>
        <xdr:cNvPr id="257" name="テキスト ボックス 256"/>
        <xdr:cNvSpPr txBox="1"/>
      </xdr:nvSpPr>
      <xdr:spPr>
        <a:xfrm>
          <a:off x="3530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37058</xdr:rowOff>
    </xdr:from>
    <xdr:to>
      <xdr:col>4</xdr:col>
      <xdr:colOff>206375</xdr:colOff>
      <xdr:row>98</xdr:row>
      <xdr:rowOff>138658</xdr:rowOff>
    </xdr:to>
    <xdr:sp macro="" textlink="">
      <xdr:nvSpPr>
        <xdr:cNvPr id="258" name="円/楕円 257"/>
        <xdr:cNvSpPr/>
      </xdr:nvSpPr>
      <xdr:spPr>
        <a:xfrm>
          <a:off x="2857500" y="168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129785</xdr:rowOff>
    </xdr:from>
    <xdr:ext cx="534377" cy="259045"/>
    <xdr:sp macro="" textlink="">
      <xdr:nvSpPr>
        <xdr:cNvPr id="259" name="テキスト ボックス 258"/>
        <xdr:cNvSpPr txBox="1"/>
      </xdr:nvSpPr>
      <xdr:spPr>
        <a:xfrm>
          <a:off x="2641111" y="169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80620</xdr:rowOff>
    </xdr:from>
    <xdr:to>
      <xdr:col>3</xdr:col>
      <xdr:colOff>3175</xdr:colOff>
      <xdr:row>99</xdr:row>
      <xdr:rowOff>10770</xdr:rowOff>
    </xdr:to>
    <xdr:sp macro="" textlink="">
      <xdr:nvSpPr>
        <xdr:cNvPr id="260" name="円/楕円 259"/>
        <xdr:cNvSpPr/>
      </xdr:nvSpPr>
      <xdr:spPr>
        <a:xfrm>
          <a:off x="1968500" y="168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1897</xdr:rowOff>
    </xdr:from>
    <xdr:ext cx="534377" cy="259045"/>
    <xdr:sp macro="" textlink="">
      <xdr:nvSpPr>
        <xdr:cNvPr id="261" name="テキスト ボックス 260"/>
        <xdr:cNvSpPr txBox="1"/>
      </xdr:nvSpPr>
      <xdr:spPr>
        <a:xfrm>
          <a:off x="1752111" y="169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93942</xdr:rowOff>
    </xdr:from>
    <xdr:to>
      <xdr:col>1</xdr:col>
      <xdr:colOff>485775</xdr:colOff>
      <xdr:row>99</xdr:row>
      <xdr:rowOff>24092</xdr:rowOff>
    </xdr:to>
    <xdr:sp macro="" textlink="">
      <xdr:nvSpPr>
        <xdr:cNvPr id="262" name="円/楕円 261"/>
        <xdr:cNvSpPr/>
      </xdr:nvSpPr>
      <xdr:spPr>
        <a:xfrm>
          <a:off x="1079500" y="168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15219</xdr:rowOff>
    </xdr:from>
    <xdr:ext cx="534377" cy="259045"/>
    <xdr:sp macro="" textlink="">
      <xdr:nvSpPr>
        <xdr:cNvPr id="263" name="テキスト ボックス 262"/>
        <xdr:cNvSpPr txBox="1"/>
      </xdr:nvSpPr>
      <xdr:spPr>
        <a:xfrm>
          <a:off x="863111"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60719</xdr:rowOff>
    </xdr:from>
    <xdr:to>
      <xdr:col>15</xdr:col>
      <xdr:colOff>180975</xdr:colOff>
      <xdr:row>37</xdr:row>
      <xdr:rowOff>79315</xdr:rowOff>
    </xdr:to>
    <xdr:cxnSp macro="">
      <xdr:nvCxnSpPr>
        <xdr:cNvPr id="292" name="直線コネクタ 291"/>
        <xdr:cNvCxnSpPr/>
      </xdr:nvCxnSpPr>
      <xdr:spPr>
        <a:xfrm>
          <a:off x="9639300" y="6404369"/>
          <a:ext cx="8382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60719</xdr:rowOff>
    </xdr:from>
    <xdr:to>
      <xdr:col>14</xdr:col>
      <xdr:colOff>28575</xdr:colOff>
      <xdr:row>37</xdr:row>
      <xdr:rowOff>97329</xdr:rowOff>
    </xdr:to>
    <xdr:cxnSp macro="">
      <xdr:nvCxnSpPr>
        <xdr:cNvPr id="295" name="直線コネクタ 294"/>
        <xdr:cNvCxnSpPr/>
      </xdr:nvCxnSpPr>
      <xdr:spPr>
        <a:xfrm flipV="1">
          <a:off x="8750300" y="6404369"/>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97329</xdr:rowOff>
    </xdr:from>
    <xdr:to>
      <xdr:col>12</xdr:col>
      <xdr:colOff>511175</xdr:colOff>
      <xdr:row>37</xdr:row>
      <xdr:rowOff>123763</xdr:rowOff>
    </xdr:to>
    <xdr:cxnSp macro="">
      <xdr:nvCxnSpPr>
        <xdr:cNvPr id="298" name="直線コネクタ 297"/>
        <xdr:cNvCxnSpPr/>
      </xdr:nvCxnSpPr>
      <xdr:spPr>
        <a:xfrm flipV="1">
          <a:off x="7861300" y="6440979"/>
          <a:ext cx="8890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113049</xdr:rowOff>
    </xdr:from>
    <xdr:to>
      <xdr:col>11</xdr:col>
      <xdr:colOff>307975</xdr:colOff>
      <xdr:row>37</xdr:row>
      <xdr:rowOff>123763</xdr:rowOff>
    </xdr:to>
    <xdr:cxnSp macro="">
      <xdr:nvCxnSpPr>
        <xdr:cNvPr id="301" name="直線コネクタ 300"/>
        <xdr:cNvCxnSpPr/>
      </xdr:nvCxnSpPr>
      <xdr:spPr>
        <a:xfrm>
          <a:off x="6972300" y="6456699"/>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28515</xdr:rowOff>
    </xdr:from>
    <xdr:to>
      <xdr:col>15</xdr:col>
      <xdr:colOff>231775</xdr:colOff>
      <xdr:row>37</xdr:row>
      <xdr:rowOff>130115</xdr:rowOff>
    </xdr:to>
    <xdr:sp macro="" textlink="">
      <xdr:nvSpPr>
        <xdr:cNvPr id="311" name="円/楕円 310"/>
        <xdr:cNvSpPr/>
      </xdr:nvSpPr>
      <xdr:spPr>
        <a:xfrm>
          <a:off x="10426700" y="63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6942</xdr:rowOff>
    </xdr:from>
    <xdr:ext cx="534377" cy="259045"/>
    <xdr:sp macro="" textlink="">
      <xdr:nvSpPr>
        <xdr:cNvPr id="312" name="補助費等該当値テキスト"/>
        <xdr:cNvSpPr txBox="1"/>
      </xdr:nvSpPr>
      <xdr:spPr>
        <a:xfrm>
          <a:off x="10528300" y="63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9919</xdr:rowOff>
    </xdr:from>
    <xdr:to>
      <xdr:col>14</xdr:col>
      <xdr:colOff>79375</xdr:colOff>
      <xdr:row>37</xdr:row>
      <xdr:rowOff>111519</xdr:rowOff>
    </xdr:to>
    <xdr:sp macro="" textlink="">
      <xdr:nvSpPr>
        <xdr:cNvPr id="313" name="円/楕円 312"/>
        <xdr:cNvSpPr/>
      </xdr:nvSpPr>
      <xdr:spPr>
        <a:xfrm>
          <a:off x="9588500" y="63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102646</xdr:rowOff>
    </xdr:from>
    <xdr:ext cx="534377" cy="259045"/>
    <xdr:sp macro="" textlink="">
      <xdr:nvSpPr>
        <xdr:cNvPr id="314" name="テキスト ボックス 313"/>
        <xdr:cNvSpPr txBox="1"/>
      </xdr:nvSpPr>
      <xdr:spPr>
        <a:xfrm>
          <a:off x="9372111" y="64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46529</xdr:rowOff>
    </xdr:from>
    <xdr:to>
      <xdr:col>12</xdr:col>
      <xdr:colOff>561975</xdr:colOff>
      <xdr:row>37</xdr:row>
      <xdr:rowOff>148129</xdr:rowOff>
    </xdr:to>
    <xdr:sp macro="" textlink="">
      <xdr:nvSpPr>
        <xdr:cNvPr id="315" name="円/楕円 314"/>
        <xdr:cNvSpPr/>
      </xdr:nvSpPr>
      <xdr:spPr>
        <a:xfrm>
          <a:off x="8699500" y="63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139256</xdr:rowOff>
    </xdr:from>
    <xdr:ext cx="534377" cy="259045"/>
    <xdr:sp macro="" textlink="">
      <xdr:nvSpPr>
        <xdr:cNvPr id="316" name="テキスト ボックス 315"/>
        <xdr:cNvSpPr txBox="1"/>
      </xdr:nvSpPr>
      <xdr:spPr>
        <a:xfrm>
          <a:off x="8483111" y="648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72963</xdr:rowOff>
    </xdr:from>
    <xdr:to>
      <xdr:col>11</xdr:col>
      <xdr:colOff>358775</xdr:colOff>
      <xdr:row>38</xdr:row>
      <xdr:rowOff>3113</xdr:rowOff>
    </xdr:to>
    <xdr:sp macro="" textlink="">
      <xdr:nvSpPr>
        <xdr:cNvPr id="317" name="円/楕円 316"/>
        <xdr:cNvSpPr/>
      </xdr:nvSpPr>
      <xdr:spPr>
        <a:xfrm>
          <a:off x="7810500" y="64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165690</xdr:rowOff>
    </xdr:from>
    <xdr:ext cx="534377" cy="259045"/>
    <xdr:sp macro="" textlink="">
      <xdr:nvSpPr>
        <xdr:cNvPr id="318" name="テキスト ボックス 317"/>
        <xdr:cNvSpPr txBox="1"/>
      </xdr:nvSpPr>
      <xdr:spPr>
        <a:xfrm>
          <a:off x="7594111" y="650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62249</xdr:rowOff>
    </xdr:from>
    <xdr:to>
      <xdr:col>10</xdr:col>
      <xdr:colOff>155575</xdr:colOff>
      <xdr:row>37</xdr:row>
      <xdr:rowOff>163849</xdr:rowOff>
    </xdr:to>
    <xdr:sp macro="" textlink="">
      <xdr:nvSpPr>
        <xdr:cNvPr id="319" name="円/楕円 318"/>
        <xdr:cNvSpPr/>
      </xdr:nvSpPr>
      <xdr:spPr>
        <a:xfrm>
          <a:off x="6921500" y="64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154976</xdr:rowOff>
    </xdr:from>
    <xdr:ext cx="534377" cy="259045"/>
    <xdr:sp macro="" textlink="">
      <xdr:nvSpPr>
        <xdr:cNvPr id="320" name="テキスト ボックス 319"/>
        <xdr:cNvSpPr txBox="1"/>
      </xdr:nvSpPr>
      <xdr:spPr>
        <a:xfrm>
          <a:off x="6705111" y="64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170923</xdr:rowOff>
    </xdr:from>
    <xdr:to>
      <xdr:col>15</xdr:col>
      <xdr:colOff>180975</xdr:colOff>
      <xdr:row>59</xdr:row>
      <xdr:rowOff>2504</xdr:rowOff>
    </xdr:to>
    <xdr:cxnSp macro="">
      <xdr:nvCxnSpPr>
        <xdr:cNvPr id="349" name="直線コネクタ 348"/>
        <xdr:cNvCxnSpPr/>
      </xdr:nvCxnSpPr>
      <xdr:spPr>
        <a:xfrm flipV="1">
          <a:off x="9639300" y="10115023"/>
          <a:ext cx="8382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164010</xdr:rowOff>
    </xdr:from>
    <xdr:to>
      <xdr:col>14</xdr:col>
      <xdr:colOff>28575</xdr:colOff>
      <xdr:row>59</xdr:row>
      <xdr:rowOff>2504</xdr:rowOff>
    </xdr:to>
    <xdr:cxnSp macro="">
      <xdr:nvCxnSpPr>
        <xdr:cNvPr id="352" name="直線コネクタ 351"/>
        <xdr:cNvCxnSpPr/>
      </xdr:nvCxnSpPr>
      <xdr:spPr>
        <a:xfrm>
          <a:off x="8750300" y="1010811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164010</xdr:rowOff>
    </xdr:from>
    <xdr:to>
      <xdr:col>12</xdr:col>
      <xdr:colOff>511175</xdr:colOff>
      <xdr:row>59</xdr:row>
      <xdr:rowOff>7264</xdr:rowOff>
    </xdr:to>
    <xdr:cxnSp macro="">
      <xdr:nvCxnSpPr>
        <xdr:cNvPr id="355" name="直線コネクタ 354"/>
        <xdr:cNvCxnSpPr/>
      </xdr:nvCxnSpPr>
      <xdr:spPr>
        <a:xfrm flipV="1">
          <a:off x="7861300" y="10108110"/>
          <a:ext cx="889000" cy="1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7264</xdr:rowOff>
    </xdr:from>
    <xdr:to>
      <xdr:col>11</xdr:col>
      <xdr:colOff>307975</xdr:colOff>
      <xdr:row>59</xdr:row>
      <xdr:rowOff>12303</xdr:rowOff>
    </xdr:to>
    <xdr:cxnSp macro="">
      <xdr:nvCxnSpPr>
        <xdr:cNvPr id="358" name="直線コネクタ 357"/>
        <xdr:cNvCxnSpPr/>
      </xdr:nvCxnSpPr>
      <xdr:spPr>
        <a:xfrm flipV="1">
          <a:off x="6972300" y="10122814"/>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120123</xdr:rowOff>
    </xdr:from>
    <xdr:to>
      <xdr:col>15</xdr:col>
      <xdr:colOff>231775</xdr:colOff>
      <xdr:row>59</xdr:row>
      <xdr:rowOff>50273</xdr:rowOff>
    </xdr:to>
    <xdr:sp macro="" textlink="">
      <xdr:nvSpPr>
        <xdr:cNvPr id="368" name="円/楕円 367"/>
        <xdr:cNvSpPr/>
      </xdr:nvSpPr>
      <xdr:spPr>
        <a:xfrm>
          <a:off x="10426700" y="100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123154</xdr:rowOff>
    </xdr:from>
    <xdr:to>
      <xdr:col>14</xdr:col>
      <xdr:colOff>79375</xdr:colOff>
      <xdr:row>59</xdr:row>
      <xdr:rowOff>53304</xdr:rowOff>
    </xdr:to>
    <xdr:sp macro="" textlink="">
      <xdr:nvSpPr>
        <xdr:cNvPr id="370" name="円/楕円 369"/>
        <xdr:cNvSpPr/>
      </xdr:nvSpPr>
      <xdr:spPr>
        <a:xfrm>
          <a:off x="9588500" y="100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44431</xdr:rowOff>
    </xdr:from>
    <xdr:ext cx="534377" cy="259045"/>
    <xdr:sp macro="" textlink="">
      <xdr:nvSpPr>
        <xdr:cNvPr id="371" name="テキスト ボックス 370"/>
        <xdr:cNvSpPr txBox="1"/>
      </xdr:nvSpPr>
      <xdr:spPr>
        <a:xfrm>
          <a:off x="9372111" y="101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113210</xdr:rowOff>
    </xdr:from>
    <xdr:to>
      <xdr:col>12</xdr:col>
      <xdr:colOff>561975</xdr:colOff>
      <xdr:row>59</xdr:row>
      <xdr:rowOff>43360</xdr:rowOff>
    </xdr:to>
    <xdr:sp macro="" textlink="">
      <xdr:nvSpPr>
        <xdr:cNvPr id="372" name="円/楕円 371"/>
        <xdr:cNvSpPr/>
      </xdr:nvSpPr>
      <xdr:spPr>
        <a:xfrm>
          <a:off x="8699500" y="100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34487</xdr:rowOff>
    </xdr:from>
    <xdr:ext cx="534377" cy="259045"/>
    <xdr:sp macro="" textlink="">
      <xdr:nvSpPr>
        <xdr:cNvPr id="373" name="テキスト ボックス 372"/>
        <xdr:cNvSpPr txBox="1"/>
      </xdr:nvSpPr>
      <xdr:spPr>
        <a:xfrm>
          <a:off x="8483111" y="1015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127914</xdr:rowOff>
    </xdr:from>
    <xdr:to>
      <xdr:col>11</xdr:col>
      <xdr:colOff>358775</xdr:colOff>
      <xdr:row>59</xdr:row>
      <xdr:rowOff>58064</xdr:rowOff>
    </xdr:to>
    <xdr:sp macro="" textlink="">
      <xdr:nvSpPr>
        <xdr:cNvPr id="374" name="円/楕円 373"/>
        <xdr:cNvSpPr/>
      </xdr:nvSpPr>
      <xdr:spPr>
        <a:xfrm>
          <a:off x="7810500" y="100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49191</xdr:rowOff>
    </xdr:from>
    <xdr:ext cx="534377" cy="259045"/>
    <xdr:sp macro="" textlink="">
      <xdr:nvSpPr>
        <xdr:cNvPr id="375" name="テキスト ボックス 374"/>
        <xdr:cNvSpPr txBox="1"/>
      </xdr:nvSpPr>
      <xdr:spPr>
        <a:xfrm>
          <a:off x="7594111" y="101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132953</xdr:rowOff>
    </xdr:from>
    <xdr:to>
      <xdr:col>10</xdr:col>
      <xdr:colOff>155575</xdr:colOff>
      <xdr:row>59</xdr:row>
      <xdr:rowOff>63103</xdr:rowOff>
    </xdr:to>
    <xdr:sp macro="" textlink="">
      <xdr:nvSpPr>
        <xdr:cNvPr id="376" name="円/楕円 375"/>
        <xdr:cNvSpPr/>
      </xdr:nvSpPr>
      <xdr:spPr>
        <a:xfrm>
          <a:off x="6921500" y="100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54230</xdr:rowOff>
    </xdr:from>
    <xdr:ext cx="534377" cy="259045"/>
    <xdr:sp macro="" textlink="">
      <xdr:nvSpPr>
        <xdr:cNvPr id="377" name="テキスト ボックス 376"/>
        <xdr:cNvSpPr txBox="1"/>
      </xdr:nvSpPr>
      <xdr:spPr>
        <a:xfrm>
          <a:off x="6705111" y="101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125616</xdr:rowOff>
    </xdr:from>
    <xdr:to>
      <xdr:col>15</xdr:col>
      <xdr:colOff>180975</xdr:colOff>
      <xdr:row>78</xdr:row>
      <xdr:rowOff>139032</xdr:rowOff>
    </xdr:to>
    <xdr:cxnSp macro="">
      <xdr:nvCxnSpPr>
        <xdr:cNvPr id="404" name="直線コネクタ 403"/>
        <xdr:cNvCxnSpPr/>
      </xdr:nvCxnSpPr>
      <xdr:spPr>
        <a:xfrm>
          <a:off x="9639300" y="13498716"/>
          <a:ext cx="8382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125616</xdr:rowOff>
    </xdr:from>
    <xdr:to>
      <xdr:col>14</xdr:col>
      <xdr:colOff>28575</xdr:colOff>
      <xdr:row>78</xdr:row>
      <xdr:rowOff>139340</xdr:rowOff>
    </xdr:to>
    <xdr:cxnSp macro="">
      <xdr:nvCxnSpPr>
        <xdr:cNvPr id="407" name="直線コネクタ 406"/>
        <xdr:cNvCxnSpPr/>
      </xdr:nvCxnSpPr>
      <xdr:spPr>
        <a:xfrm flipV="1">
          <a:off x="8750300" y="13498716"/>
          <a:ext cx="889000" cy="1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88232</xdr:rowOff>
    </xdr:from>
    <xdr:to>
      <xdr:col>15</xdr:col>
      <xdr:colOff>231775</xdr:colOff>
      <xdr:row>79</xdr:row>
      <xdr:rowOff>18382</xdr:rowOff>
    </xdr:to>
    <xdr:sp macro="" textlink="">
      <xdr:nvSpPr>
        <xdr:cNvPr id="417" name="円/楕円 416"/>
        <xdr:cNvSpPr/>
      </xdr:nvSpPr>
      <xdr:spPr>
        <a:xfrm>
          <a:off x="10426700" y="134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378565" cy="259045"/>
    <xdr:sp macro="" textlink="">
      <xdr:nvSpPr>
        <xdr:cNvPr id="418" name="普通建設事業費 （ うち新規整備　）該当値テキスト"/>
        <xdr:cNvSpPr txBox="1"/>
      </xdr:nvSpPr>
      <xdr:spPr>
        <a:xfrm>
          <a:off x="10528300" y="1340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74816</xdr:rowOff>
    </xdr:from>
    <xdr:to>
      <xdr:col>14</xdr:col>
      <xdr:colOff>79375</xdr:colOff>
      <xdr:row>79</xdr:row>
      <xdr:rowOff>4966</xdr:rowOff>
    </xdr:to>
    <xdr:sp macro="" textlink="">
      <xdr:nvSpPr>
        <xdr:cNvPr id="419" name="円/楕円 418"/>
        <xdr:cNvSpPr/>
      </xdr:nvSpPr>
      <xdr:spPr>
        <a:xfrm>
          <a:off x="9588500" y="134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167543</xdr:rowOff>
    </xdr:from>
    <xdr:ext cx="534377" cy="259045"/>
    <xdr:sp macro="" textlink="">
      <xdr:nvSpPr>
        <xdr:cNvPr id="420" name="テキスト ボックス 419"/>
        <xdr:cNvSpPr txBox="1"/>
      </xdr:nvSpPr>
      <xdr:spPr>
        <a:xfrm>
          <a:off x="9372111" y="135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88540</xdr:rowOff>
    </xdr:from>
    <xdr:to>
      <xdr:col>12</xdr:col>
      <xdr:colOff>561975</xdr:colOff>
      <xdr:row>79</xdr:row>
      <xdr:rowOff>18690</xdr:rowOff>
    </xdr:to>
    <xdr:sp macro="" textlink="">
      <xdr:nvSpPr>
        <xdr:cNvPr id="421" name="円/楕円 420"/>
        <xdr:cNvSpPr/>
      </xdr:nvSpPr>
      <xdr:spPr>
        <a:xfrm>
          <a:off x="8699500" y="134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9817</xdr:rowOff>
    </xdr:from>
    <xdr:ext cx="378565" cy="259045"/>
    <xdr:sp macro="" textlink="">
      <xdr:nvSpPr>
        <xdr:cNvPr id="422" name="テキスト ボックス 421"/>
        <xdr:cNvSpPr txBox="1"/>
      </xdr:nvSpPr>
      <xdr:spPr>
        <a:xfrm>
          <a:off x="8561017" y="1355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82614</xdr:rowOff>
    </xdr:from>
    <xdr:to>
      <xdr:col>15</xdr:col>
      <xdr:colOff>180975</xdr:colOff>
      <xdr:row>97</xdr:row>
      <xdr:rowOff>19903</xdr:rowOff>
    </xdr:to>
    <xdr:cxnSp macro="">
      <xdr:nvCxnSpPr>
        <xdr:cNvPr id="447" name="直線コネクタ 446"/>
        <xdr:cNvCxnSpPr/>
      </xdr:nvCxnSpPr>
      <xdr:spPr>
        <a:xfrm flipV="1">
          <a:off x="9639300" y="16541814"/>
          <a:ext cx="838200" cy="10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54181</xdr:rowOff>
    </xdr:from>
    <xdr:to>
      <xdr:col>14</xdr:col>
      <xdr:colOff>28575</xdr:colOff>
      <xdr:row>97</xdr:row>
      <xdr:rowOff>19903</xdr:rowOff>
    </xdr:to>
    <xdr:cxnSp macro="">
      <xdr:nvCxnSpPr>
        <xdr:cNvPr id="450" name="直線コネクタ 449"/>
        <xdr:cNvCxnSpPr/>
      </xdr:nvCxnSpPr>
      <xdr:spPr>
        <a:xfrm>
          <a:off x="8750300" y="16513381"/>
          <a:ext cx="889000" cy="13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139394</xdr:rowOff>
    </xdr:from>
    <xdr:ext cx="534377" cy="259045"/>
    <xdr:sp macro="" textlink="">
      <xdr:nvSpPr>
        <xdr:cNvPr id="454" name="テキスト ボックス 453"/>
        <xdr:cNvSpPr txBox="1"/>
      </xdr:nvSpPr>
      <xdr:spPr>
        <a:xfrm>
          <a:off x="8483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31814</xdr:rowOff>
    </xdr:from>
    <xdr:to>
      <xdr:col>15</xdr:col>
      <xdr:colOff>231775</xdr:colOff>
      <xdr:row>96</xdr:row>
      <xdr:rowOff>133414</xdr:rowOff>
    </xdr:to>
    <xdr:sp macro="" textlink="">
      <xdr:nvSpPr>
        <xdr:cNvPr id="460" name="円/楕円 459"/>
        <xdr:cNvSpPr/>
      </xdr:nvSpPr>
      <xdr:spPr>
        <a:xfrm>
          <a:off x="10426700" y="164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10241</xdr:rowOff>
    </xdr:from>
    <xdr:ext cx="534377" cy="259045"/>
    <xdr:sp macro="" textlink="">
      <xdr:nvSpPr>
        <xdr:cNvPr id="461" name="普通建設事業費 （ うち更新整備　）該当値テキスト"/>
        <xdr:cNvSpPr txBox="1"/>
      </xdr:nvSpPr>
      <xdr:spPr>
        <a:xfrm>
          <a:off x="10528300" y="164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49,989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140553</xdr:rowOff>
    </xdr:from>
    <xdr:to>
      <xdr:col>14</xdr:col>
      <xdr:colOff>79375</xdr:colOff>
      <xdr:row>97</xdr:row>
      <xdr:rowOff>70703</xdr:rowOff>
    </xdr:to>
    <xdr:sp macro="" textlink="">
      <xdr:nvSpPr>
        <xdr:cNvPr id="462" name="円/楕円 461"/>
        <xdr:cNvSpPr/>
      </xdr:nvSpPr>
      <xdr:spPr>
        <a:xfrm>
          <a:off x="9588500" y="165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61830</xdr:rowOff>
    </xdr:from>
    <xdr:ext cx="534377" cy="259045"/>
    <xdr:sp macro="" textlink="">
      <xdr:nvSpPr>
        <xdr:cNvPr id="463" name="テキスト ボックス 462"/>
        <xdr:cNvSpPr txBox="1"/>
      </xdr:nvSpPr>
      <xdr:spPr>
        <a:xfrm>
          <a:off x="9372111" y="166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3381</xdr:rowOff>
    </xdr:from>
    <xdr:to>
      <xdr:col>12</xdr:col>
      <xdr:colOff>561975</xdr:colOff>
      <xdr:row>96</xdr:row>
      <xdr:rowOff>104981</xdr:rowOff>
    </xdr:to>
    <xdr:sp macro="" textlink="">
      <xdr:nvSpPr>
        <xdr:cNvPr id="464" name="円/楕円 463"/>
        <xdr:cNvSpPr/>
      </xdr:nvSpPr>
      <xdr:spPr>
        <a:xfrm>
          <a:off x="8699500" y="164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121508</xdr:rowOff>
    </xdr:from>
    <xdr:ext cx="534377" cy="259045"/>
    <xdr:sp macro="" textlink="">
      <xdr:nvSpPr>
        <xdr:cNvPr id="465" name="テキスト ボックス 464"/>
        <xdr:cNvSpPr txBox="1"/>
      </xdr:nvSpPr>
      <xdr:spPr>
        <a:xfrm>
          <a:off x="8483111" y="1623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30658</xdr:rowOff>
    </xdr:from>
    <xdr:to>
      <xdr:col>23</xdr:col>
      <xdr:colOff>517525</xdr:colOff>
      <xdr:row>39</xdr:row>
      <xdr:rowOff>41935</xdr:rowOff>
    </xdr:to>
    <xdr:cxnSp macro="">
      <xdr:nvCxnSpPr>
        <xdr:cNvPr id="494" name="直線コネクタ 493"/>
        <xdr:cNvCxnSpPr/>
      </xdr:nvCxnSpPr>
      <xdr:spPr>
        <a:xfrm flipV="1">
          <a:off x="15481300" y="6717208"/>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27244</xdr:rowOff>
    </xdr:from>
    <xdr:to>
      <xdr:col>22</xdr:col>
      <xdr:colOff>365125</xdr:colOff>
      <xdr:row>39</xdr:row>
      <xdr:rowOff>41935</xdr:rowOff>
    </xdr:to>
    <xdr:cxnSp macro="">
      <xdr:nvCxnSpPr>
        <xdr:cNvPr id="497" name="直線コネクタ 496"/>
        <xdr:cNvCxnSpPr/>
      </xdr:nvCxnSpPr>
      <xdr:spPr>
        <a:xfrm>
          <a:off x="14592300" y="6713794"/>
          <a:ext cx="8890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25674</xdr:rowOff>
    </xdr:from>
    <xdr:to>
      <xdr:col>21</xdr:col>
      <xdr:colOff>161925</xdr:colOff>
      <xdr:row>39</xdr:row>
      <xdr:rowOff>27244</xdr:rowOff>
    </xdr:to>
    <xdr:cxnSp macro="">
      <xdr:nvCxnSpPr>
        <xdr:cNvPr id="500" name="直線コネクタ 499"/>
        <xdr:cNvCxnSpPr/>
      </xdr:nvCxnSpPr>
      <xdr:spPr>
        <a:xfrm>
          <a:off x="13703300" y="6712224"/>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25674</xdr:rowOff>
    </xdr:from>
    <xdr:to>
      <xdr:col>19</xdr:col>
      <xdr:colOff>644525</xdr:colOff>
      <xdr:row>39</xdr:row>
      <xdr:rowOff>41333</xdr:rowOff>
    </xdr:to>
    <xdr:cxnSp macro="">
      <xdr:nvCxnSpPr>
        <xdr:cNvPr id="503" name="直線コネクタ 502"/>
        <xdr:cNvCxnSpPr/>
      </xdr:nvCxnSpPr>
      <xdr:spPr>
        <a:xfrm flipV="1">
          <a:off x="12814300" y="671222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151308</xdr:rowOff>
    </xdr:from>
    <xdr:to>
      <xdr:col>23</xdr:col>
      <xdr:colOff>568325</xdr:colOff>
      <xdr:row>39</xdr:row>
      <xdr:rowOff>81458</xdr:rowOff>
    </xdr:to>
    <xdr:sp macro="" textlink="">
      <xdr:nvSpPr>
        <xdr:cNvPr id="513" name="円/楕円 512"/>
        <xdr:cNvSpPr/>
      </xdr:nvSpPr>
      <xdr:spPr>
        <a:xfrm>
          <a:off x="16268700" y="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162585</xdr:rowOff>
    </xdr:from>
    <xdr:to>
      <xdr:col>22</xdr:col>
      <xdr:colOff>415925</xdr:colOff>
      <xdr:row>39</xdr:row>
      <xdr:rowOff>92735</xdr:rowOff>
    </xdr:to>
    <xdr:sp macro="" textlink="">
      <xdr:nvSpPr>
        <xdr:cNvPr id="515" name="円/楕円 514"/>
        <xdr:cNvSpPr/>
      </xdr:nvSpPr>
      <xdr:spPr>
        <a:xfrm>
          <a:off x="154305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83862</xdr:rowOff>
    </xdr:from>
    <xdr:ext cx="378565" cy="259045"/>
    <xdr:sp macro="" textlink="">
      <xdr:nvSpPr>
        <xdr:cNvPr id="516" name="テキスト ボックス 515"/>
        <xdr:cNvSpPr txBox="1"/>
      </xdr:nvSpPr>
      <xdr:spPr>
        <a:xfrm>
          <a:off x="15292017" y="6770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147894</xdr:rowOff>
    </xdr:from>
    <xdr:to>
      <xdr:col>21</xdr:col>
      <xdr:colOff>212725</xdr:colOff>
      <xdr:row>39</xdr:row>
      <xdr:rowOff>78044</xdr:rowOff>
    </xdr:to>
    <xdr:sp macro="" textlink="">
      <xdr:nvSpPr>
        <xdr:cNvPr id="517" name="円/楕円 516"/>
        <xdr:cNvSpPr/>
      </xdr:nvSpPr>
      <xdr:spPr>
        <a:xfrm>
          <a:off x="14541500" y="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69171</xdr:rowOff>
    </xdr:from>
    <xdr:ext cx="469744" cy="259045"/>
    <xdr:sp macro="" textlink="">
      <xdr:nvSpPr>
        <xdr:cNvPr id="518" name="テキスト ボックス 517"/>
        <xdr:cNvSpPr txBox="1"/>
      </xdr:nvSpPr>
      <xdr:spPr>
        <a:xfrm>
          <a:off x="14357427" y="67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146324</xdr:rowOff>
    </xdr:from>
    <xdr:to>
      <xdr:col>20</xdr:col>
      <xdr:colOff>9525</xdr:colOff>
      <xdr:row>39</xdr:row>
      <xdr:rowOff>76474</xdr:rowOff>
    </xdr:to>
    <xdr:sp macro="" textlink="">
      <xdr:nvSpPr>
        <xdr:cNvPr id="519" name="円/楕円 518"/>
        <xdr:cNvSpPr/>
      </xdr:nvSpPr>
      <xdr:spPr>
        <a:xfrm>
          <a:off x="13652500" y="66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67601</xdr:rowOff>
    </xdr:from>
    <xdr:ext cx="469744" cy="259045"/>
    <xdr:sp macro="" textlink="">
      <xdr:nvSpPr>
        <xdr:cNvPr id="520" name="テキスト ボックス 519"/>
        <xdr:cNvSpPr txBox="1"/>
      </xdr:nvSpPr>
      <xdr:spPr>
        <a:xfrm>
          <a:off x="13468427"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161983</xdr:rowOff>
    </xdr:from>
    <xdr:to>
      <xdr:col>18</xdr:col>
      <xdr:colOff>492125</xdr:colOff>
      <xdr:row>39</xdr:row>
      <xdr:rowOff>92133</xdr:rowOff>
    </xdr:to>
    <xdr:sp macro="" textlink="">
      <xdr:nvSpPr>
        <xdr:cNvPr id="521" name="円/楕円 520"/>
        <xdr:cNvSpPr/>
      </xdr:nvSpPr>
      <xdr:spPr>
        <a:xfrm>
          <a:off x="12763500" y="66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83260</xdr:rowOff>
    </xdr:from>
    <xdr:ext cx="378565" cy="259045"/>
    <xdr:sp macro="" textlink="">
      <xdr:nvSpPr>
        <xdr:cNvPr id="522" name="テキスト ボックス 521"/>
        <xdr:cNvSpPr txBox="1"/>
      </xdr:nvSpPr>
      <xdr:spPr>
        <a:xfrm>
          <a:off x="12625017" y="6769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118453</xdr:rowOff>
    </xdr:from>
    <xdr:to>
      <xdr:col>23</xdr:col>
      <xdr:colOff>517525</xdr:colOff>
      <xdr:row>77</xdr:row>
      <xdr:rowOff>125152</xdr:rowOff>
    </xdr:to>
    <xdr:cxnSp macro="">
      <xdr:nvCxnSpPr>
        <xdr:cNvPr id="598" name="直線コネクタ 597"/>
        <xdr:cNvCxnSpPr/>
      </xdr:nvCxnSpPr>
      <xdr:spPr>
        <a:xfrm>
          <a:off x="15481300" y="13320103"/>
          <a:ext cx="8382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110855</xdr:rowOff>
    </xdr:from>
    <xdr:to>
      <xdr:col>22</xdr:col>
      <xdr:colOff>365125</xdr:colOff>
      <xdr:row>77</xdr:row>
      <xdr:rowOff>118453</xdr:rowOff>
    </xdr:to>
    <xdr:cxnSp macro="">
      <xdr:nvCxnSpPr>
        <xdr:cNvPr id="601" name="直線コネクタ 600"/>
        <xdr:cNvCxnSpPr/>
      </xdr:nvCxnSpPr>
      <xdr:spPr>
        <a:xfrm>
          <a:off x="14592300" y="13312505"/>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110855</xdr:rowOff>
    </xdr:from>
    <xdr:to>
      <xdr:col>21</xdr:col>
      <xdr:colOff>161925</xdr:colOff>
      <xdr:row>77</xdr:row>
      <xdr:rowOff>117083</xdr:rowOff>
    </xdr:to>
    <xdr:cxnSp macro="">
      <xdr:nvCxnSpPr>
        <xdr:cNvPr id="604" name="直線コネクタ 603"/>
        <xdr:cNvCxnSpPr/>
      </xdr:nvCxnSpPr>
      <xdr:spPr>
        <a:xfrm flipV="1">
          <a:off x="13703300" y="13312505"/>
          <a:ext cx="889000" cy="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117083</xdr:rowOff>
    </xdr:from>
    <xdr:to>
      <xdr:col>19</xdr:col>
      <xdr:colOff>644525</xdr:colOff>
      <xdr:row>77</xdr:row>
      <xdr:rowOff>124434</xdr:rowOff>
    </xdr:to>
    <xdr:cxnSp macro="">
      <xdr:nvCxnSpPr>
        <xdr:cNvPr id="607" name="直線コネクタ 606"/>
        <xdr:cNvCxnSpPr/>
      </xdr:nvCxnSpPr>
      <xdr:spPr>
        <a:xfrm flipV="1">
          <a:off x="12814300" y="13318733"/>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74352</xdr:rowOff>
    </xdr:from>
    <xdr:to>
      <xdr:col>23</xdr:col>
      <xdr:colOff>568325</xdr:colOff>
      <xdr:row>78</xdr:row>
      <xdr:rowOff>4502</xdr:rowOff>
    </xdr:to>
    <xdr:sp macro="" textlink="">
      <xdr:nvSpPr>
        <xdr:cNvPr id="617" name="円/楕円 616"/>
        <xdr:cNvSpPr/>
      </xdr:nvSpPr>
      <xdr:spPr>
        <a:xfrm>
          <a:off x="16268700" y="132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160729</xdr:rowOff>
    </xdr:from>
    <xdr:ext cx="534377" cy="259045"/>
    <xdr:sp macro="" textlink="">
      <xdr:nvSpPr>
        <xdr:cNvPr id="618" name="公債費該当値テキスト"/>
        <xdr:cNvSpPr txBox="1"/>
      </xdr:nvSpPr>
      <xdr:spPr>
        <a:xfrm>
          <a:off x="16370300" y="131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67653</xdr:rowOff>
    </xdr:from>
    <xdr:to>
      <xdr:col>22</xdr:col>
      <xdr:colOff>415925</xdr:colOff>
      <xdr:row>77</xdr:row>
      <xdr:rowOff>169253</xdr:rowOff>
    </xdr:to>
    <xdr:sp macro="" textlink="">
      <xdr:nvSpPr>
        <xdr:cNvPr id="619" name="円/楕円 618"/>
        <xdr:cNvSpPr/>
      </xdr:nvSpPr>
      <xdr:spPr>
        <a:xfrm>
          <a:off x="15430500" y="132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160380</xdr:rowOff>
    </xdr:from>
    <xdr:ext cx="534377" cy="259045"/>
    <xdr:sp macro="" textlink="">
      <xdr:nvSpPr>
        <xdr:cNvPr id="620" name="テキスト ボックス 619"/>
        <xdr:cNvSpPr txBox="1"/>
      </xdr:nvSpPr>
      <xdr:spPr>
        <a:xfrm>
          <a:off x="15214111" y="133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60055</xdr:rowOff>
    </xdr:from>
    <xdr:to>
      <xdr:col>21</xdr:col>
      <xdr:colOff>212725</xdr:colOff>
      <xdr:row>77</xdr:row>
      <xdr:rowOff>161655</xdr:rowOff>
    </xdr:to>
    <xdr:sp macro="" textlink="">
      <xdr:nvSpPr>
        <xdr:cNvPr id="621" name="円/楕円 620"/>
        <xdr:cNvSpPr/>
      </xdr:nvSpPr>
      <xdr:spPr>
        <a:xfrm>
          <a:off x="14541500" y="132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152782</xdr:rowOff>
    </xdr:from>
    <xdr:ext cx="534377" cy="259045"/>
    <xdr:sp macro="" textlink="">
      <xdr:nvSpPr>
        <xdr:cNvPr id="622" name="テキスト ボックス 621"/>
        <xdr:cNvSpPr txBox="1"/>
      </xdr:nvSpPr>
      <xdr:spPr>
        <a:xfrm>
          <a:off x="14325111" y="133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66283</xdr:rowOff>
    </xdr:from>
    <xdr:to>
      <xdr:col>20</xdr:col>
      <xdr:colOff>9525</xdr:colOff>
      <xdr:row>77</xdr:row>
      <xdr:rowOff>167883</xdr:rowOff>
    </xdr:to>
    <xdr:sp macro="" textlink="">
      <xdr:nvSpPr>
        <xdr:cNvPr id="623" name="円/楕円 622"/>
        <xdr:cNvSpPr/>
      </xdr:nvSpPr>
      <xdr:spPr>
        <a:xfrm>
          <a:off x="13652500" y="132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159010</xdr:rowOff>
    </xdr:from>
    <xdr:ext cx="534377" cy="259045"/>
    <xdr:sp macro="" textlink="">
      <xdr:nvSpPr>
        <xdr:cNvPr id="624" name="テキスト ボックス 623"/>
        <xdr:cNvSpPr txBox="1"/>
      </xdr:nvSpPr>
      <xdr:spPr>
        <a:xfrm>
          <a:off x="13436111" y="133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73634</xdr:rowOff>
    </xdr:from>
    <xdr:to>
      <xdr:col>18</xdr:col>
      <xdr:colOff>492125</xdr:colOff>
      <xdr:row>78</xdr:row>
      <xdr:rowOff>3784</xdr:rowOff>
    </xdr:to>
    <xdr:sp macro="" textlink="">
      <xdr:nvSpPr>
        <xdr:cNvPr id="625" name="円/楕円 624"/>
        <xdr:cNvSpPr/>
      </xdr:nvSpPr>
      <xdr:spPr>
        <a:xfrm>
          <a:off x="12763500" y="132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166361</xdr:rowOff>
    </xdr:from>
    <xdr:ext cx="534377" cy="259045"/>
    <xdr:sp macro="" textlink="">
      <xdr:nvSpPr>
        <xdr:cNvPr id="626" name="テキスト ボックス 625"/>
        <xdr:cNvSpPr txBox="1"/>
      </xdr:nvSpPr>
      <xdr:spPr>
        <a:xfrm>
          <a:off x="12547111" y="1336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67861</xdr:rowOff>
    </xdr:from>
    <xdr:to>
      <xdr:col>23</xdr:col>
      <xdr:colOff>517525</xdr:colOff>
      <xdr:row>99</xdr:row>
      <xdr:rowOff>70355</xdr:rowOff>
    </xdr:to>
    <xdr:cxnSp macro="">
      <xdr:nvCxnSpPr>
        <xdr:cNvPr id="657" name="直線コネクタ 656"/>
        <xdr:cNvCxnSpPr/>
      </xdr:nvCxnSpPr>
      <xdr:spPr>
        <a:xfrm>
          <a:off x="15481300" y="17041411"/>
          <a:ext cx="8382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67861</xdr:rowOff>
    </xdr:from>
    <xdr:to>
      <xdr:col>22</xdr:col>
      <xdr:colOff>365125</xdr:colOff>
      <xdr:row>99</xdr:row>
      <xdr:rowOff>91156</xdr:rowOff>
    </xdr:to>
    <xdr:cxnSp macro="">
      <xdr:nvCxnSpPr>
        <xdr:cNvPr id="660" name="直線コネクタ 659"/>
        <xdr:cNvCxnSpPr/>
      </xdr:nvCxnSpPr>
      <xdr:spPr>
        <a:xfrm flipV="1">
          <a:off x="14592300" y="17041411"/>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75068</xdr:rowOff>
    </xdr:from>
    <xdr:to>
      <xdr:col>21</xdr:col>
      <xdr:colOff>161925</xdr:colOff>
      <xdr:row>99</xdr:row>
      <xdr:rowOff>91156</xdr:rowOff>
    </xdr:to>
    <xdr:cxnSp macro="">
      <xdr:nvCxnSpPr>
        <xdr:cNvPr id="663" name="直線コネクタ 662"/>
        <xdr:cNvCxnSpPr/>
      </xdr:nvCxnSpPr>
      <xdr:spPr>
        <a:xfrm>
          <a:off x="13703300" y="17048618"/>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75068</xdr:rowOff>
    </xdr:from>
    <xdr:to>
      <xdr:col>19</xdr:col>
      <xdr:colOff>644525</xdr:colOff>
      <xdr:row>99</xdr:row>
      <xdr:rowOff>87497</xdr:rowOff>
    </xdr:to>
    <xdr:cxnSp macro="">
      <xdr:nvCxnSpPr>
        <xdr:cNvPr id="666" name="直線コネクタ 665"/>
        <xdr:cNvCxnSpPr/>
      </xdr:nvCxnSpPr>
      <xdr:spPr>
        <a:xfrm flipV="1">
          <a:off x="12814300" y="17048618"/>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19555</xdr:rowOff>
    </xdr:from>
    <xdr:to>
      <xdr:col>23</xdr:col>
      <xdr:colOff>568325</xdr:colOff>
      <xdr:row>99</xdr:row>
      <xdr:rowOff>121155</xdr:rowOff>
    </xdr:to>
    <xdr:sp macro="" textlink="">
      <xdr:nvSpPr>
        <xdr:cNvPr id="676" name="円/楕円 675"/>
        <xdr:cNvSpPr/>
      </xdr:nvSpPr>
      <xdr:spPr>
        <a:xfrm>
          <a:off x="16268700" y="169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105932</xdr:rowOff>
    </xdr:from>
    <xdr:ext cx="469744" cy="259045"/>
    <xdr:sp macro="" textlink="">
      <xdr:nvSpPr>
        <xdr:cNvPr id="677" name="積立金該当値テキスト"/>
        <xdr:cNvSpPr txBox="1"/>
      </xdr:nvSpPr>
      <xdr:spPr>
        <a:xfrm>
          <a:off x="16370300" y="169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17061</xdr:rowOff>
    </xdr:from>
    <xdr:to>
      <xdr:col>22</xdr:col>
      <xdr:colOff>415925</xdr:colOff>
      <xdr:row>99</xdr:row>
      <xdr:rowOff>118661</xdr:rowOff>
    </xdr:to>
    <xdr:sp macro="" textlink="">
      <xdr:nvSpPr>
        <xdr:cNvPr id="678" name="円/楕円 677"/>
        <xdr:cNvSpPr/>
      </xdr:nvSpPr>
      <xdr:spPr>
        <a:xfrm>
          <a:off x="15430500" y="169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109788</xdr:rowOff>
    </xdr:from>
    <xdr:ext cx="469744" cy="259045"/>
    <xdr:sp macro="" textlink="">
      <xdr:nvSpPr>
        <xdr:cNvPr id="679" name="テキスト ボックス 678"/>
        <xdr:cNvSpPr txBox="1"/>
      </xdr:nvSpPr>
      <xdr:spPr>
        <a:xfrm>
          <a:off x="15246427" y="1708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9,498</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40356</xdr:rowOff>
    </xdr:from>
    <xdr:to>
      <xdr:col>21</xdr:col>
      <xdr:colOff>212725</xdr:colOff>
      <xdr:row>99</xdr:row>
      <xdr:rowOff>141956</xdr:rowOff>
    </xdr:to>
    <xdr:sp macro="" textlink="">
      <xdr:nvSpPr>
        <xdr:cNvPr id="680" name="円/楕円 679"/>
        <xdr:cNvSpPr/>
      </xdr:nvSpPr>
      <xdr:spPr>
        <a:xfrm>
          <a:off x="14541500" y="170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133083</xdr:rowOff>
    </xdr:from>
    <xdr:ext cx="469744" cy="259045"/>
    <xdr:sp macro="" textlink="">
      <xdr:nvSpPr>
        <xdr:cNvPr id="681" name="テキスト ボックス 680"/>
        <xdr:cNvSpPr txBox="1"/>
      </xdr:nvSpPr>
      <xdr:spPr>
        <a:xfrm>
          <a:off x="14357427" y="171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24268</xdr:rowOff>
    </xdr:from>
    <xdr:to>
      <xdr:col>20</xdr:col>
      <xdr:colOff>9525</xdr:colOff>
      <xdr:row>99</xdr:row>
      <xdr:rowOff>125868</xdr:rowOff>
    </xdr:to>
    <xdr:sp macro="" textlink="">
      <xdr:nvSpPr>
        <xdr:cNvPr id="682" name="円/楕円 681"/>
        <xdr:cNvSpPr/>
      </xdr:nvSpPr>
      <xdr:spPr>
        <a:xfrm>
          <a:off x="13652500" y="169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116995</xdr:rowOff>
    </xdr:from>
    <xdr:ext cx="469744" cy="259045"/>
    <xdr:sp macro="" textlink="">
      <xdr:nvSpPr>
        <xdr:cNvPr id="683" name="テキスト ボックス 682"/>
        <xdr:cNvSpPr txBox="1"/>
      </xdr:nvSpPr>
      <xdr:spPr>
        <a:xfrm>
          <a:off x="13468427" y="1709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36697</xdr:rowOff>
    </xdr:from>
    <xdr:to>
      <xdr:col>18</xdr:col>
      <xdr:colOff>492125</xdr:colOff>
      <xdr:row>99</xdr:row>
      <xdr:rowOff>138297</xdr:rowOff>
    </xdr:to>
    <xdr:sp macro="" textlink="">
      <xdr:nvSpPr>
        <xdr:cNvPr id="684" name="円/楕円 683"/>
        <xdr:cNvSpPr/>
      </xdr:nvSpPr>
      <xdr:spPr>
        <a:xfrm>
          <a:off x="12763500" y="170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129424</xdr:rowOff>
    </xdr:from>
    <xdr:ext cx="469744" cy="259045"/>
    <xdr:sp macro="" textlink="">
      <xdr:nvSpPr>
        <xdr:cNvPr id="685" name="テキスト ボックス 684"/>
        <xdr:cNvSpPr txBox="1"/>
      </xdr:nvSpPr>
      <xdr:spPr>
        <a:xfrm>
          <a:off x="12579427" y="1710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69596</xdr:rowOff>
    </xdr:from>
    <xdr:to>
      <xdr:col>32</xdr:col>
      <xdr:colOff>187325</xdr:colOff>
      <xdr:row>39</xdr:row>
      <xdr:rowOff>44450</xdr:rowOff>
    </xdr:to>
    <xdr:cxnSp macro="">
      <xdr:nvCxnSpPr>
        <xdr:cNvPr id="714" name="直線コネクタ 713"/>
        <xdr:cNvCxnSpPr/>
      </xdr:nvCxnSpPr>
      <xdr:spPr>
        <a:xfrm flipV="1">
          <a:off x="21323300" y="5384546"/>
          <a:ext cx="838200" cy="13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7256</xdr:rowOff>
    </xdr:from>
    <xdr:ext cx="469744" cy="259045"/>
    <xdr:sp macro="" textlink="">
      <xdr:nvSpPr>
        <xdr:cNvPr id="715" name="投資及び出資金平均値テキスト"/>
        <xdr:cNvSpPr txBox="1"/>
      </xdr:nvSpPr>
      <xdr:spPr>
        <a:xfrm>
          <a:off x="22212300" y="6522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18796</xdr:rowOff>
    </xdr:from>
    <xdr:to>
      <xdr:col>32</xdr:col>
      <xdr:colOff>238125</xdr:colOff>
      <xdr:row>31</xdr:row>
      <xdr:rowOff>120396</xdr:rowOff>
    </xdr:to>
    <xdr:sp macro="" textlink="">
      <xdr:nvSpPr>
        <xdr:cNvPr id="733" name="円/楕円 732"/>
        <xdr:cNvSpPr/>
      </xdr:nvSpPr>
      <xdr:spPr>
        <a:xfrm>
          <a:off x="22110700" y="5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143273</xdr:rowOff>
    </xdr:from>
    <xdr:ext cx="534377" cy="259045"/>
    <xdr:sp macro="" textlink="">
      <xdr:nvSpPr>
        <xdr:cNvPr id="734" name="投資及び出資金該当値テキスト"/>
        <xdr:cNvSpPr txBox="1"/>
      </xdr:nvSpPr>
      <xdr:spPr>
        <a:xfrm>
          <a:off x="22212300" y="52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137940</xdr:rowOff>
    </xdr:from>
    <xdr:to>
      <xdr:col>32</xdr:col>
      <xdr:colOff>187325</xdr:colOff>
      <xdr:row>58</xdr:row>
      <xdr:rowOff>137985</xdr:rowOff>
    </xdr:to>
    <xdr:cxnSp macro="">
      <xdr:nvCxnSpPr>
        <xdr:cNvPr id="769" name="直線コネクタ 768"/>
        <xdr:cNvCxnSpPr/>
      </xdr:nvCxnSpPr>
      <xdr:spPr>
        <a:xfrm flipV="1">
          <a:off x="21323300" y="1008204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137985</xdr:rowOff>
    </xdr:from>
    <xdr:to>
      <xdr:col>31</xdr:col>
      <xdr:colOff>34925</xdr:colOff>
      <xdr:row>58</xdr:row>
      <xdr:rowOff>138009</xdr:rowOff>
    </xdr:to>
    <xdr:cxnSp macro="">
      <xdr:nvCxnSpPr>
        <xdr:cNvPr id="772" name="直線コネクタ 771"/>
        <xdr:cNvCxnSpPr/>
      </xdr:nvCxnSpPr>
      <xdr:spPr>
        <a:xfrm flipV="1">
          <a:off x="20434300" y="10082085"/>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136340</xdr:rowOff>
    </xdr:from>
    <xdr:to>
      <xdr:col>29</xdr:col>
      <xdr:colOff>517525</xdr:colOff>
      <xdr:row>58</xdr:row>
      <xdr:rowOff>138009</xdr:rowOff>
    </xdr:to>
    <xdr:cxnSp macro="">
      <xdr:nvCxnSpPr>
        <xdr:cNvPr id="775" name="直線コネクタ 774"/>
        <xdr:cNvCxnSpPr/>
      </xdr:nvCxnSpPr>
      <xdr:spPr>
        <a:xfrm>
          <a:off x="19545300" y="10080440"/>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133048</xdr:rowOff>
    </xdr:from>
    <xdr:to>
      <xdr:col>28</xdr:col>
      <xdr:colOff>314325</xdr:colOff>
      <xdr:row>58</xdr:row>
      <xdr:rowOff>136340</xdr:rowOff>
    </xdr:to>
    <xdr:cxnSp macro="">
      <xdr:nvCxnSpPr>
        <xdr:cNvPr id="778" name="直線コネクタ 777"/>
        <xdr:cNvCxnSpPr/>
      </xdr:nvCxnSpPr>
      <xdr:spPr>
        <a:xfrm>
          <a:off x="18656300" y="1007714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87140</xdr:rowOff>
    </xdr:from>
    <xdr:to>
      <xdr:col>32</xdr:col>
      <xdr:colOff>238125</xdr:colOff>
      <xdr:row>59</xdr:row>
      <xdr:rowOff>17290</xdr:rowOff>
    </xdr:to>
    <xdr:sp macro="" textlink="">
      <xdr:nvSpPr>
        <xdr:cNvPr id="788" name="円/楕円 787"/>
        <xdr:cNvSpPr/>
      </xdr:nvSpPr>
      <xdr:spPr>
        <a:xfrm>
          <a:off x="22110700" y="100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2067</xdr:rowOff>
    </xdr:from>
    <xdr:ext cx="313932" cy="259045"/>
    <xdr:sp macro="" textlink="">
      <xdr:nvSpPr>
        <xdr:cNvPr id="789" name="貸付金該当値テキスト"/>
        <xdr:cNvSpPr txBox="1"/>
      </xdr:nvSpPr>
      <xdr:spPr>
        <a:xfrm>
          <a:off x="22212300" y="9946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87185</xdr:rowOff>
    </xdr:from>
    <xdr:to>
      <xdr:col>31</xdr:col>
      <xdr:colOff>85725</xdr:colOff>
      <xdr:row>59</xdr:row>
      <xdr:rowOff>17335</xdr:rowOff>
    </xdr:to>
    <xdr:sp macro="" textlink="">
      <xdr:nvSpPr>
        <xdr:cNvPr id="790" name="円/楕円 789"/>
        <xdr:cNvSpPr/>
      </xdr:nvSpPr>
      <xdr:spPr>
        <a:xfrm>
          <a:off x="21272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8462</xdr:rowOff>
    </xdr:from>
    <xdr:ext cx="313932" cy="259045"/>
    <xdr:sp macro="" textlink="">
      <xdr:nvSpPr>
        <xdr:cNvPr id="791" name="テキスト ボックス 790"/>
        <xdr:cNvSpPr txBox="1"/>
      </xdr:nvSpPr>
      <xdr:spPr>
        <a:xfrm>
          <a:off x="21166333" y="10124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87209</xdr:rowOff>
    </xdr:from>
    <xdr:to>
      <xdr:col>29</xdr:col>
      <xdr:colOff>568325</xdr:colOff>
      <xdr:row>59</xdr:row>
      <xdr:rowOff>17359</xdr:rowOff>
    </xdr:to>
    <xdr:sp macro="" textlink="">
      <xdr:nvSpPr>
        <xdr:cNvPr id="792" name="円/楕円 791"/>
        <xdr:cNvSpPr/>
      </xdr:nvSpPr>
      <xdr:spPr>
        <a:xfrm>
          <a:off x="203835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8486</xdr:rowOff>
    </xdr:from>
    <xdr:ext cx="313932" cy="259045"/>
    <xdr:sp macro="" textlink="">
      <xdr:nvSpPr>
        <xdr:cNvPr id="793" name="テキスト ボックス 792"/>
        <xdr:cNvSpPr txBox="1"/>
      </xdr:nvSpPr>
      <xdr:spPr>
        <a:xfrm>
          <a:off x="20277333" y="10124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85540</xdr:rowOff>
    </xdr:from>
    <xdr:to>
      <xdr:col>28</xdr:col>
      <xdr:colOff>365125</xdr:colOff>
      <xdr:row>59</xdr:row>
      <xdr:rowOff>15690</xdr:rowOff>
    </xdr:to>
    <xdr:sp macro="" textlink="">
      <xdr:nvSpPr>
        <xdr:cNvPr id="794" name="円/楕円 793"/>
        <xdr:cNvSpPr/>
      </xdr:nvSpPr>
      <xdr:spPr>
        <a:xfrm>
          <a:off x="19494500" y="1002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6817</xdr:rowOff>
    </xdr:from>
    <xdr:ext cx="378565" cy="259045"/>
    <xdr:sp macro="" textlink="">
      <xdr:nvSpPr>
        <xdr:cNvPr id="795" name="テキスト ボックス 794"/>
        <xdr:cNvSpPr txBox="1"/>
      </xdr:nvSpPr>
      <xdr:spPr>
        <a:xfrm>
          <a:off x="19356017" y="1012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82248</xdr:rowOff>
    </xdr:from>
    <xdr:to>
      <xdr:col>27</xdr:col>
      <xdr:colOff>161925</xdr:colOff>
      <xdr:row>59</xdr:row>
      <xdr:rowOff>12398</xdr:rowOff>
    </xdr:to>
    <xdr:sp macro="" textlink="">
      <xdr:nvSpPr>
        <xdr:cNvPr id="796" name="円/楕円 795"/>
        <xdr:cNvSpPr/>
      </xdr:nvSpPr>
      <xdr:spPr>
        <a:xfrm>
          <a:off x="18605500" y="100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3525</xdr:rowOff>
    </xdr:from>
    <xdr:ext cx="378565" cy="259045"/>
    <xdr:sp macro="" textlink="">
      <xdr:nvSpPr>
        <xdr:cNvPr id="797" name="テキスト ボックス 796"/>
        <xdr:cNvSpPr txBox="1"/>
      </xdr:nvSpPr>
      <xdr:spPr>
        <a:xfrm>
          <a:off x="18467017" y="1011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43078</xdr:rowOff>
    </xdr:from>
    <xdr:to>
      <xdr:col>32</xdr:col>
      <xdr:colOff>187325</xdr:colOff>
      <xdr:row>76</xdr:row>
      <xdr:rowOff>51854</xdr:rowOff>
    </xdr:to>
    <xdr:cxnSp macro="">
      <xdr:nvCxnSpPr>
        <xdr:cNvPr id="827" name="直線コネクタ 826"/>
        <xdr:cNvCxnSpPr/>
      </xdr:nvCxnSpPr>
      <xdr:spPr>
        <a:xfrm>
          <a:off x="21323300" y="13073278"/>
          <a:ext cx="8382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35522</xdr:rowOff>
    </xdr:from>
    <xdr:to>
      <xdr:col>31</xdr:col>
      <xdr:colOff>34925</xdr:colOff>
      <xdr:row>76</xdr:row>
      <xdr:rowOff>43078</xdr:rowOff>
    </xdr:to>
    <xdr:cxnSp macro="">
      <xdr:nvCxnSpPr>
        <xdr:cNvPr id="830" name="直線コネクタ 829"/>
        <xdr:cNvCxnSpPr/>
      </xdr:nvCxnSpPr>
      <xdr:spPr>
        <a:xfrm>
          <a:off x="20434300" y="13065722"/>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35522</xdr:rowOff>
    </xdr:from>
    <xdr:to>
      <xdr:col>29</xdr:col>
      <xdr:colOff>517525</xdr:colOff>
      <xdr:row>76</xdr:row>
      <xdr:rowOff>101828</xdr:rowOff>
    </xdr:to>
    <xdr:cxnSp macro="">
      <xdr:nvCxnSpPr>
        <xdr:cNvPr id="833" name="直線コネクタ 832"/>
        <xdr:cNvCxnSpPr/>
      </xdr:nvCxnSpPr>
      <xdr:spPr>
        <a:xfrm flipV="1">
          <a:off x="19545300" y="13065722"/>
          <a:ext cx="889000" cy="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101828</xdr:rowOff>
    </xdr:from>
    <xdr:to>
      <xdr:col>28</xdr:col>
      <xdr:colOff>314325</xdr:colOff>
      <xdr:row>76</xdr:row>
      <xdr:rowOff>103797</xdr:rowOff>
    </xdr:to>
    <xdr:cxnSp macro="">
      <xdr:nvCxnSpPr>
        <xdr:cNvPr id="836" name="直線コネクタ 835"/>
        <xdr:cNvCxnSpPr/>
      </xdr:nvCxnSpPr>
      <xdr:spPr>
        <a:xfrm flipV="1">
          <a:off x="18656300" y="1313202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1054</xdr:rowOff>
    </xdr:from>
    <xdr:to>
      <xdr:col>32</xdr:col>
      <xdr:colOff>238125</xdr:colOff>
      <xdr:row>76</xdr:row>
      <xdr:rowOff>102654</xdr:rowOff>
    </xdr:to>
    <xdr:sp macro="" textlink="">
      <xdr:nvSpPr>
        <xdr:cNvPr id="846" name="円/楕円 845"/>
        <xdr:cNvSpPr/>
      </xdr:nvSpPr>
      <xdr:spPr>
        <a:xfrm>
          <a:off x="22110700" y="130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150931</xdr:rowOff>
    </xdr:from>
    <xdr:ext cx="534377" cy="259045"/>
    <xdr:sp macro="" textlink="">
      <xdr:nvSpPr>
        <xdr:cNvPr id="847" name="繰出金該当値テキスト"/>
        <xdr:cNvSpPr txBox="1"/>
      </xdr:nvSpPr>
      <xdr:spPr>
        <a:xfrm>
          <a:off x="22212300" y="130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69,917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163728</xdr:rowOff>
    </xdr:from>
    <xdr:to>
      <xdr:col>31</xdr:col>
      <xdr:colOff>85725</xdr:colOff>
      <xdr:row>76</xdr:row>
      <xdr:rowOff>93878</xdr:rowOff>
    </xdr:to>
    <xdr:sp macro="" textlink="">
      <xdr:nvSpPr>
        <xdr:cNvPr id="848" name="円/楕円 847"/>
        <xdr:cNvSpPr/>
      </xdr:nvSpPr>
      <xdr:spPr>
        <a:xfrm>
          <a:off x="21272500" y="130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85005</xdr:rowOff>
    </xdr:from>
    <xdr:ext cx="534377" cy="259045"/>
    <xdr:sp macro="" textlink="">
      <xdr:nvSpPr>
        <xdr:cNvPr id="849" name="テキスト ボックス 848"/>
        <xdr:cNvSpPr txBox="1"/>
      </xdr:nvSpPr>
      <xdr:spPr>
        <a:xfrm>
          <a:off x="21056111" y="131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156172</xdr:rowOff>
    </xdr:from>
    <xdr:to>
      <xdr:col>29</xdr:col>
      <xdr:colOff>568325</xdr:colOff>
      <xdr:row>76</xdr:row>
      <xdr:rowOff>86322</xdr:rowOff>
    </xdr:to>
    <xdr:sp macro="" textlink="">
      <xdr:nvSpPr>
        <xdr:cNvPr id="850" name="円/楕円 849"/>
        <xdr:cNvSpPr/>
      </xdr:nvSpPr>
      <xdr:spPr>
        <a:xfrm>
          <a:off x="20383500" y="130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77449</xdr:rowOff>
    </xdr:from>
    <xdr:ext cx="534377" cy="259045"/>
    <xdr:sp macro="" textlink="">
      <xdr:nvSpPr>
        <xdr:cNvPr id="851" name="テキスト ボックス 850"/>
        <xdr:cNvSpPr txBox="1"/>
      </xdr:nvSpPr>
      <xdr:spPr>
        <a:xfrm>
          <a:off x="20167111" y="131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51028</xdr:rowOff>
    </xdr:from>
    <xdr:to>
      <xdr:col>28</xdr:col>
      <xdr:colOff>365125</xdr:colOff>
      <xdr:row>76</xdr:row>
      <xdr:rowOff>152628</xdr:rowOff>
    </xdr:to>
    <xdr:sp macro="" textlink="">
      <xdr:nvSpPr>
        <xdr:cNvPr id="852" name="円/楕円 851"/>
        <xdr:cNvSpPr/>
      </xdr:nvSpPr>
      <xdr:spPr>
        <a:xfrm>
          <a:off x="19494500" y="13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143755</xdr:rowOff>
    </xdr:from>
    <xdr:ext cx="534377" cy="259045"/>
    <xdr:sp macro="" textlink="">
      <xdr:nvSpPr>
        <xdr:cNvPr id="853" name="テキスト ボックス 852"/>
        <xdr:cNvSpPr txBox="1"/>
      </xdr:nvSpPr>
      <xdr:spPr>
        <a:xfrm>
          <a:off x="19278111" y="131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52997</xdr:rowOff>
    </xdr:from>
    <xdr:to>
      <xdr:col>27</xdr:col>
      <xdr:colOff>161925</xdr:colOff>
      <xdr:row>76</xdr:row>
      <xdr:rowOff>154597</xdr:rowOff>
    </xdr:to>
    <xdr:sp macro="" textlink="">
      <xdr:nvSpPr>
        <xdr:cNvPr id="854" name="円/楕円 853"/>
        <xdr:cNvSpPr/>
      </xdr:nvSpPr>
      <xdr:spPr>
        <a:xfrm>
          <a:off x="18605500" y="130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145724</xdr:rowOff>
    </xdr:from>
    <xdr:ext cx="534377" cy="259045"/>
    <xdr:sp macro="" textlink="">
      <xdr:nvSpPr>
        <xdr:cNvPr id="855" name="テキスト ボックス 854"/>
        <xdr:cNvSpPr txBox="1"/>
      </xdr:nvSpPr>
      <xdr:spPr>
        <a:xfrm>
          <a:off x="18389111" y="131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が住民一人当たりの額が大きくなっているが、除排雪経費の増加によるものであり、年度の雪の降雪量によって左右されることが多い。また、普通建設事業費（更新整備）については小学校のプール及びトイレの改修及び中学校体育館の改修工事を行ったことにより多くなったものであるが今後、施設の老朽化による工事費が嵩む恐れがあることから、公共施設等総合管理計画及び個別施設計画に基づき、事業の取捨選択を徹底していき事業費の削減と効率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長野県山ノ内町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13,064
12,860
265.90
6,974,048
6,709,827
252,496
4,317,427
6,651,107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80.8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75311</xdr:rowOff>
    </xdr:from>
    <xdr:to>
      <xdr:col>6</xdr:col>
      <xdr:colOff>511175</xdr:colOff>
      <xdr:row>36</xdr:row>
      <xdr:rowOff>107315</xdr:rowOff>
    </xdr:to>
    <xdr:cxnSp macro="">
      <xdr:nvCxnSpPr>
        <xdr:cNvPr id="61" name="直線コネクタ 60"/>
        <xdr:cNvCxnSpPr/>
      </xdr:nvCxnSpPr>
      <xdr:spPr>
        <a:xfrm>
          <a:off x="3797300" y="6076061"/>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75311</xdr:rowOff>
    </xdr:from>
    <xdr:to>
      <xdr:col>5</xdr:col>
      <xdr:colOff>358775</xdr:colOff>
      <xdr:row>36</xdr:row>
      <xdr:rowOff>1016</xdr:rowOff>
    </xdr:to>
    <xdr:cxnSp macro="">
      <xdr:nvCxnSpPr>
        <xdr:cNvPr id="64" name="直線コネクタ 63"/>
        <xdr:cNvCxnSpPr/>
      </xdr:nvCxnSpPr>
      <xdr:spPr>
        <a:xfrm flipV="1">
          <a:off x="2908300" y="6076061"/>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1016</xdr:rowOff>
    </xdr:from>
    <xdr:to>
      <xdr:col>4</xdr:col>
      <xdr:colOff>155575</xdr:colOff>
      <xdr:row>36</xdr:row>
      <xdr:rowOff>76454</xdr:rowOff>
    </xdr:to>
    <xdr:cxnSp macro="">
      <xdr:nvCxnSpPr>
        <xdr:cNvPr id="67" name="直線コネクタ 66"/>
        <xdr:cNvCxnSpPr/>
      </xdr:nvCxnSpPr>
      <xdr:spPr>
        <a:xfrm flipV="1">
          <a:off x="2019300" y="617321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49022</xdr:rowOff>
    </xdr:from>
    <xdr:to>
      <xdr:col>2</xdr:col>
      <xdr:colOff>638175</xdr:colOff>
      <xdr:row>36</xdr:row>
      <xdr:rowOff>76454</xdr:rowOff>
    </xdr:to>
    <xdr:cxnSp macro="">
      <xdr:nvCxnSpPr>
        <xdr:cNvPr id="70" name="直線コネクタ 69"/>
        <xdr:cNvCxnSpPr/>
      </xdr:nvCxnSpPr>
      <xdr:spPr>
        <a:xfrm>
          <a:off x="1130300" y="622122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56515</xdr:rowOff>
    </xdr:from>
    <xdr:to>
      <xdr:col>6</xdr:col>
      <xdr:colOff>561975</xdr:colOff>
      <xdr:row>36</xdr:row>
      <xdr:rowOff>158115</xdr:rowOff>
    </xdr:to>
    <xdr:sp macro="" textlink="">
      <xdr:nvSpPr>
        <xdr:cNvPr id="80" name="円/楕円 79"/>
        <xdr:cNvSpPr/>
      </xdr:nvSpPr>
      <xdr:spPr>
        <a:xfrm>
          <a:off x="4584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34942</xdr:rowOff>
    </xdr:from>
    <xdr:ext cx="469744" cy="259045"/>
    <xdr:sp macro="" textlink="">
      <xdr:nvSpPr>
        <xdr:cNvPr id="81" name="議会費該当値テキスト"/>
        <xdr:cNvSpPr txBox="1"/>
      </xdr:nvSpPr>
      <xdr:spPr>
        <a:xfrm>
          <a:off x="4686300"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24511</xdr:rowOff>
    </xdr:from>
    <xdr:to>
      <xdr:col>5</xdr:col>
      <xdr:colOff>409575</xdr:colOff>
      <xdr:row>35</xdr:row>
      <xdr:rowOff>126111</xdr:rowOff>
    </xdr:to>
    <xdr:sp macro="" textlink="">
      <xdr:nvSpPr>
        <xdr:cNvPr id="82" name="円/楕円 81"/>
        <xdr:cNvSpPr/>
      </xdr:nvSpPr>
      <xdr:spPr>
        <a:xfrm>
          <a:off x="3746500" y="60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117238</xdr:rowOff>
    </xdr:from>
    <xdr:ext cx="469744" cy="259045"/>
    <xdr:sp macro="" textlink="">
      <xdr:nvSpPr>
        <xdr:cNvPr id="83" name="テキスト ボックス 82"/>
        <xdr:cNvSpPr txBox="1"/>
      </xdr:nvSpPr>
      <xdr:spPr>
        <a:xfrm>
          <a:off x="3562427" y="61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121666</xdr:rowOff>
    </xdr:from>
    <xdr:to>
      <xdr:col>4</xdr:col>
      <xdr:colOff>206375</xdr:colOff>
      <xdr:row>36</xdr:row>
      <xdr:rowOff>51816</xdr:rowOff>
    </xdr:to>
    <xdr:sp macro="" textlink="">
      <xdr:nvSpPr>
        <xdr:cNvPr id="84" name="円/楕円 83"/>
        <xdr:cNvSpPr/>
      </xdr:nvSpPr>
      <xdr:spPr>
        <a:xfrm>
          <a:off x="2857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42943</xdr:rowOff>
    </xdr:from>
    <xdr:ext cx="469744" cy="259045"/>
    <xdr:sp macro="" textlink="">
      <xdr:nvSpPr>
        <xdr:cNvPr id="85" name="テキスト ボックス 84"/>
        <xdr:cNvSpPr txBox="1"/>
      </xdr:nvSpPr>
      <xdr:spPr>
        <a:xfrm>
          <a:off x="2673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25654</xdr:rowOff>
    </xdr:from>
    <xdr:to>
      <xdr:col>3</xdr:col>
      <xdr:colOff>3175</xdr:colOff>
      <xdr:row>36</xdr:row>
      <xdr:rowOff>127254</xdr:rowOff>
    </xdr:to>
    <xdr:sp macro="" textlink="">
      <xdr:nvSpPr>
        <xdr:cNvPr id="86" name="円/楕円 85"/>
        <xdr:cNvSpPr/>
      </xdr:nvSpPr>
      <xdr:spPr>
        <a:xfrm>
          <a:off x="1968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118381</xdr:rowOff>
    </xdr:from>
    <xdr:ext cx="469744" cy="259045"/>
    <xdr:sp macro="" textlink="">
      <xdr:nvSpPr>
        <xdr:cNvPr id="87" name="テキスト ボックス 86"/>
        <xdr:cNvSpPr txBox="1"/>
      </xdr:nvSpPr>
      <xdr:spPr>
        <a:xfrm>
          <a:off x="1784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169672</xdr:rowOff>
    </xdr:from>
    <xdr:to>
      <xdr:col>1</xdr:col>
      <xdr:colOff>485775</xdr:colOff>
      <xdr:row>36</xdr:row>
      <xdr:rowOff>99822</xdr:rowOff>
    </xdr:to>
    <xdr:sp macro="" textlink="">
      <xdr:nvSpPr>
        <xdr:cNvPr id="88" name="円/楕円 87"/>
        <xdr:cNvSpPr/>
      </xdr:nvSpPr>
      <xdr:spPr>
        <a:xfrm>
          <a:off x="1079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90949</xdr:rowOff>
    </xdr:from>
    <xdr:ext cx="469744" cy="259045"/>
    <xdr:sp macro="" textlink="">
      <xdr:nvSpPr>
        <xdr:cNvPr id="89" name="テキスト ボックス 88"/>
        <xdr:cNvSpPr txBox="1"/>
      </xdr:nvSpPr>
      <xdr:spPr>
        <a:xfrm>
          <a:off x="8954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67569</xdr:rowOff>
    </xdr:from>
    <xdr:to>
      <xdr:col>6</xdr:col>
      <xdr:colOff>511175</xdr:colOff>
      <xdr:row>58</xdr:row>
      <xdr:rowOff>79287</xdr:rowOff>
    </xdr:to>
    <xdr:cxnSp macro="">
      <xdr:nvCxnSpPr>
        <xdr:cNvPr id="118" name="直線コネクタ 117"/>
        <xdr:cNvCxnSpPr/>
      </xdr:nvCxnSpPr>
      <xdr:spPr>
        <a:xfrm flipV="1">
          <a:off x="3797300" y="10011669"/>
          <a:ext cx="8382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79287</xdr:rowOff>
    </xdr:from>
    <xdr:to>
      <xdr:col>5</xdr:col>
      <xdr:colOff>358775</xdr:colOff>
      <xdr:row>58</xdr:row>
      <xdr:rowOff>112064</xdr:rowOff>
    </xdr:to>
    <xdr:cxnSp macro="">
      <xdr:nvCxnSpPr>
        <xdr:cNvPr id="121" name="直線コネクタ 120"/>
        <xdr:cNvCxnSpPr/>
      </xdr:nvCxnSpPr>
      <xdr:spPr>
        <a:xfrm flipV="1">
          <a:off x="2908300" y="10023387"/>
          <a:ext cx="889000" cy="3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104435</xdr:rowOff>
    </xdr:from>
    <xdr:to>
      <xdr:col>4</xdr:col>
      <xdr:colOff>155575</xdr:colOff>
      <xdr:row>58</xdr:row>
      <xdr:rowOff>112064</xdr:rowOff>
    </xdr:to>
    <xdr:cxnSp macro="">
      <xdr:nvCxnSpPr>
        <xdr:cNvPr id="124" name="直線コネクタ 123"/>
        <xdr:cNvCxnSpPr/>
      </xdr:nvCxnSpPr>
      <xdr:spPr>
        <a:xfrm>
          <a:off x="2019300" y="10048535"/>
          <a:ext cx="889000" cy="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104435</xdr:rowOff>
    </xdr:from>
    <xdr:to>
      <xdr:col>2</xdr:col>
      <xdr:colOff>638175</xdr:colOff>
      <xdr:row>58</xdr:row>
      <xdr:rowOff>109517</xdr:rowOff>
    </xdr:to>
    <xdr:cxnSp macro="">
      <xdr:nvCxnSpPr>
        <xdr:cNvPr id="127" name="直線コネクタ 126"/>
        <xdr:cNvCxnSpPr/>
      </xdr:nvCxnSpPr>
      <xdr:spPr>
        <a:xfrm flipV="1">
          <a:off x="1130300" y="10048535"/>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16769</xdr:rowOff>
    </xdr:from>
    <xdr:to>
      <xdr:col>6</xdr:col>
      <xdr:colOff>561975</xdr:colOff>
      <xdr:row>58</xdr:row>
      <xdr:rowOff>118369</xdr:rowOff>
    </xdr:to>
    <xdr:sp macro="" textlink="">
      <xdr:nvSpPr>
        <xdr:cNvPr id="137" name="円/楕円 136"/>
        <xdr:cNvSpPr/>
      </xdr:nvSpPr>
      <xdr:spPr>
        <a:xfrm>
          <a:off x="4584700" y="996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103146</xdr:rowOff>
    </xdr:from>
    <xdr:ext cx="534377" cy="259045"/>
    <xdr:sp macro="" textlink="">
      <xdr:nvSpPr>
        <xdr:cNvPr id="138" name="総務費該当値テキスト"/>
        <xdr:cNvSpPr txBox="1"/>
      </xdr:nvSpPr>
      <xdr:spPr>
        <a:xfrm>
          <a:off x="4686300" y="987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28487</xdr:rowOff>
    </xdr:from>
    <xdr:to>
      <xdr:col>5</xdr:col>
      <xdr:colOff>409575</xdr:colOff>
      <xdr:row>58</xdr:row>
      <xdr:rowOff>130087</xdr:rowOff>
    </xdr:to>
    <xdr:sp macro="" textlink="">
      <xdr:nvSpPr>
        <xdr:cNvPr id="139" name="円/楕円 138"/>
        <xdr:cNvSpPr/>
      </xdr:nvSpPr>
      <xdr:spPr>
        <a:xfrm>
          <a:off x="3746500" y="99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121214</xdr:rowOff>
    </xdr:from>
    <xdr:ext cx="534377" cy="259045"/>
    <xdr:sp macro="" textlink="">
      <xdr:nvSpPr>
        <xdr:cNvPr id="140" name="テキスト ボックス 139"/>
        <xdr:cNvSpPr txBox="1"/>
      </xdr:nvSpPr>
      <xdr:spPr>
        <a:xfrm>
          <a:off x="3530111" y="100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61264</xdr:rowOff>
    </xdr:from>
    <xdr:to>
      <xdr:col>4</xdr:col>
      <xdr:colOff>206375</xdr:colOff>
      <xdr:row>58</xdr:row>
      <xdr:rowOff>162864</xdr:rowOff>
    </xdr:to>
    <xdr:sp macro="" textlink="">
      <xdr:nvSpPr>
        <xdr:cNvPr id="141" name="円/楕円 140"/>
        <xdr:cNvSpPr/>
      </xdr:nvSpPr>
      <xdr:spPr>
        <a:xfrm>
          <a:off x="2857500" y="100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153991</xdr:rowOff>
    </xdr:from>
    <xdr:ext cx="534377" cy="259045"/>
    <xdr:sp macro="" textlink="">
      <xdr:nvSpPr>
        <xdr:cNvPr id="142" name="テキスト ボックス 141"/>
        <xdr:cNvSpPr txBox="1"/>
      </xdr:nvSpPr>
      <xdr:spPr>
        <a:xfrm>
          <a:off x="2641111" y="1009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53635</xdr:rowOff>
    </xdr:from>
    <xdr:to>
      <xdr:col>3</xdr:col>
      <xdr:colOff>3175</xdr:colOff>
      <xdr:row>58</xdr:row>
      <xdr:rowOff>155235</xdr:rowOff>
    </xdr:to>
    <xdr:sp macro="" textlink="">
      <xdr:nvSpPr>
        <xdr:cNvPr id="143" name="円/楕円 142"/>
        <xdr:cNvSpPr/>
      </xdr:nvSpPr>
      <xdr:spPr>
        <a:xfrm>
          <a:off x="1968500" y="999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146362</xdr:rowOff>
    </xdr:from>
    <xdr:ext cx="534377" cy="259045"/>
    <xdr:sp macro="" textlink="">
      <xdr:nvSpPr>
        <xdr:cNvPr id="144" name="テキスト ボックス 143"/>
        <xdr:cNvSpPr txBox="1"/>
      </xdr:nvSpPr>
      <xdr:spPr>
        <a:xfrm>
          <a:off x="1752111" y="1009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58717</xdr:rowOff>
    </xdr:from>
    <xdr:to>
      <xdr:col>1</xdr:col>
      <xdr:colOff>485775</xdr:colOff>
      <xdr:row>58</xdr:row>
      <xdr:rowOff>160317</xdr:rowOff>
    </xdr:to>
    <xdr:sp macro="" textlink="">
      <xdr:nvSpPr>
        <xdr:cNvPr id="145" name="円/楕円 144"/>
        <xdr:cNvSpPr/>
      </xdr:nvSpPr>
      <xdr:spPr>
        <a:xfrm>
          <a:off x="1079500" y="100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151444</xdr:rowOff>
    </xdr:from>
    <xdr:ext cx="534377" cy="259045"/>
    <xdr:sp macro="" textlink="">
      <xdr:nvSpPr>
        <xdr:cNvPr id="146" name="テキスト ボックス 145"/>
        <xdr:cNvSpPr txBox="1"/>
      </xdr:nvSpPr>
      <xdr:spPr>
        <a:xfrm>
          <a:off x="863111" y="1009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88311</xdr:rowOff>
    </xdr:from>
    <xdr:to>
      <xdr:col>6</xdr:col>
      <xdr:colOff>511175</xdr:colOff>
      <xdr:row>78</xdr:row>
      <xdr:rowOff>110657</xdr:rowOff>
    </xdr:to>
    <xdr:cxnSp macro="">
      <xdr:nvCxnSpPr>
        <xdr:cNvPr id="176" name="直線コネクタ 175"/>
        <xdr:cNvCxnSpPr/>
      </xdr:nvCxnSpPr>
      <xdr:spPr>
        <a:xfrm flipV="1">
          <a:off x="3797300" y="13461411"/>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85854</xdr:rowOff>
    </xdr:from>
    <xdr:to>
      <xdr:col>5</xdr:col>
      <xdr:colOff>358775</xdr:colOff>
      <xdr:row>78</xdr:row>
      <xdr:rowOff>110657</xdr:rowOff>
    </xdr:to>
    <xdr:cxnSp macro="">
      <xdr:nvCxnSpPr>
        <xdr:cNvPr id="179" name="直線コネクタ 178"/>
        <xdr:cNvCxnSpPr/>
      </xdr:nvCxnSpPr>
      <xdr:spPr>
        <a:xfrm>
          <a:off x="2908300" y="1345895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85854</xdr:rowOff>
    </xdr:from>
    <xdr:to>
      <xdr:col>4</xdr:col>
      <xdr:colOff>155575</xdr:colOff>
      <xdr:row>78</xdr:row>
      <xdr:rowOff>115990</xdr:rowOff>
    </xdr:to>
    <xdr:cxnSp macro="">
      <xdr:nvCxnSpPr>
        <xdr:cNvPr id="182" name="直線コネクタ 181"/>
        <xdr:cNvCxnSpPr/>
      </xdr:nvCxnSpPr>
      <xdr:spPr>
        <a:xfrm flipV="1">
          <a:off x="2019300" y="13458954"/>
          <a:ext cx="889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115990</xdr:rowOff>
    </xdr:from>
    <xdr:to>
      <xdr:col>2</xdr:col>
      <xdr:colOff>638175</xdr:colOff>
      <xdr:row>78</xdr:row>
      <xdr:rowOff>138145</xdr:rowOff>
    </xdr:to>
    <xdr:cxnSp macro="">
      <xdr:nvCxnSpPr>
        <xdr:cNvPr id="185" name="直線コネクタ 184"/>
        <xdr:cNvCxnSpPr/>
      </xdr:nvCxnSpPr>
      <xdr:spPr>
        <a:xfrm flipV="1">
          <a:off x="1130300" y="13489090"/>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37511</xdr:rowOff>
    </xdr:from>
    <xdr:to>
      <xdr:col>6</xdr:col>
      <xdr:colOff>561975</xdr:colOff>
      <xdr:row>78</xdr:row>
      <xdr:rowOff>139111</xdr:rowOff>
    </xdr:to>
    <xdr:sp macro="" textlink="">
      <xdr:nvSpPr>
        <xdr:cNvPr id="195" name="円/楕円 194"/>
        <xdr:cNvSpPr/>
      </xdr:nvSpPr>
      <xdr:spPr>
        <a:xfrm>
          <a:off x="45847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123888</xdr:rowOff>
    </xdr:from>
    <xdr:ext cx="599010" cy="259045"/>
    <xdr:sp macro="" textlink="">
      <xdr:nvSpPr>
        <xdr:cNvPr id="196" name="民生費該当値テキスト"/>
        <xdr:cNvSpPr txBox="1"/>
      </xdr:nvSpPr>
      <xdr:spPr>
        <a:xfrm>
          <a:off x="4686300" y="1332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59857</xdr:rowOff>
    </xdr:from>
    <xdr:to>
      <xdr:col>5</xdr:col>
      <xdr:colOff>409575</xdr:colOff>
      <xdr:row>78</xdr:row>
      <xdr:rowOff>161457</xdr:rowOff>
    </xdr:to>
    <xdr:sp macro="" textlink="">
      <xdr:nvSpPr>
        <xdr:cNvPr id="197" name="円/楕円 196"/>
        <xdr:cNvSpPr/>
      </xdr:nvSpPr>
      <xdr:spPr>
        <a:xfrm>
          <a:off x="3746500" y="13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152584</xdr:rowOff>
    </xdr:from>
    <xdr:ext cx="599010" cy="259045"/>
    <xdr:sp macro="" textlink="">
      <xdr:nvSpPr>
        <xdr:cNvPr id="198" name="テキスト ボックス 197"/>
        <xdr:cNvSpPr txBox="1"/>
      </xdr:nvSpPr>
      <xdr:spPr>
        <a:xfrm>
          <a:off x="3497794" y="1352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35054</xdr:rowOff>
    </xdr:from>
    <xdr:to>
      <xdr:col>4</xdr:col>
      <xdr:colOff>206375</xdr:colOff>
      <xdr:row>78</xdr:row>
      <xdr:rowOff>136654</xdr:rowOff>
    </xdr:to>
    <xdr:sp macro="" textlink="">
      <xdr:nvSpPr>
        <xdr:cNvPr id="199" name="円/楕円 198"/>
        <xdr:cNvSpPr/>
      </xdr:nvSpPr>
      <xdr:spPr>
        <a:xfrm>
          <a:off x="2857500" y="134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127781</xdr:rowOff>
    </xdr:from>
    <xdr:ext cx="599010" cy="259045"/>
    <xdr:sp macro="" textlink="">
      <xdr:nvSpPr>
        <xdr:cNvPr id="200" name="テキスト ボックス 199"/>
        <xdr:cNvSpPr txBox="1"/>
      </xdr:nvSpPr>
      <xdr:spPr>
        <a:xfrm>
          <a:off x="2608794" y="135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65190</xdr:rowOff>
    </xdr:from>
    <xdr:to>
      <xdr:col>3</xdr:col>
      <xdr:colOff>3175</xdr:colOff>
      <xdr:row>78</xdr:row>
      <xdr:rowOff>166790</xdr:rowOff>
    </xdr:to>
    <xdr:sp macro="" textlink="">
      <xdr:nvSpPr>
        <xdr:cNvPr id="201" name="円/楕円 200"/>
        <xdr:cNvSpPr/>
      </xdr:nvSpPr>
      <xdr:spPr>
        <a:xfrm>
          <a:off x="1968500" y="134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157917</xdr:rowOff>
    </xdr:from>
    <xdr:ext cx="599010" cy="259045"/>
    <xdr:sp macro="" textlink="">
      <xdr:nvSpPr>
        <xdr:cNvPr id="202" name="テキスト ボックス 201"/>
        <xdr:cNvSpPr txBox="1"/>
      </xdr:nvSpPr>
      <xdr:spPr>
        <a:xfrm>
          <a:off x="1719794" y="135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87345</xdr:rowOff>
    </xdr:from>
    <xdr:to>
      <xdr:col>1</xdr:col>
      <xdr:colOff>485775</xdr:colOff>
      <xdr:row>79</xdr:row>
      <xdr:rowOff>17495</xdr:rowOff>
    </xdr:to>
    <xdr:sp macro="" textlink="">
      <xdr:nvSpPr>
        <xdr:cNvPr id="203" name="円/楕円 202"/>
        <xdr:cNvSpPr/>
      </xdr:nvSpPr>
      <xdr:spPr>
        <a:xfrm>
          <a:off x="1079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8622</xdr:rowOff>
    </xdr:from>
    <xdr:ext cx="599010" cy="259045"/>
    <xdr:sp macro="" textlink="">
      <xdr:nvSpPr>
        <xdr:cNvPr id="204" name="テキスト ボックス 203"/>
        <xdr:cNvSpPr txBox="1"/>
      </xdr:nvSpPr>
      <xdr:spPr>
        <a:xfrm>
          <a:off x="830794" y="1355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93621</xdr:rowOff>
    </xdr:from>
    <xdr:to>
      <xdr:col>6</xdr:col>
      <xdr:colOff>511175</xdr:colOff>
      <xdr:row>96</xdr:row>
      <xdr:rowOff>126310</xdr:rowOff>
    </xdr:to>
    <xdr:cxnSp macro="">
      <xdr:nvCxnSpPr>
        <xdr:cNvPr id="235" name="直線コネクタ 234"/>
        <xdr:cNvCxnSpPr/>
      </xdr:nvCxnSpPr>
      <xdr:spPr>
        <a:xfrm flipV="1">
          <a:off x="3797300" y="16552821"/>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126310</xdr:rowOff>
    </xdr:from>
    <xdr:to>
      <xdr:col>5</xdr:col>
      <xdr:colOff>358775</xdr:colOff>
      <xdr:row>97</xdr:row>
      <xdr:rowOff>1767</xdr:rowOff>
    </xdr:to>
    <xdr:cxnSp macro="">
      <xdr:nvCxnSpPr>
        <xdr:cNvPr id="238" name="直線コネクタ 237"/>
        <xdr:cNvCxnSpPr/>
      </xdr:nvCxnSpPr>
      <xdr:spPr>
        <a:xfrm flipV="1">
          <a:off x="2908300" y="16585510"/>
          <a:ext cx="889000" cy="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1767</xdr:rowOff>
    </xdr:from>
    <xdr:to>
      <xdr:col>4</xdr:col>
      <xdr:colOff>155575</xdr:colOff>
      <xdr:row>97</xdr:row>
      <xdr:rowOff>14177</xdr:rowOff>
    </xdr:to>
    <xdr:cxnSp macro="">
      <xdr:nvCxnSpPr>
        <xdr:cNvPr id="241" name="直線コネクタ 240"/>
        <xdr:cNvCxnSpPr/>
      </xdr:nvCxnSpPr>
      <xdr:spPr>
        <a:xfrm flipV="1">
          <a:off x="2019300" y="1663241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14177</xdr:rowOff>
    </xdr:from>
    <xdr:to>
      <xdr:col>2</xdr:col>
      <xdr:colOff>638175</xdr:colOff>
      <xdr:row>97</xdr:row>
      <xdr:rowOff>55226</xdr:rowOff>
    </xdr:to>
    <xdr:cxnSp macro="">
      <xdr:nvCxnSpPr>
        <xdr:cNvPr id="244" name="直線コネクタ 243"/>
        <xdr:cNvCxnSpPr/>
      </xdr:nvCxnSpPr>
      <xdr:spPr>
        <a:xfrm flipV="1">
          <a:off x="1130300" y="16644827"/>
          <a:ext cx="889000" cy="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42821</xdr:rowOff>
    </xdr:from>
    <xdr:to>
      <xdr:col>6</xdr:col>
      <xdr:colOff>561975</xdr:colOff>
      <xdr:row>96</xdr:row>
      <xdr:rowOff>144421</xdr:rowOff>
    </xdr:to>
    <xdr:sp macro="" textlink="">
      <xdr:nvSpPr>
        <xdr:cNvPr id="254" name="円/楕円 253"/>
        <xdr:cNvSpPr/>
      </xdr:nvSpPr>
      <xdr:spPr>
        <a:xfrm>
          <a:off x="4584700" y="165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21248</xdr:rowOff>
    </xdr:from>
    <xdr:ext cx="534377" cy="259045"/>
    <xdr:sp macro="" textlink="">
      <xdr:nvSpPr>
        <xdr:cNvPr id="255" name="衛生費該当値テキスト"/>
        <xdr:cNvSpPr txBox="1"/>
      </xdr:nvSpPr>
      <xdr:spPr>
        <a:xfrm>
          <a:off x="4686300" y="164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75510</xdr:rowOff>
    </xdr:from>
    <xdr:to>
      <xdr:col>5</xdr:col>
      <xdr:colOff>409575</xdr:colOff>
      <xdr:row>97</xdr:row>
      <xdr:rowOff>5660</xdr:rowOff>
    </xdr:to>
    <xdr:sp macro="" textlink="">
      <xdr:nvSpPr>
        <xdr:cNvPr id="256" name="円/楕円 255"/>
        <xdr:cNvSpPr/>
      </xdr:nvSpPr>
      <xdr:spPr>
        <a:xfrm>
          <a:off x="3746500" y="165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168237</xdr:rowOff>
    </xdr:from>
    <xdr:ext cx="534377" cy="259045"/>
    <xdr:sp macro="" textlink="">
      <xdr:nvSpPr>
        <xdr:cNvPr id="257" name="テキスト ボックス 256"/>
        <xdr:cNvSpPr txBox="1"/>
      </xdr:nvSpPr>
      <xdr:spPr>
        <a:xfrm>
          <a:off x="3530111" y="166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122417</xdr:rowOff>
    </xdr:from>
    <xdr:to>
      <xdr:col>4</xdr:col>
      <xdr:colOff>206375</xdr:colOff>
      <xdr:row>97</xdr:row>
      <xdr:rowOff>52567</xdr:rowOff>
    </xdr:to>
    <xdr:sp macro="" textlink="">
      <xdr:nvSpPr>
        <xdr:cNvPr id="258" name="円/楕円 257"/>
        <xdr:cNvSpPr/>
      </xdr:nvSpPr>
      <xdr:spPr>
        <a:xfrm>
          <a:off x="2857500" y="165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43694</xdr:rowOff>
    </xdr:from>
    <xdr:ext cx="534377" cy="259045"/>
    <xdr:sp macro="" textlink="">
      <xdr:nvSpPr>
        <xdr:cNvPr id="259" name="テキスト ボックス 258"/>
        <xdr:cNvSpPr txBox="1"/>
      </xdr:nvSpPr>
      <xdr:spPr>
        <a:xfrm>
          <a:off x="2641111" y="166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134827</xdr:rowOff>
    </xdr:from>
    <xdr:to>
      <xdr:col>3</xdr:col>
      <xdr:colOff>3175</xdr:colOff>
      <xdr:row>97</xdr:row>
      <xdr:rowOff>64977</xdr:rowOff>
    </xdr:to>
    <xdr:sp macro="" textlink="">
      <xdr:nvSpPr>
        <xdr:cNvPr id="260" name="円/楕円 259"/>
        <xdr:cNvSpPr/>
      </xdr:nvSpPr>
      <xdr:spPr>
        <a:xfrm>
          <a:off x="1968500" y="165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56104</xdr:rowOff>
    </xdr:from>
    <xdr:ext cx="534377" cy="259045"/>
    <xdr:sp macro="" textlink="">
      <xdr:nvSpPr>
        <xdr:cNvPr id="261" name="テキスト ボックス 260"/>
        <xdr:cNvSpPr txBox="1"/>
      </xdr:nvSpPr>
      <xdr:spPr>
        <a:xfrm>
          <a:off x="1752111" y="166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4426</xdr:rowOff>
    </xdr:from>
    <xdr:to>
      <xdr:col>1</xdr:col>
      <xdr:colOff>485775</xdr:colOff>
      <xdr:row>97</xdr:row>
      <xdr:rowOff>106026</xdr:rowOff>
    </xdr:to>
    <xdr:sp macro="" textlink="">
      <xdr:nvSpPr>
        <xdr:cNvPr id="262" name="円/楕円 261"/>
        <xdr:cNvSpPr/>
      </xdr:nvSpPr>
      <xdr:spPr>
        <a:xfrm>
          <a:off x="1079500" y="166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97153</xdr:rowOff>
    </xdr:from>
    <xdr:ext cx="534377" cy="259045"/>
    <xdr:sp macro="" textlink="">
      <xdr:nvSpPr>
        <xdr:cNvPr id="263" name="テキスト ボックス 262"/>
        <xdr:cNvSpPr txBox="1"/>
      </xdr:nvSpPr>
      <xdr:spPr>
        <a:xfrm>
          <a:off x="863111" y="167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27328</xdr:rowOff>
    </xdr:from>
    <xdr:to>
      <xdr:col>15</xdr:col>
      <xdr:colOff>180975</xdr:colOff>
      <xdr:row>58</xdr:row>
      <xdr:rowOff>29347</xdr:rowOff>
    </xdr:to>
    <xdr:cxnSp macro="">
      <xdr:nvCxnSpPr>
        <xdr:cNvPr id="351" name="直線コネクタ 350"/>
        <xdr:cNvCxnSpPr/>
      </xdr:nvCxnSpPr>
      <xdr:spPr>
        <a:xfrm flipV="1">
          <a:off x="9639300" y="9971428"/>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41295</xdr:rowOff>
    </xdr:from>
    <xdr:to>
      <xdr:col>14</xdr:col>
      <xdr:colOff>28575</xdr:colOff>
      <xdr:row>58</xdr:row>
      <xdr:rowOff>29347</xdr:rowOff>
    </xdr:to>
    <xdr:cxnSp macro="">
      <xdr:nvCxnSpPr>
        <xdr:cNvPr id="354" name="直線コネクタ 353"/>
        <xdr:cNvCxnSpPr/>
      </xdr:nvCxnSpPr>
      <xdr:spPr>
        <a:xfrm>
          <a:off x="8750300" y="9813945"/>
          <a:ext cx="889000" cy="1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41295</xdr:rowOff>
    </xdr:from>
    <xdr:to>
      <xdr:col>12</xdr:col>
      <xdr:colOff>511175</xdr:colOff>
      <xdr:row>58</xdr:row>
      <xdr:rowOff>47940</xdr:rowOff>
    </xdr:to>
    <xdr:cxnSp macro="">
      <xdr:nvCxnSpPr>
        <xdr:cNvPr id="357" name="直線コネクタ 356"/>
        <xdr:cNvCxnSpPr/>
      </xdr:nvCxnSpPr>
      <xdr:spPr>
        <a:xfrm flipV="1">
          <a:off x="7861300" y="9813945"/>
          <a:ext cx="889000" cy="17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47940</xdr:rowOff>
    </xdr:from>
    <xdr:to>
      <xdr:col>11</xdr:col>
      <xdr:colOff>307975</xdr:colOff>
      <xdr:row>58</xdr:row>
      <xdr:rowOff>68187</xdr:rowOff>
    </xdr:to>
    <xdr:cxnSp macro="">
      <xdr:nvCxnSpPr>
        <xdr:cNvPr id="360" name="直線コネクタ 359"/>
        <xdr:cNvCxnSpPr/>
      </xdr:nvCxnSpPr>
      <xdr:spPr>
        <a:xfrm flipV="1">
          <a:off x="6972300" y="9992040"/>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147978</xdr:rowOff>
    </xdr:from>
    <xdr:to>
      <xdr:col>15</xdr:col>
      <xdr:colOff>231775</xdr:colOff>
      <xdr:row>58</xdr:row>
      <xdr:rowOff>78128</xdr:rowOff>
    </xdr:to>
    <xdr:sp macro="" textlink="">
      <xdr:nvSpPr>
        <xdr:cNvPr id="370" name="円/楕円 369"/>
        <xdr:cNvSpPr/>
      </xdr:nvSpPr>
      <xdr:spPr>
        <a:xfrm>
          <a:off x="10426700" y="99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62905</xdr:rowOff>
    </xdr:from>
    <xdr:ext cx="534377" cy="259045"/>
    <xdr:sp macro="" textlink="">
      <xdr:nvSpPr>
        <xdr:cNvPr id="371" name="農林水産業費該当値テキスト"/>
        <xdr:cNvSpPr txBox="1"/>
      </xdr:nvSpPr>
      <xdr:spPr>
        <a:xfrm>
          <a:off x="10528300" y="98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149997</xdr:rowOff>
    </xdr:from>
    <xdr:to>
      <xdr:col>14</xdr:col>
      <xdr:colOff>79375</xdr:colOff>
      <xdr:row>58</xdr:row>
      <xdr:rowOff>80147</xdr:rowOff>
    </xdr:to>
    <xdr:sp macro="" textlink="">
      <xdr:nvSpPr>
        <xdr:cNvPr id="372" name="円/楕円 371"/>
        <xdr:cNvSpPr/>
      </xdr:nvSpPr>
      <xdr:spPr>
        <a:xfrm>
          <a:off x="9588500" y="992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71274</xdr:rowOff>
    </xdr:from>
    <xdr:ext cx="534377" cy="259045"/>
    <xdr:sp macro="" textlink="">
      <xdr:nvSpPr>
        <xdr:cNvPr id="373" name="テキスト ボックス 372"/>
        <xdr:cNvSpPr txBox="1"/>
      </xdr:nvSpPr>
      <xdr:spPr>
        <a:xfrm>
          <a:off x="9372111" y="100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161945</xdr:rowOff>
    </xdr:from>
    <xdr:to>
      <xdr:col>12</xdr:col>
      <xdr:colOff>561975</xdr:colOff>
      <xdr:row>57</xdr:row>
      <xdr:rowOff>92095</xdr:rowOff>
    </xdr:to>
    <xdr:sp macro="" textlink="">
      <xdr:nvSpPr>
        <xdr:cNvPr id="374" name="円/楕円 373"/>
        <xdr:cNvSpPr/>
      </xdr:nvSpPr>
      <xdr:spPr>
        <a:xfrm>
          <a:off x="8699500" y="97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83222</xdr:rowOff>
    </xdr:from>
    <xdr:ext cx="534377" cy="259045"/>
    <xdr:sp macro="" textlink="">
      <xdr:nvSpPr>
        <xdr:cNvPr id="375" name="テキスト ボックス 374"/>
        <xdr:cNvSpPr txBox="1"/>
      </xdr:nvSpPr>
      <xdr:spPr>
        <a:xfrm>
          <a:off x="8483111" y="98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168590</xdr:rowOff>
    </xdr:from>
    <xdr:to>
      <xdr:col>11</xdr:col>
      <xdr:colOff>358775</xdr:colOff>
      <xdr:row>58</xdr:row>
      <xdr:rowOff>98740</xdr:rowOff>
    </xdr:to>
    <xdr:sp macro="" textlink="">
      <xdr:nvSpPr>
        <xdr:cNvPr id="376" name="円/楕円 375"/>
        <xdr:cNvSpPr/>
      </xdr:nvSpPr>
      <xdr:spPr>
        <a:xfrm>
          <a:off x="7810500" y="9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89867</xdr:rowOff>
    </xdr:from>
    <xdr:ext cx="534377" cy="259045"/>
    <xdr:sp macro="" textlink="">
      <xdr:nvSpPr>
        <xdr:cNvPr id="377" name="テキスト ボックス 376"/>
        <xdr:cNvSpPr txBox="1"/>
      </xdr:nvSpPr>
      <xdr:spPr>
        <a:xfrm>
          <a:off x="7594111" y="1003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17387</xdr:rowOff>
    </xdr:from>
    <xdr:to>
      <xdr:col>10</xdr:col>
      <xdr:colOff>155575</xdr:colOff>
      <xdr:row>58</xdr:row>
      <xdr:rowOff>118987</xdr:rowOff>
    </xdr:to>
    <xdr:sp macro="" textlink="">
      <xdr:nvSpPr>
        <xdr:cNvPr id="378" name="円/楕円 377"/>
        <xdr:cNvSpPr/>
      </xdr:nvSpPr>
      <xdr:spPr>
        <a:xfrm>
          <a:off x="6921500" y="99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110114</xdr:rowOff>
    </xdr:from>
    <xdr:ext cx="534377" cy="259045"/>
    <xdr:sp macro="" textlink="">
      <xdr:nvSpPr>
        <xdr:cNvPr id="379" name="テキスト ボックス 378"/>
        <xdr:cNvSpPr txBox="1"/>
      </xdr:nvSpPr>
      <xdr:spPr>
        <a:xfrm>
          <a:off x="6705111" y="100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3466</xdr:rowOff>
    </xdr:from>
    <xdr:to>
      <xdr:col>15</xdr:col>
      <xdr:colOff>180975</xdr:colOff>
      <xdr:row>77</xdr:row>
      <xdr:rowOff>10198</xdr:rowOff>
    </xdr:to>
    <xdr:cxnSp macro="">
      <xdr:nvCxnSpPr>
        <xdr:cNvPr id="408" name="直線コネクタ 407"/>
        <xdr:cNvCxnSpPr/>
      </xdr:nvCxnSpPr>
      <xdr:spPr>
        <a:xfrm flipV="1">
          <a:off x="9639300" y="13205116"/>
          <a:ext cx="8382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09" name="商工費平均値テキスト"/>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10198</xdr:rowOff>
    </xdr:from>
    <xdr:to>
      <xdr:col>14</xdr:col>
      <xdr:colOff>28575</xdr:colOff>
      <xdr:row>77</xdr:row>
      <xdr:rowOff>32689</xdr:rowOff>
    </xdr:to>
    <xdr:cxnSp macro="">
      <xdr:nvCxnSpPr>
        <xdr:cNvPr id="411" name="直線コネクタ 410"/>
        <xdr:cNvCxnSpPr/>
      </xdr:nvCxnSpPr>
      <xdr:spPr>
        <a:xfrm flipV="1">
          <a:off x="8750300" y="13211848"/>
          <a:ext cx="889000" cy="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98950</xdr:rowOff>
    </xdr:from>
    <xdr:ext cx="534377" cy="259045"/>
    <xdr:sp macro="" textlink="">
      <xdr:nvSpPr>
        <xdr:cNvPr id="413" name="テキスト ボックス 412"/>
        <xdr:cNvSpPr txBox="1"/>
      </xdr:nvSpPr>
      <xdr:spPr>
        <a:xfrm>
          <a:off x="9372111" y="133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32689</xdr:rowOff>
    </xdr:from>
    <xdr:to>
      <xdr:col>12</xdr:col>
      <xdr:colOff>511175</xdr:colOff>
      <xdr:row>77</xdr:row>
      <xdr:rowOff>49504</xdr:rowOff>
    </xdr:to>
    <xdr:cxnSp macro="">
      <xdr:nvCxnSpPr>
        <xdr:cNvPr id="414" name="直線コネクタ 413"/>
        <xdr:cNvCxnSpPr/>
      </xdr:nvCxnSpPr>
      <xdr:spPr>
        <a:xfrm flipV="1">
          <a:off x="7861300" y="13234339"/>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7472</xdr:rowOff>
    </xdr:from>
    <xdr:ext cx="534377" cy="259045"/>
    <xdr:sp macro="" textlink="">
      <xdr:nvSpPr>
        <xdr:cNvPr id="416" name="テキスト ボックス 415"/>
        <xdr:cNvSpPr txBox="1"/>
      </xdr:nvSpPr>
      <xdr:spPr>
        <a:xfrm>
          <a:off x="8483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49504</xdr:rowOff>
    </xdr:from>
    <xdr:to>
      <xdr:col>11</xdr:col>
      <xdr:colOff>307975</xdr:colOff>
      <xdr:row>77</xdr:row>
      <xdr:rowOff>90627</xdr:rowOff>
    </xdr:to>
    <xdr:cxnSp macro="">
      <xdr:nvCxnSpPr>
        <xdr:cNvPr id="417" name="直線コネクタ 416"/>
        <xdr:cNvCxnSpPr/>
      </xdr:nvCxnSpPr>
      <xdr:spPr>
        <a:xfrm flipV="1">
          <a:off x="6972300" y="13251154"/>
          <a:ext cx="8890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29570</xdr:rowOff>
    </xdr:from>
    <xdr:ext cx="534377" cy="259045"/>
    <xdr:sp macro="" textlink="">
      <xdr:nvSpPr>
        <xdr:cNvPr id="419" name="テキスト ボックス 418"/>
        <xdr:cNvSpPr txBox="1"/>
      </xdr:nvSpPr>
      <xdr:spPr>
        <a:xfrm>
          <a:off x="7594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21" name="テキスト ボックス 420"/>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124116</xdr:rowOff>
    </xdr:from>
    <xdr:to>
      <xdr:col>15</xdr:col>
      <xdr:colOff>231775</xdr:colOff>
      <xdr:row>77</xdr:row>
      <xdr:rowOff>54266</xdr:rowOff>
    </xdr:to>
    <xdr:sp macro="" textlink="">
      <xdr:nvSpPr>
        <xdr:cNvPr id="427" name="円/楕円 426"/>
        <xdr:cNvSpPr/>
      </xdr:nvSpPr>
      <xdr:spPr>
        <a:xfrm>
          <a:off x="10426700" y="131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146993</xdr:rowOff>
    </xdr:from>
    <xdr:ext cx="534377" cy="259045"/>
    <xdr:sp macro="" textlink="">
      <xdr:nvSpPr>
        <xdr:cNvPr id="428" name="商工費該当値テキスト"/>
        <xdr:cNvSpPr txBox="1"/>
      </xdr:nvSpPr>
      <xdr:spPr>
        <a:xfrm>
          <a:off x="10528300" y="130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130848</xdr:rowOff>
    </xdr:from>
    <xdr:to>
      <xdr:col>14</xdr:col>
      <xdr:colOff>79375</xdr:colOff>
      <xdr:row>77</xdr:row>
      <xdr:rowOff>60998</xdr:rowOff>
    </xdr:to>
    <xdr:sp macro="" textlink="">
      <xdr:nvSpPr>
        <xdr:cNvPr id="429" name="円/楕円 428"/>
        <xdr:cNvSpPr/>
      </xdr:nvSpPr>
      <xdr:spPr>
        <a:xfrm>
          <a:off x="9588500" y="131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77525</xdr:rowOff>
    </xdr:from>
    <xdr:ext cx="534377" cy="259045"/>
    <xdr:sp macro="" textlink="">
      <xdr:nvSpPr>
        <xdr:cNvPr id="430" name="テキスト ボックス 429"/>
        <xdr:cNvSpPr txBox="1"/>
      </xdr:nvSpPr>
      <xdr:spPr>
        <a:xfrm>
          <a:off x="9372111" y="129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153339</xdr:rowOff>
    </xdr:from>
    <xdr:to>
      <xdr:col>12</xdr:col>
      <xdr:colOff>561975</xdr:colOff>
      <xdr:row>77</xdr:row>
      <xdr:rowOff>83489</xdr:rowOff>
    </xdr:to>
    <xdr:sp macro="" textlink="">
      <xdr:nvSpPr>
        <xdr:cNvPr id="431" name="円/楕円 430"/>
        <xdr:cNvSpPr/>
      </xdr:nvSpPr>
      <xdr:spPr>
        <a:xfrm>
          <a:off x="8699500" y="131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100016</xdr:rowOff>
    </xdr:from>
    <xdr:ext cx="534377" cy="259045"/>
    <xdr:sp macro="" textlink="">
      <xdr:nvSpPr>
        <xdr:cNvPr id="432" name="テキスト ボックス 431"/>
        <xdr:cNvSpPr txBox="1"/>
      </xdr:nvSpPr>
      <xdr:spPr>
        <a:xfrm>
          <a:off x="8483111" y="1295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170154</xdr:rowOff>
    </xdr:from>
    <xdr:to>
      <xdr:col>11</xdr:col>
      <xdr:colOff>358775</xdr:colOff>
      <xdr:row>77</xdr:row>
      <xdr:rowOff>100304</xdr:rowOff>
    </xdr:to>
    <xdr:sp macro="" textlink="">
      <xdr:nvSpPr>
        <xdr:cNvPr id="433" name="円/楕円 432"/>
        <xdr:cNvSpPr/>
      </xdr:nvSpPr>
      <xdr:spPr>
        <a:xfrm>
          <a:off x="7810500" y="132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116831</xdr:rowOff>
    </xdr:from>
    <xdr:ext cx="534377" cy="259045"/>
    <xdr:sp macro="" textlink="">
      <xdr:nvSpPr>
        <xdr:cNvPr id="434" name="テキスト ボックス 433"/>
        <xdr:cNvSpPr txBox="1"/>
      </xdr:nvSpPr>
      <xdr:spPr>
        <a:xfrm>
          <a:off x="7594111" y="129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39827</xdr:rowOff>
    </xdr:from>
    <xdr:to>
      <xdr:col>10</xdr:col>
      <xdr:colOff>155575</xdr:colOff>
      <xdr:row>77</xdr:row>
      <xdr:rowOff>141427</xdr:rowOff>
    </xdr:to>
    <xdr:sp macro="" textlink="">
      <xdr:nvSpPr>
        <xdr:cNvPr id="435" name="円/楕円 434"/>
        <xdr:cNvSpPr/>
      </xdr:nvSpPr>
      <xdr:spPr>
        <a:xfrm>
          <a:off x="69215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157954</xdr:rowOff>
    </xdr:from>
    <xdr:ext cx="534377" cy="259045"/>
    <xdr:sp macro="" textlink="">
      <xdr:nvSpPr>
        <xdr:cNvPr id="436" name="テキスト ボックス 435"/>
        <xdr:cNvSpPr txBox="1"/>
      </xdr:nvSpPr>
      <xdr:spPr>
        <a:xfrm>
          <a:off x="6705111" y="130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163413</xdr:rowOff>
    </xdr:from>
    <xdr:to>
      <xdr:col>15</xdr:col>
      <xdr:colOff>180975</xdr:colOff>
      <xdr:row>99</xdr:row>
      <xdr:rowOff>7153</xdr:rowOff>
    </xdr:to>
    <xdr:cxnSp macro="">
      <xdr:nvCxnSpPr>
        <xdr:cNvPr id="465" name="直線コネクタ 464"/>
        <xdr:cNvCxnSpPr/>
      </xdr:nvCxnSpPr>
      <xdr:spPr>
        <a:xfrm flipV="1">
          <a:off x="9639300" y="16965513"/>
          <a:ext cx="8382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167760</xdr:rowOff>
    </xdr:from>
    <xdr:to>
      <xdr:col>14</xdr:col>
      <xdr:colOff>28575</xdr:colOff>
      <xdr:row>99</xdr:row>
      <xdr:rowOff>7153</xdr:rowOff>
    </xdr:to>
    <xdr:cxnSp macro="">
      <xdr:nvCxnSpPr>
        <xdr:cNvPr id="468" name="直線コネクタ 467"/>
        <xdr:cNvCxnSpPr/>
      </xdr:nvCxnSpPr>
      <xdr:spPr>
        <a:xfrm>
          <a:off x="8750300" y="16969860"/>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167760</xdr:rowOff>
    </xdr:from>
    <xdr:to>
      <xdr:col>12</xdr:col>
      <xdr:colOff>511175</xdr:colOff>
      <xdr:row>99</xdr:row>
      <xdr:rowOff>5759</xdr:rowOff>
    </xdr:to>
    <xdr:cxnSp macro="">
      <xdr:nvCxnSpPr>
        <xdr:cNvPr id="471" name="直線コネクタ 470"/>
        <xdr:cNvCxnSpPr/>
      </xdr:nvCxnSpPr>
      <xdr:spPr>
        <a:xfrm flipV="1">
          <a:off x="7861300" y="1696986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5759</xdr:rowOff>
    </xdr:from>
    <xdr:to>
      <xdr:col>11</xdr:col>
      <xdr:colOff>307975</xdr:colOff>
      <xdr:row>99</xdr:row>
      <xdr:rowOff>10868</xdr:rowOff>
    </xdr:to>
    <xdr:cxnSp macro="">
      <xdr:nvCxnSpPr>
        <xdr:cNvPr id="474" name="直線コネクタ 473"/>
        <xdr:cNvCxnSpPr/>
      </xdr:nvCxnSpPr>
      <xdr:spPr>
        <a:xfrm flipV="1">
          <a:off x="6972300" y="16979309"/>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112613</xdr:rowOff>
    </xdr:from>
    <xdr:to>
      <xdr:col>15</xdr:col>
      <xdr:colOff>231775</xdr:colOff>
      <xdr:row>99</xdr:row>
      <xdr:rowOff>42763</xdr:rowOff>
    </xdr:to>
    <xdr:sp macro="" textlink="">
      <xdr:nvSpPr>
        <xdr:cNvPr id="484" name="円/楕円 483"/>
        <xdr:cNvSpPr/>
      </xdr:nvSpPr>
      <xdr:spPr>
        <a:xfrm>
          <a:off x="10426700" y="169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127803</xdr:rowOff>
    </xdr:from>
    <xdr:to>
      <xdr:col>14</xdr:col>
      <xdr:colOff>79375</xdr:colOff>
      <xdr:row>99</xdr:row>
      <xdr:rowOff>57953</xdr:rowOff>
    </xdr:to>
    <xdr:sp macro="" textlink="">
      <xdr:nvSpPr>
        <xdr:cNvPr id="486" name="円/楕円 485"/>
        <xdr:cNvSpPr/>
      </xdr:nvSpPr>
      <xdr:spPr>
        <a:xfrm>
          <a:off x="9588500" y="169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49080</xdr:rowOff>
    </xdr:from>
    <xdr:ext cx="534377" cy="259045"/>
    <xdr:sp macro="" textlink="">
      <xdr:nvSpPr>
        <xdr:cNvPr id="487" name="テキスト ボックス 486"/>
        <xdr:cNvSpPr txBox="1"/>
      </xdr:nvSpPr>
      <xdr:spPr>
        <a:xfrm>
          <a:off x="9372111" y="170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116960</xdr:rowOff>
    </xdr:from>
    <xdr:to>
      <xdr:col>12</xdr:col>
      <xdr:colOff>561975</xdr:colOff>
      <xdr:row>99</xdr:row>
      <xdr:rowOff>47110</xdr:rowOff>
    </xdr:to>
    <xdr:sp macro="" textlink="">
      <xdr:nvSpPr>
        <xdr:cNvPr id="488" name="円/楕円 487"/>
        <xdr:cNvSpPr/>
      </xdr:nvSpPr>
      <xdr:spPr>
        <a:xfrm>
          <a:off x="8699500" y="169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38237</xdr:rowOff>
    </xdr:from>
    <xdr:ext cx="534377" cy="259045"/>
    <xdr:sp macro="" textlink="">
      <xdr:nvSpPr>
        <xdr:cNvPr id="489" name="テキスト ボックス 488"/>
        <xdr:cNvSpPr txBox="1"/>
      </xdr:nvSpPr>
      <xdr:spPr>
        <a:xfrm>
          <a:off x="8483111" y="170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126409</xdr:rowOff>
    </xdr:from>
    <xdr:to>
      <xdr:col>11</xdr:col>
      <xdr:colOff>358775</xdr:colOff>
      <xdr:row>99</xdr:row>
      <xdr:rowOff>56559</xdr:rowOff>
    </xdr:to>
    <xdr:sp macro="" textlink="">
      <xdr:nvSpPr>
        <xdr:cNvPr id="490" name="円/楕円 489"/>
        <xdr:cNvSpPr/>
      </xdr:nvSpPr>
      <xdr:spPr>
        <a:xfrm>
          <a:off x="7810500" y="1692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47686</xdr:rowOff>
    </xdr:from>
    <xdr:ext cx="534377" cy="259045"/>
    <xdr:sp macro="" textlink="">
      <xdr:nvSpPr>
        <xdr:cNvPr id="491" name="テキスト ボックス 490"/>
        <xdr:cNvSpPr txBox="1"/>
      </xdr:nvSpPr>
      <xdr:spPr>
        <a:xfrm>
          <a:off x="7594111" y="170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131518</xdr:rowOff>
    </xdr:from>
    <xdr:to>
      <xdr:col>10</xdr:col>
      <xdr:colOff>155575</xdr:colOff>
      <xdr:row>99</xdr:row>
      <xdr:rowOff>61668</xdr:rowOff>
    </xdr:to>
    <xdr:sp macro="" textlink="">
      <xdr:nvSpPr>
        <xdr:cNvPr id="492" name="円/楕円 491"/>
        <xdr:cNvSpPr/>
      </xdr:nvSpPr>
      <xdr:spPr>
        <a:xfrm>
          <a:off x="6921500" y="169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52795</xdr:rowOff>
    </xdr:from>
    <xdr:ext cx="534377" cy="259045"/>
    <xdr:sp macro="" textlink="">
      <xdr:nvSpPr>
        <xdr:cNvPr id="493" name="テキスト ボックス 492"/>
        <xdr:cNvSpPr txBox="1"/>
      </xdr:nvSpPr>
      <xdr:spPr>
        <a:xfrm>
          <a:off x="6705111" y="17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46359</xdr:rowOff>
    </xdr:from>
    <xdr:to>
      <xdr:col>23</xdr:col>
      <xdr:colOff>517525</xdr:colOff>
      <xdr:row>38</xdr:row>
      <xdr:rowOff>57201</xdr:rowOff>
    </xdr:to>
    <xdr:cxnSp macro="">
      <xdr:nvCxnSpPr>
        <xdr:cNvPr id="524" name="直線コネクタ 523"/>
        <xdr:cNvCxnSpPr/>
      </xdr:nvCxnSpPr>
      <xdr:spPr>
        <a:xfrm flipV="1">
          <a:off x="15481300" y="6561459"/>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57201</xdr:rowOff>
    </xdr:from>
    <xdr:to>
      <xdr:col>22</xdr:col>
      <xdr:colOff>365125</xdr:colOff>
      <xdr:row>38</xdr:row>
      <xdr:rowOff>58299</xdr:rowOff>
    </xdr:to>
    <xdr:cxnSp macro="">
      <xdr:nvCxnSpPr>
        <xdr:cNvPr id="527" name="直線コネクタ 526"/>
        <xdr:cNvCxnSpPr/>
      </xdr:nvCxnSpPr>
      <xdr:spPr>
        <a:xfrm flipV="1">
          <a:off x="14592300" y="6572301"/>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42055</xdr:rowOff>
    </xdr:from>
    <xdr:to>
      <xdr:col>21</xdr:col>
      <xdr:colOff>161925</xdr:colOff>
      <xdr:row>38</xdr:row>
      <xdr:rowOff>58299</xdr:rowOff>
    </xdr:to>
    <xdr:cxnSp macro="">
      <xdr:nvCxnSpPr>
        <xdr:cNvPr id="530" name="直線コネクタ 529"/>
        <xdr:cNvCxnSpPr/>
      </xdr:nvCxnSpPr>
      <xdr:spPr>
        <a:xfrm>
          <a:off x="13703300" y="6557155"/>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104326</xdr:rowOff>
    </xdr:from>
    <xdr:to>
      <xdr:col>19</xdr:col>
      <xdr:colOff>644525</xdr:colOff>
      <xdr:row>38</xdr:row>
      <xdr:rowOff>42055</xdr:rowOff>
    </xdr:to>
    <xdr:cxnSp macro="">
      <xdr:nvCxnSpPr>
        <xdr:cNvPr id="533" name="直線コネクタ 532"/>
        <xdr:cNvCxnSpPr/>
      </xdr:nvCxnSpPr>
      <xdr:spPr>
        <a:xfrm>
          <a:off x="12814300" y="6447976"/>
          <a:ext cx="889000" cy="10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5" name="テキスト ボックス 534"/>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7" name="テキスト ボックス 536"/>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167009</xdr:rowOff>
    </xdr:from>
    <xdr:to>
      <xdr:col>23</xdr:col>
      <xdr:colOff>568325</xdr:colOff>
      <xdr:row>38</xdr:row>
      <xdr:rowOff>97159</xdr:rowOff>
    </xdr:to>
    <xdr:sp macro="" textlink="">
      <xdr:nvSpPr>
        <xdr:cNvPr id="543" name="円/楕円 542"/>
        <xdr:cNvSpPr/>
      </xdr:nvSpPr>
      <xdr:spPr>
        <a:xfrm>
          <a:off x="16268700" y="65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128480</xdr:rowOff>
    </xdr:from>
    <xdr:ext cx="534377" cy="259045"/>
    <xdr:sp macro="" textlink="">
      <xdr:nvSpPr>
        <xdr:cNvPr id="544" name="消防費該当値テキスト"/>
        <xdr:cNvSpPr txBox="1"/>
      </xdr:nvSpPr>
      <xdr:spPr>
        <a:xfrm>
          <a:off x="16370300" y="64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6401</xdr:rowOff>
    </xdr:from>
    <xdr:to>
      <xdr:col>22</xdr:col>
      <xdr:colOff>415925</xdr:colOff>
      <xdr:row>38</xdr:row>
      <xdr:rowOff>108001</xdr:rowOff>
    </xdr:to>
    <xdr:sp macro="" textlink="">
      <xdr:nvSpPr>
        <xdr:cNvPr id="545" name="円/楕円 544"/>
        <xdr:cNvSpPr/>
      </xdr:nvSpPr>
      <xdr:spPr>
        <a:xfrm>
          <a:off x="15430500" y="65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99128</xdr:rowOff>
    </xdr:from>
    <xdr:ext cx="534377" cy="259045"/>
    <xdr:sp macro="" textlink="">
      <xdr:nvSpPr>
        <xdr:cNvPr id="546" name="テキスト ボックス 545"/>
        <xdr:cNvSpPr txBox="1"/>
      </xdr:nvSpPr>
      <xdr:spPr>
        <a:xfrm>
          <a:off x="15214111" y="66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7499</xdr:rowOff>
    </xdr:from>
    <xdr:to>
      <xdr:col>21</xdr:col>
      <xdr:colOff>212725</xdr:colOff>
      <xdr:row>38</xdr:row>
      <xdr:rowOff>109099</xdr:rowOff>
    </xdr:to>
    <xdr:sp macro="" textlink="">
      <xdr:nvSpPr>
        <xdr:cNvPr id="547" name="円/楕円 546"/>
        <xdr:cNvSpPr/>
      </xdr:nvSpPr>
      <xdr:spPr>
        <a:xfrm>
          <a:off x="14541500" y="65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100226</xdr:rowOff>
    </xdr:from>
    <xdr:ext cx="534377" cy="259045"/>
    <xdr:sp macro="" textlink="">
      <xdr:nvSpPr>
        <xdr:cNvPr id="548" name="テキスト ボックス 547"/>
        <xdr:cNvSpPr txBox="1"/>
      </xdr:nvSpPr>
      <xdr:spPr>
        <a:xfrm>
          <a:off x="14325111" y="66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162705</xdr:rowOff>
    </xdr:from>
    <xdr:to>
      <xdr:col>20</xdr:col>
      <xdr:colOff>9525</xdr:colOff>
      <xdr:row>38</xdr:row>
      <xdr:rowOff>92855</xdr:rowOff>
    </xdr:to>
    <xdr:sp macro="" textlink="">
      <xdr:nvSpPr>
        <xdr:cNvPr id="549" name="円/楕円 548"/>
        <xdr:cNvSpPr/>
      </xdr:nvSpPr>
      <xdr:spPr>
        <a:xfrm>
          <a:off x="13652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109382</xdr:rowOff>
    </xdr:from>
    <xdr:ext cx="534377" cy="259045"/>
    <xdr:sp macro="" textlink="">
      <xdr:nvSpPr>
        <xdr:cNvPr id="550" name="テキスト ボックス 549"/>
        <xdr:cNvSpPr txBox="1"/>
      </xdr:nvSpPr>
      <xdr:spPr>
        <a:xfrm>
          <a:off x="13436111" y="62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53526</xdr:rowOff>
    </xdr:from>
    <xdr:to>
      <xdr:col>18</xdr:col>
      <xdr:colOff>492125</xdr:colOff>
      <xdr:row>37</xdr:row>
      <xdr:rowOff>155126</xdr:rowOff>
    </xdr:to>
    <xdr:sp macro="" textlink="">
      <xdr:nvSpPr>
        <xdr:cNvPr id="551" name="円/楕円 550"/>
        <xdr:cNvSpPr/>
      </xdr:nvSpPr>
      <xdr:spPr>
        <a:xfrm>
          <a:off x="12763500" y="63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203</xdr:rowOff>
    </xdr:from>
    <xdr:ext cx="534377" cy="259045"/>
    <xdr:sp macro="" textlink="">
      <xdr:nvSpPr>
        <xdr:cNvPr id="552" name="テキスト ボックス 551"/>
        <xdr:cNvSpPr txBox="1"/>
      </xdr:nvSpPr>
      <xdr:spPr>
        <a:xfrm>
          <a:off x="12547111" y="61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65386</xdr:rowOff>
    </xdr:from>
    <xdr:to>
      <xdr:col>23</xdr:col>
      <xdr:colOff>517525</xdr:colOff>
      <xdr:row>56</xdr:row>
      <xdr:rowOff>31038</xdr:rowOff>
    </xdr:to>
    <xdr:cxnSp macro="">
      <xdr:nvCxnSpPr>
        <xdr:cNvPr id="582" name="直線コネクタ 581"/>
        <xdr:cNvCxnSpPr/>
      </xdr:nvCxnSpPr>
      <xdr:spPr>
        <a:xfrm>
          <a:off x="15481300" y="9495136"/>
          <a:ext cx="838200" cy="1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65386</xdr:rowOff>
    </xdr:from>
    <xdr:to>
      <xdr:col>22</xdr:col>
      <xdr:colOff>365125</xdr:colOff>
      <xdr:row>57</xdr:row>
      <xdr:rowOff>45021</xdr:rowOff>
    </xdr:to>
    <xdr:cxnSp macro="">
      <xdr:nvCxnSpPr>
        <xdr:cNvPr id="585" name="直線コネクタ 584"/>
        <xdr:cNvCxnSpPr/>
      </xdr:nvCxnSpPr>
      <xdr:spPr>
        <a:xfrm flipV="1">
          <a:off x="14592300" y="9495136"/>
          <a:ext cx="889000" cy="3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45021</xdr:rowOff>
    </xdr:from>
    <xdr:to>
      <xdr:col>21</xdr:col>
      <xdr:colOff>161925</xdr:colOff>
      <xdr:row>57</xdr:row>
      <xdr:rowOff>124479</xdr:rowOff>
    </xdr:to>
    <xdr:cxnSp macro="">
      <xdr:nvCxnSpPr>
        <xdr:cNvPr id="588" name="直線コネクタ 587"/>
        <xdr:cNvCxnSpPr/>
      </xdr:nvCxnSpPr>
      <xdr:spPr>
        <a:xfrm flipV="1">
          <a:off x="13703300" y="9817671"/>
          <a:ext cx="889000" cy="7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124479</xdr:rowOff>
    </xdr:from>
    <xdr:to>
      <xdr:col>19</xdr:col>
      <xdr:colOff>644525</xdr:colOff>
      <xdr:row>58</xdr:row>
      <xdr:rowOff>49079</xdr:rowOff>
    </xdr:to>
    <xdr:cxnSp macro="">
      <xdr:nvCxnSpPr>
        <xdr:cNvPr id="591" name="直線コネクタ 590"/>
        <xdr:cNvCxnSpPr/>
      </xdr:nvCxnSpPr>
      <xdr:spPr>
        <a:xfrm flipV="1">
          <a:off x="12814300" y="9897129"/>
          <a:ext cx="8890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151688</xdr:rowOff>
    </xdr:from>
    <xdr:to>
      <xdr:col>23</xdr:col>
      <xdr:colOff>568325</xdr:colOff>
      <xdr:row>56</xdr:row>
      <xdr:rowOff>81838</xdr:rowOff>
    </xdr:to>
    <xdr:sp macro="" textlink="">
      <xdr:nvSpPr>
        <xdr:cNvPr id="601" name="円/楕円 600"/>
        <xdr:cNvSpPr/>
      </xdr:nvSpPr>
      <xdr:spPr>
        <a:xfrm>
          <a:off x="16268700" y="95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130115</xdr:rowOff>
    </xdr:from>
    <xdr:ext cx="534377" cy="259045"/>
    <xdr:sp macro="" textlink="">
      <xdr:nvSpPr>
        <xdr:cNvPr id="602" name="教育費該当値テキスト"/>
        <xdr:cNvSpPr txBox="1"/>
      </xdr:nvSpPr>
      <xdr:spPr>
        <a:xfrm>
          <a:off x="16370300" y="95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14586</xdr:rowOff>
    </xdr:from>
    <xdr:to>
      <xdr:col>22</xdr:col>
      <xdr:colOff>415925</xdr:colOff>
      <xdr:row>55</xdr:row>
      <xdr:rowOff>116186</xdr:rowOff>
    </xdr:to>
    <xdr:sp macro="" textlink="">
      <xdr:nvSpPr>
        <xdr:cNvPr id="603" name="円/楕円 602"/>
        <xdr:cNvSpPr/>
      </xdr:nvSpPr>
      <xdr:spPr>
        <a:xfrm>
          <a:off x="15430500" y="94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107313</xdr:rowOff>
    </xdr:from>
    <xdr:ext cx="534377" cy="259045"/>
    <xdr:sp macro="" textlink="">
      <xdr:nvSpPr>
        <xdr:cNvPr id="604" name="テキスト ボックス 603"/>
        <xdr:cNvSpPr txBox="1"/>
      </xdr:nvSpPr>
      <xdr:spPr>
        <a:xfrm>
          <a:off x="15214111" y="95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165671</xdr:rowOff>
    </xdr:from>
    <xdr:to>
      <xdr:col>21</xdr:col>
      <xdr:colOff>212725</xdr:colOff>
      <xdr:row>57</xdr:row>
      <xdr:rowOff>95821</xdr:rowOff>
    </xdr:to>
    <xdr:sp macro="" textlink="">
      <xdr:nvSpPr>
        <xdr:cNvPr id="605" name="円/楕円 604"/>
        <xdr:cNvSpPr/>
      </xdr:nvSpPr>
      <xdr:spPr>
        <a:xfrm>
          <a:off x="14541500" y="97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86948</xdr:rowOff>
    </xdr:from>
    <xdr:ext cx="534377" cy="259045"/>
    <xdr:sp macro="" textlink="">
      <xdr:nvSpPr>
        <xdr:cNvPr id="606" name="テキスト ボックス 605"/>
        <xdr:cNvSpPr txBox="1"/>
      </xdr:nvSpPr>
      <xdr:spPr>
        <a:xfrm>
          <a:off x="14325111" y="98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73679</xdr:rowOff>
    </xdr:from>
    <xdr:to>
      <xdr:col>20</xdr:col>
      <xdr:colOff>9525</xdr:colOff>
      <xdr:row>58</xdr:row>
      <xdr:rowOff>3829</xdr:rowOff>
    </xdr:to>
    <xdr:sp macro="" textlink="">
      <xdr:nvSpPr>
        <xdr:cNvPr id="607" name="円/楕円 606"/>
        <xdr:cNvSpPr/>
      </xdr:nvSpPr>
      <xdr:spPr>
        <a:xfrm>
          <a:off x="13652500" y="98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166406</xdr:rowOff>
    </xdr:from>
    <xdr:ext cx="534377" cy="259045"/>
    <xdr:sp macro="" textlink="">
      <xdr:nvSpPr>
        <xdr:cNvPr id="608" name="テキスト ボックス 607"/>
        <xdr:cNvSpPr txBox="1"/>
      </xdr:nvSpPr>
      <xdr:spPr>
        <a:xfrm>
          <a:off x="13436111" y="993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169729</xdr:rowOff>
    </xdr:from>
    <xdr:to>
      <xdr:col>18</xdr:col>
      <xdr:colOff>492125</xdr:colOff>
      <xdr:row>58</xdr:row>
      <xdr:rowOff>99879</xdr:rowOff>
    </xdr:to>
    <xdr:sp macro="" textlink="">
      <xdr:nvSpPr>
        <xdr:cNvPr id="609" name="円/楕円 608"/>
        <xdr:cNvSpPr/>
      </xdr:nvSpPr>
      <xdr:spPr>
        <a:xfrm>
          <a:off x="12763500" y="99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91006</xdr:rowOff>
    </xdr:from>
    <xdr:ext cx="534377" cy="259045"/>
    <xdr:sp macro="" textlink="">
      <xdr:nvSpPr>
        <xdr:cNvPr id="610" name="テキスト ボックス 609"/>
        <xdr:cNvSpPr txBox="1"/>
      </xdr:nvSpPr>
      <xdr:spPr>
        <a:xfrm>
          <a:off x="12547111" y="1003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30657</xdr:rowOff>
    </xdr:from>
    <xdr:to>
      <xdr:col>23</xdr:col>
      <xdr:colOff>517525</xdr:colOff>
      <xdr:row>79</xdr:row>
      <xdr:rowOff>41935</xdr:rowOff>
    </xdr:to>
    <xdr:cxnSp macro="">
      <xdr:nvCxnSpPr>
        <xdr:cNvPr id="639" name="直線コネクタ 638"/>
        <xdr:cNvCxnSpPr/>
      </xdr:nvCxnSpPr>
      <xdr:spPr>
        <a:xfrm flipV="1">
          <a:off x="15481300" y="13575207"/>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27243</xdr:rowOff>
    </xdr:from>
    <xdr:to>
      <xdr:col>22</xdr:col>
      <xdr:colOff>365125</xdr:colOff>
      <xdr:row>79</xdr:row>
      <xdr:rowOff>41935</xdr:rowOff>
    </xdr:to>
    <xdr:cxnSp macro="">
      <xdr:nvCxnSpPr>
        <xdr:cNvPr id="642" name="直線コネクタ 641"/>
        <xdr:cNvCxnSpPr/>
      </xdr:nvCxnSpPr>
      <xdr:spPr>
        <a:xfrm>
          <a:off x="14592300" y="13571793"/>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25674</xdr:rowOff>
    </xdr:from>
    <xdr:to>
      <xdr:col>21</xdr:col>
      <xdr:colOff>161925</xdr:colOff>
      <xdr:row>79</xdr:row>
      <xdr:rowOff>27243</xdr:rowOff>
    </xdr:to>
    <xdr:cxnSp macro="">
      <xdr:nvCxnSpPr>
        <xdr:cNvPr id="645" name="直線コネクタ 644"/>
        <xdr:cNvCxnSpPr/>
      </xdr:nvCxnSpPr>
      <xdr:spPr>
        <a:xfrm>
          <a:off x="13703300" y="13570224"/>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25674</xdr:rowOff>
    </xdr:from>
    <xdr:to>
      <xdr:col>19</xdr:col>
      <xdr:colOff>644525</xdr:colOff>
      <xdr:row>79</xdr:row>
      <xdr:rowOff>41334</xdr:rowOff>
    </xdr:to>
    <xdr:cxnSp macro="">
      <xdr:nvCxnSpPr>
        <xdr:cNvPr id="648" name="直線コネクタ 647"/>
        <xdr:cNvCxnSpPr/>
      </xdr:nvCxnSpPr>
      <xdr:spPr>
        <a:xfrm flipV="1">
          <a:off x="12814300" y="1357022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151307</xdr:rowOff>
    </xdr:from>
    <xdr:to>
      <xdr:col>23</xdr:col>
      <xdr:colOff>568325</xdr:colOff>
      <xdr:row>79</xdr:row>
      <xdr:rowOff>81457</xdr:rowOff>
    </xdr:to>
    <xdr:sp macro="" textlink="">
      <xdr:nvSpPr>
        <xdr:cNvPr id="658" name="円/楕円 657"/>
        <xdr:cNvSpPr/>
      </xdr:nvSpPr>
      <xdr:spPr>
        <a:xfrm>
          <a:off x="162687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68911</xdr:rowOff>
    </xdr:from>
    <xdr:ext cx="469744" cy="259045"/>
    <xdr:sp macro="" textlink="">
      <xdr:nvSpPr>
        <xdr:cNvPr id="659" name="災害復旧費該当値テキスト"/>
        <xdr:cNvSpPr txBox="1"/>
      </xdr:nvSpPr>
      <xdr:spPr>
        <a:xfrm>
          <a:off x="16370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162585</xdr:rowOff>
    </xdr:from>
    <xdr:to>
      <xdr:col>22</xdr:col>
      <xdr:colOff>415925</xdr:colOff>
      <xdr:row>79</xdr:row>
      <xdr:rowOff>92735</xdr:rowOff>
    </xdr:to>
    <xdr:sp macro="" textlink="">
      <xdr:nvSpPr>
        <xdr:cNvPr id="660" name="円/楕円 659"/>
        <xdr:cNvSpPr/>
      </xdr:nvSpPr>
      <xdr:spPr>
        <a:xfrm>
          <a:off x="154305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83862</xdr:rowOff>
    </xdr:from>
    <xdr:ext cx="378565" cy="259045"/>
    <xdr:sp macro="" textlink="">
      <xdr:nvSpPr>
        <xdr:cNvPr id="661" name="テキスト ボックス 660"/>
        <xdr:cNvSpPr txBox="1"/>
      </xdr:nvSpPr>
      <xdr:spPr>
        <a:xfrm>
          <a:off x="15292017" y="1362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147893</xdr:rowOff>
    </xdr:from>
    <xdr:to>
      <xdr:col>21</xdr:col>
      <xdr:colOff>212725</xdr:colOff>
      <xdr:row>79</xdr:row>
      <xdr:rowOff>78043</xdr:rowOff>
    </xdr:to>
    <xdr:sp macro="" textlink="">
      <xdr:nvSpPr>
        <xdr:cNvPr id="662" name="円/楕円 661"/>
        <xdr:cNvSpPr/>
      </xdr:nvSpPr>
      <xdr:spPr>
        <a:xfrm>
          <a:off x="14541500" y="135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69170</xdr:rowOff>
    </xdr:from>
    <xdr:ext cx="469744" cy="259045"/>
    <xdr:sp macro="" textlink="">
      <xdr:nvSpPr>
        <xdr:cNvPr id="663" name="テキスト ボックス 662"/>
        <xdr:cNvSpPr txBox="1"/>
      </xdr:nvSpPr>
      <xdr:spPr>
        <a:xfrm>
          <a:off x="14357427" y="136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146324</xdr:rowOff>
    </xdr:from>
    <xdr:to>
      <xdr:col>20</xdr:col>
      <xdr:colOff>9525</xdr:colOff>
      <xdr:row>79</xdr:row>
      <xdr:rowOff>76474</xdr:rowOff>
    </xdr:to>
    <xdr:sp macro="" textlink="">
      <xdr:nvSpPr>
        <xdr:cNvPr id="664" name="円/楕円 663"/>
        <xdr:cNvSpPr/>
      </xdr:nvSpPr>
      <xdr:spPr>
        <a:xfrm>
          <a:off x="13652500" y="135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67601</xdr:rowOff>
    </xdr:from>
    <xdr:ext cx="469744" cy="259045"/>
    <xdr:sp macro="" textlink="">
      <xdr:nvSpPr>
        <xdr:cNvPr id="665" name="テキスト ボックス 664"/>
        <xdr:cNvSpPr txBox="1"/>
      </xdr:nvSpPr>
      <xdr:spPr>
        <a:xfrm>
          <a:off x="13468427" y="1361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161984</xdr:rowOff>
    </xdr:from>
    <xdr:to>
      <xdr:col>18</xdr:col>
      <xdr:colOff>492125</xdr:colOff>
      <xdr:row>79</xdr:row>
      <xdr:rowOff>92134</xdr:rowOff>
    </xdr:to>
    <xdr:sp macro="" textlink="">
      <xdr:nvSpPr>
        <xdr:cNvPr id="666" name="円/楕円 665"/>
        <xdr:cNvSpPr/>
      </xdr:nvSpPr>
      <xdr:spPr>
        <a:xfrm>
          <a:off x="12763500" y="135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83261</xdr:rowOff>
    </xdr:from>
    <xdr:ext cx="378565" cy="259045"/>
    <xdr:sp macro="" textlink="">
      <xdr:nvSpPr>
        <xdr:cNvPr id="667" name="テキスト ボックス 666"/>
        <xdr:cNvSpPr txBox="1"/>
      </xdr:nvSpPr>
      <xdr:spPr>
        <a:xfrm>
          <a:off x="12625017" y="1362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118453</xdr:rowOff>
    </xdr:from>
    <xdr:to>
      <xdr:col>23</xdr:col>
      <xdr:colOff>517525</xdr:colOff>
      <xdr:row>97</xdr:row>
      <xdr:rowOff>125152</xdr:rowOff>
    </xdr:to>
    <xdr:cxnSp macro="">
      <xdr:nvCxnSpPr>
        <xdr:cNvPr id="694" name="直線コネクタ 693"/>
        <xdr:cNvCxnSpPr/>
      </xdr:nvCxnSpPr>
      <xdr:spPr>
        <a:xfrm>
          <a:off x="15481300" y="16749103"/>
          <a:ext cx="8382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110855</xdr:rowOff>
    </xdr:from>
    <xdr:to>
      <xdr:col>22</xdr:col>
      <xdr:colOff>365125</xdr:colOff>
      <xdr:row>97</xdr:row>
      <xdr:rowOff>118453</xdr:rowOff>
    </xdr:to>
    <xdr:cxnSp macro="">
      <xdr:nvCxnSpPr>
        <xdr:cNvPr id="697" name="直線コネクタ 696"/>
        <xdr:cNvCxnSpPr/>
      </xdr:nvCxnSpPr>
      <xdr:spPr>
        <a:xfrm>
          <a:off x="14592300" y="16741505"/>
          <a:ext cx="8890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110855</xdr:rowOff>
    </xdr:from>
    <xdr:to>
      <xdr:col>21</xdr:col>
      <xdr:colOff>161925</xdr:colOff>
      <xdr:row>97</xdr:row>
      <xdr:rowOff>117083</xdr:rowOff>
    </xdr:to>
    <xdr:cxnSp macro="">
      <xdr:nvCxnSpPr>
        <xdr:cNvPr id="700" name="直線コネクタ 699"/>
        <xdr:cNvCxnSpPr/>
      </xdr:nvCxnSpPr>
      <xdr:spPr>
        <a:xfrm flipV="1">
          <a:off x="13703300" y="16741505"/>
          <a:ext cx="889000" cy="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117083</xdr:rowOff>
    </xdr:from>
    <xdr:to>
      <xdr:col>19</xdr:col>
      <xdr:colOff>644525</xdr:colOff>
      <xdr:row>97</xdr:row>
      <xdr:rowOff>124434</xdr:rowOff>
    </xdr:to>
    <xdr:cxnSp macro="">
      <xdr:nvCxnSpPr>
        <xdr:cNvPr id="703" name="直線コネクタ 702"/>
        <xdr:cNvCxnSpPr/>
      </xdr:nvCxnSpPr>
      <xdr:spPr>
        <a:xfrm flipV="1">
          <a:off x="12814300" y="16747733"/>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74352</xdr:rowOff>
    </xdr:from>
    <xdr:to>
      <xdr:col>23</xdr:col>
      <xdr:colOff>568325</xdr:colOff>
      <xdr:row>98</xdr:row>
      <xdr:rowOff>4502</xdr:rowOff>
    </xdr:to>
    <xdr:sp macro="" textlink="">
      <xdr:nvSpPr>
        <xdr:cNvPr id="713" name="円/楕円 712"/>
        <xdr:cNvSpPr/>
      </xdr:nvSpPr>
      <xdr:spPr>
        <a:xfrm>
          <a:off x="16268700" y="167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160729</xdr:rowOff>
    </xdr:from>
    <xdr:ext cx="534377" cy="259045"/>
    <xdr:sp macro="" textlink="">
      <xdr:nvSpPr>
        <xdr:cNvPr id="714" name="公債費該当値テキスト"/>
        <xdr:cNvSpPr txBox="1"/>
      </xdr:nvSpPr>
      <xdr:spPr>
        <a:xfrm>
          <a:off x="16370300" y="166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40,682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67653</xdr:rowOff>
    </xdr:from>
    <xdr:to>
      <xdr:col>22</xdr:col>
      <xdr:colOff>415925</xdr:colOff>
      <xdr:row>97</xdr:row>
      <xdr:rowOff>169253</xdr:rowOff>
    </xdr:to>
    <xdr:sp macro="" textlink="">
      <xdr:nvSpPr>
        <xdr:cNvPr id="715" name="円/楕円 714"/>
        <xdr:cNvSpPr/>
      </xdr:nvSpPr>
      <xdr:spPr>
        <a:xfrm>
          <a:off x="15430500" y="166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160380</xdr:rowOff>
    </xdr:from>
    <xdr:ext cx="534377" cy="259045"/>
    <xdr:sp macro="" textlink="">
      <xdr:nvSpPr>
        <xdr:cNvPr id="716" name="テキスト ボックス 715"/>
        <xdr:cNvSpPr txBox="1"/>
      </xdr:nvSpPr>
      <xdr:spPr>
        <a:xfrm>
          <a:off x="15214111" y="167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60055</xdr:rowOff>
    </xdr:from>
    <xdr:to>
      <xdr:col>21</xdr:col>
      <xdr:colOff>212725</xdr:colOff>
      <xdr:row>97</xdr:row>
      <xdr:rowOff>161655</xdr:rowOff>
    </xdr:to>
    <xdr:sp macro="" textlink="">
      <xdr:nvSpPr>
        <xdr:cNvPr id="717" name="円/楕円 716"/>
        <xdr:cNvSpPr/>
      </xdr:nvSpPr>
      <xdr:spPr>
        <a:xfrm>
          <a:off x="14541500" y="166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152782</xdr:rowOff>
    </xdr:from>
    <xdr:ext cx="534377" cy="259045"/>
    <xdr:sp macro="" textlink="">
      <xdr:nvSpPr>
        <xdr:cNvPr id="718" name="テキスト ボックス 717"/>
        <xdr:cNvSpPr txBox="1"/>
      </xdr:nvSpPr>
      <xdr:spPr>
        <a:xfrm>
          <a:off x="14325111" y="167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66283</xdr:rowOff>
    </xdr:from>
    <xdr:to>
      <xdr:col>20</xdr:col>
      <xdr:colOff>9525</xdr:colOff>
      <xdr:row>97</xdr:row>
      <xdr:rowOff>167883</xdr:rowOff>
    </xdr:to>
    <xdr:sp macro="" textlink="">
      <xdr:nvSpPr>
        <xdr:cNvPr id="719" name="円/楕円 718"/>
        <xdr:cNvSpPr/>
      </xdr:nvSpPr>
      <xdr:spPr>
        <a:xfrm>
          <a:off x="13652500" y="166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159010</xdr:rowOff>
    </xdr:from>
    <xdr:ext cx="534377" cy="259045"/>
    <xdr:sp macro="" textlink="">
      <xdr:nvSpPr>
        <xdr:cNvPr id="720" name="テキスト ボックス 719"/>
        <xdr:cNvSpPr txBox="1"/>
      </xdr:nvSpPr>
      <xdr:spPr>
        <a:xfrm>
          <a:off x="13436111" y="167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73634</xdr:rowOff>
    </xdr:from>
    <xdr:to>
      <xdr:col>18</xdr:col>
      <xdr:colOff>492125</xdr:colOff>
      <xdr:row>98</xdr:row>
      <xdr:rowOff>3784</xdr:rowOff>
    </xdr:to>
    <xdr:sp macro="" textlink="">
      <xdr:nvSpPr>
        <xdr:cNvPr id="721" name="円/楕円 720"/>
        <xdr:cNvSpPr/>
      </xdr:nvSpPr>
      <xdr:spPr>
        <a:xfrm>
          <a:off x="12763500" y="167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166361</xdr:rowOff>
    </xdr:from>
    <xdr:ext cx="534377" cy="259045"/>
    <xdr:sp macro="" textlink="">
      <xdr:nvSpPr>
        <xdr:cNvPr id="722" name="テキスト ボックス 721"/>
        <xdr:cNvSpPr txBox="1"/>
      </xdr:nvSpPr>
      <xdr:spPr>
        <a:xfrm>
          <a:off x="12547111" y="1679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については斎場建設負担金及びごみ処理場の長寿命化に伴う負担金があったが終了したことから今後は減少していくものと思われる。また、土木費については除排雪経費の増加により一人当たりの金額が増加したものである。教育費については平成２７年度よりは下がっているものの今後、中学校校舎等の長寿命化工事などにより増加傾向になることから、事業内容の見直しや工法の工夫などを行い、事業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ついては、大雪による除雪経費の増加により、実質収支額が大幅に減少している。なお、財政調整基金残高は、適切な財源の確保と歳出の精査により、取崩しを回避しており、前年度とほぼ同額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除排雪経費の増加により黒字額が減少し、水道事業会計については給水収益が増加したものの、過年度損益修正損が７，９３７千円増加したことにより、黒字額が減少した。他の特別会計については、歳出の精査により昨年度より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6974048</v>
      </c>
      <c r="BO4" s="411"/>
      <c r="BP4" s="411"/>
      <c r="BQ4" s="411"/>
      <c r="BR4" s="411"/>
      <c r="BS4" s="411"/>
      <c r="BT4" s="411"/>
      <c r="BU4" s="412"/>
      <c r="BV4" s="410">
        <v>6835501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5.8</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6709827</v>
      </c>
      <c r="BO5" s="416"/>
      <c r="BP5" s="416"/>
      <c r="BQ5" s="416"/>
      <c r="BR5" s="416"/>
      <c r="BS5" s="416"/>
      <c r="BT5" s="416"/>
      <c r="BU5" s="417"/>
      <c r="BV5" s="415">
        <v>6429831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79.099999999999994</v>
      </c>
      <c r="CU5" s="386"/>
      <c r="CV5" s="386"/>
      <c r="CW5" s="386"/>
      <c r="CX5" s="386"/>
      <c r="CY5" s="386"/>
      <c r="CZ5" s="386"/>
      <c r="DA5" s="387"/>
      <c r="DB5" s="385">
        <v>77.400000000000006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264221</v>
      </c>
      <c r="BO6" s="416"/>
      <c r="BP6" s="416"/>
      <c r="BQ6" s="416"/>
      <c r="BR6" s="416"/>
      <c r="BS6" s="416"/>
      <c r="BT6" s="416"/>
      <c r="BU6" s="417"/>
      <c r="BV6" s="415">
        <v>405670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83.7</v>
      </c>
      <c r="CU6" s="562"/>
      <c r="CV6" s="562"/>
      <c r="CW6" s="562"/>
      <c r="CX6" s="562"/>
      <c r="CY6" s="562"/>
      <c r="CZ6" s="562"/>
      <c r="DA6" s="563"/>
      <c r="DB6" s="561">
        <v>82.9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11725</v>
      </c>
      <c r="BO7" s="416"/>
      <c r="BP7" s="416"/>
      <c r="BQ7" s="416"/>
      <c r="BR7" s="416"/>
      <c r="BS7" s="416"/>
      <c r="BT7" s="416"/>
      <c r="BU7" s="417"/>
      <c r="BV7" s="415">
        <v>34981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4317427</v>
      </c>
      <c r="CU7" s="416"/>
      <c r="CV7" s="416"/>
      <c r="CW7" s="416"/>
      <c r="CX7" s="416"/>
      <c r="CY7" s="416"/>
      <c r="CZ7" s="416"/>
      <c r="DA7" s="417"/>
      <c r="DB7" s="415">
        <v>4369323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252496</v>
      </c>
      <c r="BO8" s="416"/>
      <c r="BP8" s="416"/>
      <c r="BQ8" s="416"/>
      <c r="BR8" s="416"/>
      <c r="BS8" s="416"/>
      <c r="BT8" s="416"/>
      <c r="BU8" s="417"/>
      <c r="BV8" s="415">
        <v>370689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0.45</v>
      </c>
      <c r="CU8" s="525"/>
      <c r="CV8" s="525"/>
      <c r="CW8" s="525"/>
      <c r="CX8" s="525"/>
      <c r="CY8" s="525"/>
      <c r="CZ8" s="525"/>
      <c r="DA8" s="526"/>
      <c r="DB8" s="524">
        <v>0.45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12429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-118193</v>
      </c>
      <c r="BO9" s="416"/>
      <c r="BP9" s="416"/>
      <c r="BQ9" s="416"/>
      <c r="BR9" s="416"/>
      <c r="BS9" s="416"/>
      <c r="BT9" s="416"/>
      <c r="BU9" s="417"/>
      <c r="BV9" s="415">
        <v>108224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13678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1003</v>
      </c>
      <c r="BO10" s="416"/>
      <c r="BP10" s="416"/>
      <c r="BQ10" s="416"/>
      <c r="BR10" s="416"/>
      <c r="BS10" s="416"/>
      <c r="BT10" s="416"/>
      <c r="BU10" s="417"/>
      <c r="BV10" s="415">
        <v>17614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13064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12860</v>
      </c>
      <c r="S13" s="517"/>
      <c r="T13" s="517"/>
      <c r="U13" s="517"/>
      <c r="V13" s="518"/>
      <c r="W13" s="504" t="s">
        <v>125</v>
      </c>
      <c r="X13" s="428"/>
      <c r="Y13" s="428"/>
      <c r="Z13" s="428"/>
      <c r="AA13" s="428"/>
      <c r="AB13" s="429"/>
      <c r="AC13" s="391">
        <v>1772</v>
      </c>
      <c r="AD13" s="392"/>
      <c r="AE13" s="392"/>
      <c r="AF13" s="392"/>
      <c r="AG13" s="393"/>
      <c r="AH13" s="391">
        <v>1883</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-117190</v>
      </c>
      <c r="BO13" s="416"/>
      <c r="BP13" s="416"/>
      <c r="BQ13" s="416"/>
      <c r="BR13" s="416"/>
      <c r="BS13" s="416"/>
      <c r="BT13" s="416"/>
      <c r="BU13" s="417"/>
      <c r="BV13" s="415">
        <v>125838</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10.8</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13287</v>
      </c>
      <c r="S14" s="517"/>
      <c r="T14" s="517"/>
      <c r="U14" s="517"/>
      <c r="V14" s="518"/>
      <c r="W14" s="519"/>
      <c r="X14" s="431"/>
      <c r="Y14" s="431"/>
      <c r="Z14" s="431"/>
      <c r="AA14" s="431"/>
      <c r="AB14" s="432"/>
      <c r="AC14" s="509">
        <v>25.1</v>
      </c>
      <c r="AD14" s="510"/>
      <c r="AE14" s="510"/>
      <c r="AF14" s="510"/>
      <c r="AG14" s="511"/>
      <c r="AH14" s="509">
        <v>25.1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80.8</v>
      </c>
      <c r="CU14" s="488"/>
      <c r="CV14" s="488"/>
      <c r="CW14" s="488"/>
      <c r="CX14" s="488"/>
      <c r="CY14" s="488"/>
      <c r="CZ14" s="488"/>
      <c r="DA14" s="489"/>
      <c r="DB14" s="520">
        <v>83.8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13117</v>
      </c>
      <c r="S15" s="517"/>
      <c r="T15" s="517"/>
      <c r="U15" s="517"/>
      <c r="V15" s="518"/>
      <c r="W15" s="504" t="s">
        <v>132</v>
      </c>
      <c r="X15" s="428"/>
      <c r="Y15" s="428"/>
      <c r="Z15" s="428"/>
      <c r="AA15" s="428"/>
      <c r="AB15" s="429"/>
      <c r="AC15" s="391">
        <v>1192</v>
      </c>
      <c r="AD15" s="392"/>
      <c r="AE15" s="392"/>
      <c r="AF15" s="392"/>
      <c r="AG15" s="393"/>
      <c r="AH15" s="391">
        <v>1304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1617213</v>
      </c>
      <c r="BO15" s="411"/>
      <c r="BP15" s="411"/>
      <c r="BQ15" s="411"/>
      <c r="BR15" s="411"/>
      <c r="BS15" s="411"/>
      <c r="BT15" s="411"/>
      <c r="BU15" s="412"/>
      <c r="BV15" s="410">
        <v>1597638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16.899999999999999</v>
      </c>
      <c r="AD16" s="510"/>
      <c r="AE16" s="510"/>
      <c r="AF16" s="510"/>
      <c r="AG16" s="511"/>
      <c r="AH16" s="509">
        <v>17.399999999999999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3631670</v>
      </c>
      <c r="BO16" s="416"/>
      <c r="BP16" s="416"/>
      <c r="BQ16" s="416"/>
      <c r="BR16" s="416"/>
      <c r="BS16" s="416"/>
      <c r="BT16" s="416"/>
      <c r="BU16" s="417"/>
      <c r="BV16" s="415">
        <v>3615937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4096</v>
      </c>
      <c r="AD17" s="392"/>
      <c r="AE17" s="392"/>
      <c r="AF17" s="392"/>
      <c r="AG17" s="393"/>
      <c r="AH17" s="391">
        <v>4326</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2062888</v>
      </c>
      <c r="BO17" s="416"/>
      <c r="BP17" s="416"/>
      <c r="BQ17" s="416"/>
      <c r="BR17" s="416"/>
      <c r="BS17" s="416"/>
      <c r="BT17" s="416"/>
      <c r="BU17" s="417"/>
      <c r="BV17" s="415">
        <v>2040695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265.89999999999998</v>
      </c>
      <c r="M18" s="480"/>
      <c r="N18" s="480"/>
      <c r="O18" s="480"/>
      <c r="P18" s="480"/>
      <c r="Q18" s="480"/>
      <c r="R18" s="481"/>
      <c r="S18" s="481"/>
      <c r="T18" s="481"/>
      <c r="U18" s="481"/>
      <c r="V18" s="482"/>
      <c r="W18" s="496"/>
      <c r="X18" s="497"/>
      <c r="Y18" s="497"/>
      <c r="Z18" s="497"/>
      <c r="AA18" s="497"/>
      <c r="AB18" s="505"/>
      <c r="AC18" s="379">
        <v>58</v>
      </c>
      <c r="AD18" s="380"/>
      <c r="AE18" s="380"/>
      <c r="AF18" s="380"/>
      <c r="AG18" s="483"/>
      <c r="AH18" s="379">
        <v>57.6</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3451456</v>
      </c>
      <c r="BO18" s="416"/>
      <c r="BP18" s="416"/>
      <c r="BQ18" s="416"/>
      <c r="BR18" s="416"/>
      <c r="BS18" s="416"/>
      <c r="BT18" s="416"/>
      <c r="BU18" s="417"/>
      <c r="BV18" s="415">
        <v>3460656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47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5313376</v>
      </c>
      <c r="BO19" s="416"/>
      <c r="BP19" s="416"/>
      <c r="BQ19" s="416"/>
      <c r="BR19" s="416"/>
      <c r="BS19" s="416"/>
      <c r="BT19" s="416"/>
      <c r="BU19" s="417"/>
      <c r="BV19" s="415">
        <v>5190870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4465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6651107</v>
      </c>
      <c r="BO23" s="416"/>
      <c r="BP23" s="416"/>
      <c r="BQ23" s="416"/>
      <c r="BR23" s="416"/>
      <c r="BS23" s="416"/>
      <c r="BT23" s="416"/>
      <c r="BU23" s="417"/>
      <c r="BV23" s="415">
        <v>6310650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7750</v>
      </c>
      <c r="R24" s="392"/>
      <c r="S24" s="392"/>
      <c r="T24" s="392"/>
      <c r="U24" s="392"/>
      <c r="V24" s="393"/>
      <c r="W24" s="457"/>
      <c r="X24" s="448"/>
      <c r="Y24" s="449"/>
      <c r="Z24" s="388" t="s">
        <v>156</v>
      </c>
      <c r="AA24" s="389"/>
      <c r="AB24" s="389"/>
      <c r="AC24" s="389"/>
      <c r="AD24" s="389"/>
      <c r="AE24" s="389"/>
      <c r="AF24" s="389"/>
      <c r="AG24" s="390"/>
      <c r="AH24" s="391">
        <v>146</v>
      </c>
      <c r="AI24" s="392"/>
      <c r="AJ24" s="392"/>
      <c r="AK24" s="392"/>
      <c r="AL24" s="393"/>
      <c r="AM24" s="391">
        <v>423108</v>
      </c>
      <c r="AN24" s="392"/>
      <c r="AO24" s="392"/>
      <c r="AP24" s="392"/>
      <c r="AQ24" s="392"/>
      <c r="AR24" s="393"/>
      <c r="AS24" s="391">
        <v>2898</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3460653</v>
      </c>
      <c r="BO24" s="416"/>
      <c r="BP24" s="416"/>
      <c r="BQ24" s="416"/>
      <c r="BR24" s="416"/>
      <c r="BS24" s="416"/>
      <c r="BT24" s="416"/>
      <c r="BU24" s="417"/>
      <c r="BV24" s="415">
        <v>3118865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6380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t="s">
        <v>122</v>
      </c>
      <c r="BO25" s="411"/>
      <c r="BP25" s="411"/>
      <c r="BQ25" s="411"/>
      <c r="BR25" s="411"/>
      <c r="BS25" s="411"/>
      <c r="BT25" s="411"/>
      <c r="BU25" s="412"/>
      <c r="BV25" s="410" t="s">
        <v>122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5590</v>
      </c>
      <c r="R26" s="392"/>
      <c r="S26" s="392"/>
      <c r="T26" s="392"/>
      <c r="U26" s="392"/>
      <c r="V26" s="393"/>
      <c r="W26" s="457"/>
      <c r="X26" s="448"/>
      <c r="Y26" s="449"/>
      <c r="Z26" s="388" t="s">
        <v>162</v>
      </c>
      <c r="AA26" s="470"/>
      <c r="AB26" s="470"/>
      <c r="AC26" s="470"/>
      <c r="AD26" s="470"/>
      <c r="AE26" s="470"/>
      <c r="AF26" s="470"/>
      <c r="AG26" s="471"/>
      <c r="AH26" s="391">
        <v>10</v>
      </c>
      <c r="AI26" s="392"/>
      <c r="AJ26" s="392"/>
      <c r="AK26" s="392"/>
      <c r="AL26" s="393"/>
      <c r="AM26" s="391">
        <v>29840</v>
      </c>
      <c r="AN26" s="392"/>
      <c r="AO26" s="392"/>
      <c r="AP26" s="392"/>
      <c r="AQ26" s="392"/>
      <c r="AR26" s="393"/>
      <c r="AS26" s="391">
        <v>2984</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2820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48021</v>
      </c>
      <c r="BO27" s="419"/>
      <c r="BP27" s="419"/>
      <c r="BQ27" s="419"/>
      <c r="BR27" s="419"/>
      <c r="BS27" s="419"/>
      <c r="BT27" s="419"/>
      <c r="BU27" s="420"/>
      <c r="BV27" s="418">
        <v>47932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2130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827064</v>
      </c>
      <c r="BO28" s="411"/>
      <c r="BP28" s="411"/>
      <c r="BQ28" s="411"/>
      <c r="BR28" s="411"/>
      <c r="BS28" s="411"/>
      <c r="BT28" s="411"/>
      <c r="BU28" s="412"/>
      <c r="BV28" s="410">
        <v>826061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14</v>
      </c>
      <c r="M29" s="392"/>
      <c r="N29" s="392"/>
      <c r="O29" s="392"/>
      <c r="P29" s="393"/>
      <c r="Q29" s="391">
        <v>1920</v>
      </c>
      <c r="R29" s="392"/>
      <c r="S29" s="392"/>
      <c r="T29" s="392"/>
      <c r="U29" s="392"/>
      <c r="V29" s="393"/>
      <c r="W29" s="458"/>
      <c r="X29" s="459"/>
      <c r="Y29" s="460"/>
      <c r="Z29" s="388" t="s">
        <v>172</v>
      </c>
      <c r="AA29" s="389"/>
      <c r="AB29" s="389"/>
      <c r="AC29" s="389"/>
      <c r="AD29" s="389"/>
      <c r="AE29" s="389"/>
      <c r="AF29" s="389"/>
      <c r="AG29" s="390"/>
      <c r="AH29" s="391">
        <v>146</v>
      </c>
      <c r="AI29" s="392"/>
      <c r="AJ29" s="392"/>
      <c r="AK29" s="392"/>
      <c r="AL29" s="393"/>
      <c r="AM29" s="391">
        <v>423108</v>
      </c>
      <c r="AN29" s="392"/>
      <c r="AO29" s="392"/>
      <c r="AP29" s="392"/>
      <c r="AQ29" s="392"/>
      <c r="AR29" s="393"/>
      <c r="AS29" s="391">
        <v>2898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452636</v>
      </c>
      <c r="BO29" s="416"/>
      <c r="BP29" s="416"/>
      <c r="BQ29" s="416"/>
      <c r="BR29" s="416"/>
      <c r="BS29" s="416"/>
      <c r="BT29" s="416"/>
      <c r="BU29" s="417"/>
      <c r="BV29" s="415">
        <v>452165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93.7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969571</v>
      </c>
      <c r="BO30" s="419"/>
      <c r="BP30" s="419"/>
      <c r="BQ30" s="419"/>
      <c r="BR30" s="419"/>
      <c r="BS30" s="419"/>
      <c r="BT30" s="419"/>
      <c r="BU30" s="420"/>
      <c r="BV30" s="418">
        <v>876968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山ノ内町国民健康保険特別会計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山ノ内町水道事業会計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山ノ内町公共下水道事業特別会計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北信広域連合（一般会計）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山ノ内町総合開発公社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山ノ内町有線放送電話事業特別会計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山ノ内町後期高齢者医療保険特別会計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山ノ内町農業集落排水事業特別会計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（養護老人ホーム高社寮事業特別会計）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山ノ内町介護保険特別会計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（養護老人ホーム千曲荘事業特別会計）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（特別養護老人ホーム望岳荘事業特別会計）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（特別養護老人ホーム高社寮事業特別会計）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（特別養護老人ホーム千曲荘事業特別会計）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（特別養護老人ホーいで湯の里事業特別会計）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（特別養護老人ホーム菜の花苑事業特別会計）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（特別養護老人ホームふるさと苑事業特別会計）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岳南広域消防組合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79" t="s">
        <v>527</v>
      </c>
      <c r="D34" s="1179"/>
      <c r="E34" s="1180"/>
      <c r="F34" s="32">
        <v>12.05</v>
      </c>
      <c r="G34" s="33">
        <v>11.31</v>
      </c>
      <c r="H34" s="33">
        <v>9.9499999999999993</v>
      </c>
      <c r="I34" s="33">
        <v>8.8000000000000007</v>
      </c>
      <c r="J34" s="34">
        <v>8.41</v>
      </c>
      <c r="K34" s="22"/>
      <c r="L34" s="22"/>
      <c r="M34" s="22"/>
      <c r="N34" s="22"/>
      <c r="O34" s="22"/>
      <c r="P34" s="22"/>
    </row>
    <row r="35" spans="1:16" ht="39" customHeight="1" x14ac:dyDescent="0.15">
      <c r="A35" s="22"/>
      <c r="B35" s="35"/>
      <c r="C35" s="1173" t="s">
        <v>528</v>
      </c>
      <c r="D35" s="1174"/>
      <c r="E35" s="1175"/>
      <c r="F35" s="36">
        <v>7.52</v>
      </c>
      <c r="G35" s="37">
        <v>6.43</v>
      </c>
      <c r="H35" s="37">
        <v>5.9</v>
      </c>
      <c r="I35" s="37">
        <v>8.27</v>
      </c>
      <c r="J35" s="38">
        <v>5.58</v>
      </c>
      <c r="K35" s="22"/>
      <c r="L35" s="22"/>
      <c r="M35" s="22"/>
      <c r="N35" s="22"/>
      <c r="O35" s="22"/>
      <c r="P35" s="22"/>
    </row>
    <row r="36" spans="1:16" ht="39" customHeight="1" x14ac:dyDescent="0.15">
      <c r="A36" s="22"/>
      <c r="B36" s="35"/>
      <c r="C36" s="1173" t="s">
        <v>529</v>
      </c>
      <c r="D36" s="1174"/>
      <c r="E36" s="1175"/>
      <c r="F36" s="36">
        <v>0.31</v>
      </c>
      <c r="G36" s="37">
        <v>0.22</v>
      </c>
      <c r="H36" s="37">
        <v>0.32</v>
      </c>
      <c r="I36" s="37">
        <v>0.5</v>
      </c>
      <c r="J36" s="38">
        <v>0.82</v>
      </c>
      <c r="K36" s="22"/>
      <c r="L36" s="22"/>
      <c r="M36" s="22"/>
      <c r="N36" s="22"/>
      <c r="O36" s="22"/>
      <c r="P36" s="22"/>
    </row>
    <row r="37" spans="1:16" ht="39" customHeight="1" x14ac:dyDescent="0.15">
      <c r="A37" s="22"/>
      <c r="B37" s="35"/>
      <c r="C37" s="1173" t="s">
        <v>530</v>
      </c>
      <c r="D37" s="1174"/>
      <c r="E37" s="1175"/>
      <c r="F37" s="36">
        <v>0.34</v>
      </c>
      <c r="G37" s="37">
        <v>0.13</v>
      </c>
      <c r="H37" s="37">
        <v>0.12</v>
      </c>
      <c r="I37" s="37">
        <v>0.3</v>
      </c>
      <c r="J37" s="38">
        <v>0.59</v>
      </c>
      <c r="K37" s="22"/>
      <c r="L37" s="22"/>
      <c r="M37" s="22"/>
      <c r="N37" s="22"/>
      <c r="O37" s="22"/>
      <c r="P37" s="22"/>
    </row>
    <row r="38" spans="1:16" ht="39" customHeight="1" x14ac:dyDescent="0.15">
      <c r="A38" s="22"/>
      <c r="B38" s="35"/>
      <c r="C38" s="1173" t="s">
        <v>531</v>
      </c>
      <c r="D38" s="1174"/>
      <c r="E38" s="1175"/>
      <c r="F38" s="36">
        <v>0.15</v>
      </c>
      <c r="G38" s="37">
        <v>0.19</v>
      </c>
      <c r="H38" s="37">
        <v>0.18</v>
      </c>
      <c r="I38" s="37">
        <v>0.2</v>
      </c>
      <c r="J38" s="38">
        <v>0.25</v>
      </c>
      <c r="K38" s="22"/>
      <c r="L38" s="22"/>
      <c r="M38" s="22"/>
      <c r="N38" s="22"/>
      <c r="O38" s="22"/>
      <c r="P38" s="22"/>
    </row>
    <row r="39" spans="1:16" ht="39" customHeight="1" x14ac:dyDescent="0.15">
      <c r="A39" s="22"/>
      <c r="B39" s="35"/>
      <c r="C39" s="1173" t="s">
        <v>532</v>
      </c>
      <c r="D39" s="1174"/>
      <c r="E39" s="1175"/>
      <c r="F39" s="36">
        <v>0.02</v>
      </c>
      <c r="G39" s="37">
        <v>0.02</v>
      </c>
      <c r="H39" s="37">
        <v>0.01</v>
      </c>
      <c r="I39" s="37">
        <v>0.02</v>
      </c>
      <c r="J39" s="38">
        <v>0.02</v>
      </c>
      <c r="K39" s="22"/>
      <c r="L39" s="22"/>
      <c r="M39" s="22"/>
      <c r="N39" s="22"/>
      <c r="O39" s="22"/>
      <c r="P39" s="22"/>
    </row>
    <row r="40" spans="1:16" ht="39" customHeight="1" x14ac:dyDescent="0.15">
      <c r="A40" s="22"/>
      <c r="B40" s="35"/>
      <c r="C40" s="1173" t="s">
        <v>533</v>
      </c>
      <c r="D40" s="1174"/>
      <c r="E40" s="1175"/>
      <c r="F40" s="36">
        <v>0</v>
      </c>
      <c r="G40" s="37">
        <v>0</v>
      </c>
      <c r="H40" s="37">
        <v>0</v>
      </c>
      <c r="I40" s="37">
        <v>0</v>
      </c>
      <c r="J40" s="38">
        <v>0</v>
      </c>
      <c r="K40" s="22"/>
      <c r="L40" s="22"/>
      <c r="M40" s="22"/>
      <c r="N40" s="22"/>
      <c r="O40" s="22"/>
      <c r="P40" s="22"/>
    </row>
    <row r="41" spans="1:16" ht="39" customHeight="1" x14ac:dyDescent="0.15">
      <c r="A41" s="22"/>
      <c r="B41" s="35"/>
      <c r="C41" s="1173" t="s">
        <v>534</v>
      </c>
      <c r="D41" s="1174"/>
      <c r="E41" s="1175"/>
      <c r="F41" s="36">
        <v>0</v>
      </c>
      <c r="G41" s="37">
        <v>0</v>
      </c>
      <c r="H41" s="37">
        <v>0</v>
      </c>
      <c r="I41" s="37">
        <v>0</v>
      </c>
      <c r="J41" s="38">
        <v>0</v>
      </c>
      <c r="K41" s="22"/>
      <c r="L41" s="22"/>
      <c r="M41" s="22"/>
      <c r="N41" s="22"/>
      <c r="O41" s="22"/>
      <c r="P41" s="22"/>
    </row>
    <row r="42" spans="1:16" ht="39" customHeight="1" x14ac:dyDescent="0.15">
      <c r="A42" s="22"/>
      <c r="B42" s="39"/>
      <c r="C42" s="1173" t="s">
        <v>535</v>
      </c>
      <c r="D42" s="1174"/>
      <c r="E42" s="1175"/>
      <c r="F42" s="36" t="s">
        <v>480</v>
      </c>
      <c r="G42" s="37" t="s">
        <v>480</v>
      </c>
      <c r="H42" s="37" t="s">
        <v>480</v>
      </c>
      <c r="I42" s="37" t="s">
        <v>480</v>
      </c>
      <c r="J42" s="38" t="s">
        <v>480</v>
      </c>
      <c r="K42" s="22"/>
      <c r="L42" s="22"/>
      <c r="M42" s="22"/>
      <c r="N42" s="22"/>
      <c r="O42" s="22"/>
      <c r="P42" s="22"/>
    </row>
    <row r="43" spans="1:16" ht="39" customHeight="1" thickBot="1" x14ac:dyDescent="0.2">
      <c r="A43" s="22"/>
      <c r="B43" s="40"/>
      <c r="C43" s="1176" t="s">
        <v>536</v>
      </c>
      <c r="D43" s="1177"/>
      <c r="E43" s="1178"/>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89" t="s">
        <v>11</v>
      </c>
      <c r="C45" s="1190"/>
      <c r="D45" s="58"/>
      <c r="E45" s="1195" t="s">
        <v>12</v>
      </c>
      <c r="F45" s="1195"/>
      <c r="G45" s="1195"/>
      <c r="H45" s="1195"/>
      <c r="I45" s="1195"/>
      <c r="J45" s="1196"/>
      <c r="K45" s="59">
        <v>561</v>
      </c>
      <c r="L45" s="60">
        <v>577</v>
      </c>
      <c r="M45" s="60">
        <v>589</v>
      </c>
      <c r="N45" s="60">
        <v>560</v>
      </c>
      <c r="O45" s="61">
        <v>531</v>
      </c>
      <c r="P45" s="48"/>
      <c r="Q45" s="48"/>
      <c r="R45" s="48"/>
      <c r="S45" s="48"/>
      <c r="T45" s="48"/>
      <c r="U45" s="48"/>
    </row>
    <row r="46" spans="1:21" ht="30.75" customHeight="1" x14ac:dyDescent="0.15">
      <c r="A46" s="48"/>
      <c r="B46" s="1191"/>
      <c r="C46" s="1192"/>
      <c r="D46" s="62"/>
      <c r="E46" s="1183" t="s">
        <v>13</v>
      </c>
      <c r="F46" s="1183"/>
      <c r="G46" s="1183"/>
      <c r="H46" s="1183"/>
      <c r="I46" s="1183"/>
      <c r="J46" s="1184"/>
      <c r="K46" s="63" t="s">
        <v>480</v>
      </c>
      <c r="L46" s="64" t="s">
        <v>480</v>
      </c>
      <c r="M46" s="64" t="s">
        <v>480</v>
      </c>
      <c r="N46" s="64" t="s">
        <v>480</v>
      </c>
      <c r="O46" s="65" t="s">
        <v>480</v>
      </c>
      <c r="P46" s="48"/>
      <c r="Q46" s="48"/>
      <c r="R46" s="48"/>
      <c r="S46" s="48"/>
      <c r="T46" s="48"/>
      <c r="U46" s="48"/>
    </row>
    <row r="47" spans="1:21" ht="30.75" customHeight="1" x14ac:dyDescent="0.15">
      <c r="A47" s="48"/>
      <c r="B47" s="1191"/>
      <c r="C47" s="1192"/>
      <c r="D47" s="62"/>
      <c r="E47" s="1183" t="s">
        <v>14</v>
      </c>
      <c r="F47" s="1183"/>
      <c r="G47" s="1183"/>
      <c r="H47" s="1183"/>
      <c r="I47" s="1183"/>
      <c r="J47" s="1184"/>
      <c r="K47" s="63" t="s">
        <v>480</v>
      </c>
      <c r="L47" s="64" t="s">
        <v>480</v>
      </c>
      <c r="M47" s="64" t="s">
        <v>480</v>
      </c>
      <c r="N47" s="64" t="s">
        <v>480</v>
      </c>
      <c r="O47" s="65" t="s">
        <v>480</v>
      </c>
      <c r="P47" s="48"/>
      <c r="Q47" s="48"/>
      <c r="R47" s="48"/>
      <c r="S47" s="48"/>
      <c r="T47" s="48"/>
      <c r="U47" s="48"/>
    </row>
    <row r="48" spans="1:21" ht="30.75" customHeight="1" x14ac:dyDescent="0.15">
      <c r="A48" s="48"/>
      <c r="B48" s="1191"/>
      <c r="C48" s="1192"/>
      <c r="D48" s="62"/>
      <c r="E48" s="1183" t="s">
        <v>15</v>
      </c>
      <c r="F48" s="1183"/>
      <c r="G48" s="1183"/>
      <c r="H48" s="1183"/>
      <c r="I48" s="1183"/>
      <c r="J48" s="1184"/>
      <c r="K48" s="63">
        <v>359</v>
      </c>
      <c r="L48" s="64">
        <v>362</v>
      </c>
      <c r="M48" s="64">
        <v>351</v>
      </c>
      <c r="N48" s="64">
        <v>387</v>
      </c>
      <c r="O48" s="65">
        <v>322</v>
      </c>
      <c r="P48" s="48"/>
      <c r="Q48" s="48"/>
      <c r="R48" s="48"/>
      <c r="S48" s="48"/>
      <c r="T48" s="48"/>
      <c r="U48" s="48"/>
    </row>
    <row r="49" spans="1:21" ht="30.75" customHeight="1" x14ac:dyDescent="0.15">
      <c r="A49" s="48"/>
      <c r="B49" s="1191"/>
      <c r="C49" s="1192"/>
      <c r="D49" s="62"/>
      <c r="E49" s="1183" t="s">
        <v>16</v>
      </c>
      <c r="F49" s="1183"/>
      <c r="G49" s="1183"/>
      <c r="H49" s="1183"/>
      <c r="I49" s="1183"/>
      <c r="J49" s="1184"/>
      <c r="K49" s="63">
        <v>51</v>
      </c>
      <c r="L49" s="64">
        <v>19</v>
      </c>
      <c r="M49" s="64">
        <v>16</v>
      </c>
      <c r="N49" s="64">
        <v>20</v>
      </c>
      <c r="O49" s="65">
        <v>25</v>
      </c>
      <c r="P49" s="48"/>
      <c r="Q49" s="48"/>
      <c r="R49" s="48"/>
      <c r="S49" s="48"/>
      <c r="T49" s="48"/>
      <c r="U49" s="48"/>
    </row>
    <row r="50" spans="1:21" ht="30.75" customHeight="1" x14ac:dyDescent="0.15">
      <c r="A50" s="48"/>
      <c r="B50" s="1191"/>
      <c r="C50" s="1192"/>
      <c r="D50" s="62"/>
      <c r="E50" s="1183" t="s">
        <v>17</v>
      </c>
      <c r="F50" s="1183"/>
      <c r="G50" s="1183"/>
      <c r="H50" s="1183"/>
      <c r="I50" s="1183"/>
      <c r="J50" s="1184"/>
      <c r="K50" s="63">
        <v>1</v>
      </c>
      <c r="L50" s="64" t="s">
        <v>480</v>
      </c>
      <c r="M50" s="64" t="s">
        <v>480</v>
      </c>
      <c r="N50" s="64" t="s">
        <v>480</v>
      </c>
      <c r="O50" s="65" t="s">
        <v>480</v>
      </c>
      <c r="P50" s="48"/>
      <c r="Q50" s="48"/>
      <c r="R50" s="48"/>
      <c r="S50" s="48"/>
      <c r="T50" s="48"/>
      <c r="U50" s="48"/>
    </row>
    <row r="51" spans="1:21" ht="30.75" customHeight="1" x14ac:dyDescent="0.15">
      <c r="A51" s="48"/>
      <c r="B51" s="1193"/>
      <c r="C51" s="1194"/>
      <c r="D51" s="66"/>
      <c r="E51" s="1183" t="s">
        <v>18</v>
      </c>
      <c r="F51" s="1183"/>
      <c r="G51" s="1183"/>
      <c r="H51" s="1183"/>
      <c r="I51" s="1183"/>
      <c r="J51" s="1184"/>
      <c r="K51" s="63" t="s">
        <v>480</v>
      </c>
      <c r="L51" s="64" t="s">
        <v>480</v>
      </c>
      <c r="M51" s="64" t="s">
        <v>480</v>
      </c>
      <c r="N51" s="64" t="s">
        <v>480</v>
      </c>
      <c r="O51" s="65" t="s">
        <v>480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501</v>
      </c>
      <c r="L52" s="64">
        <v>513</v>
      </c>
      <c r="M52" s="64">
        <v>533</v>
      </c>
      <c r="N52" s="64">
        <v>507</v>
      </c>
      <c r="O52" s="65">
        <v>522</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471</v>
      </c>
      <c r="L53" s="69">
        <v>445</v>
      </c>
      <c r="M53" s="69">
        <v>423</v>
      </c>
      <c r="N53" s="69">
        <v>460</v>
      </c>
      <c r="O53" s="70">
        <v>356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9" t="s">
        <v>24</v>
      </c>
      <c r="C41" s="1210"/>
      <c r="D41" s="81"/>
      <c r="E41" s="1211" t="s">
        <v>25</v>
      </c>
      <c r="F41" s="1211"/>
      <c r="G41" s="1211"/>
      <c r="H41" s="1212"/>
      <c r="I41" s="82">
        <v>5402</v>
      </c>
      <c r="J41" s="83">
        <v>5703</v>
      </c>
      <c r="K41" s="83">
        <v>5960</v>
      </c>
      <c r="L41" s="83">
        <v>6311</v>
      </c>
      <c r="M41" s="84">
        <v>6651</v>
      </c>
    </row>
    <row r="42" spans="2:13" ht="27.75" customHeight="1" x14ac:dyDescent="0.15">
      <c r="B42" s="1199"/>
      <c r="C42" s="1200"/>
      <c r="D42" s="85"/>
      <c r="E42" s="1203" t="s">
        <v>26</v>
      </c>
      <c r="F42" s="1203"/>
      <c r="G42" s="1203"/>
      <c r="H42" s="1204"/>
      <c r="I42" s="86" t="s">
        <v>480</v>
      </c>
      <c r="J42" s="87" t="s">
        <v>480</v>
      </c>
      <c r="K42" s="87" t="s">
        <v>480</v>
      </c>
      <c r="L42" s="87" t="s">
        <v>480</v>
      </c>
      <c r="M42" s="88" t="s">
        <v>480</v>
      </c>
    </row>
    <row r="43" spans="2:13" ht="27.75" customHeight="1" x14ac:dyDescent="0.15">
      <c r="B43" s="1199"/>
      <c r="C43" s="1200"/>
      <c r="D43" s="85"/>
      <c r="E43" s="1203" t="s">
        <v>27</v>
      </c>
      <c r="F43" s="1203"/>
      <c r="G43" s="1203"/>
      <c r="H43" s="1204"/>
      <c r="I43" s="86">
        <v>3895</v>
      </c>
      <c r="J43" s="87">
        <v>3672</v>
      </c>
      <c r="K43" s="87">
        <v>3418</v>
      </c>
      <c r="L43" s="87">
        <v>3224</v>
      </c>
      <c r="M43" s="88">
        <v>3003</v>
      </c>
    </row>
    <row r="44" spans="2:13" ht="27.75" customHeight="1" x14ac:dyDescent="0.15">
      <c r="B44" s="1199"/>
      <c r="C44" s="1200"/>
      <c r="D44" s="85"/>
      <c r="E44" s="1203" t="s">
        <v>28</v>
      </c>
      <c r="F44" s="1203"/>
      <c r="G44" s="1203"/>
      <c r="H44" s="1204"/>
      <c r="I44" s="86">
        <v>288</v>
      </c>
      <c r="J44" s="87">
        <v>268</v>
      </c>
      <c r="K44" s="87">
        <v>297</v>
      </c>
      <c r="L44" s="87">
        <v>359</v>
      </c>
      <c r="M44" s="88">
        <v>475</v>
      </c>
    </row>
    <row r="45" spans="2:13" ht="27.75" customHeight="1" x14ac:dyDescent="0.15">
      <c r="B45" s="1199"/>
      <c r="C45" s="1200"/>
      <c r="D45" s="85"/>
      <c r="E45" s="1203" t="s">
        <v>29</v>
      </c>
      <c r="F45" s="1203"/>
      <c r="G45" s="1203"/>
      <c r="H45" s="1204"/>
      <c r="I45" s="86">
        <v>2793</v>
      </c>
      <c r="J45" s="87">
        <v>2848</v>
      </c>
      <c r="K45" s="87">
        <v>2769</v>
      </c>
      <c r="L45" s="87">
        <v>2712</v>
      </c>
      <c r="M45" s="88">
        <v>2755</v>
      </c>
    </row>
    <row r="46" spans="2:13" ht="27.75" customHeight="1" x14ac:dyDescent="0.15">
      <c r="B46" s="1199"/>
      <c r="C46" s="1200"/>
      <c r="D46" s="89"/>
      <c r="E46" s="1203" t="s">
        <v>30</v>
      </c>
      <c r="F46" s="1203"/>
      <c r="G46" s="1203"/>
      <c r="H46" s="1204"/>
      <c r="I46" s="86" t="s">
        <v>480</v>
      </c>
      <c r="J46" s="87" t="s">
        <v>480</v>
      </c>
      <c r="K46" s="87" t="s">
        <v>480</v>
      </c>
      <c r="L46" s="87" t="s">
        <v>480</v>
      </c>
      <c r="M46" s="88" t="s">
        <v>480</v>
      </c>
    </row>
    <row r="47" spans="2:13" ht="27.75" customHeight="1" x14ac:dyDescent="0.15">
      <c r="B47" s="1199"/>
      <c r="C47" s="1200"/>
      <c r="D47" s="90"/>
      <c r="E47" s="1213" t="s">
        <v>31</v>
      </c>
      <c r="F47" s="1214"/>
      <c r="G47" s="1214"/>
      <c r="H47" s="1215"/>
      <c r="I47" s="86" t="s">
        <v>480</v>
      </c>
      <c r="J47" s="87" t="s">
        <v>480</v>
      </c>
      <c r="K47" s="87" t="s">
        <v>480</v>
      </c>
      <c r="L47" s="87" t="s">
        <v>480</v>
      </c>
      <c r="M47" s="88" t="s">
        <v>480</v>
      </c>
    </row>
    <row r="48" spans="2:13" ht="27.75" customHeight="1" x14ac:dyDescent="0.15">
      <c r="B48" s="1199"/>
      <c r="C48" s="1200"/>
      <c r="D48" s="85"/>
      <c r="E48" s="1203" t="s">
        <v>32</v>
      </c>
      <c r="F48" s="1203"/>
      <c r="G48" s="1203"/>
      <c r="H48" s="1204"/>
      <c r="I48" s="86" t="s">
        <v>480</v>
      </c>
      <c r="J48" s="87" t="s">
        <v>480</v>
      </c>
      <c r="K48" s="87" t="s">
        <v>480</v>
      </c>
      <c r="L48" s="87" t="s">
        <v>480</v>
      </c>
      <c r="M48" s="88" t="s">
        <v>480</v>
      </c>
    </row>
    <row r="49" spans="2:13" ht="27.75" customHeight="1" x14ac:dyDescent="0.15">
      <c r="B49" s="1201"/>
      <c r="C49" s="1202"/>
      <c r="D49" s="85"/>
      <c r="E49" s="1203" t="s">
        <v>33</v>
      </c>
      <c r="F49" s="1203"/>
      <c r="G49" s="1203"/>
      <c r="H49" s="1204"/>
      <c r="I49" s="86" t="s">
        <v>480</v>
      </c>
      <c r="J49" s="87" t="s">
        <v>480</v>
      </c>
      <c r="K49" s="87" t="s">
        <v>480</v>
      </c>
      <c r="L49" s="87" t="s">
        <v>480</v>
      </c>
      <c r="M49" s="88" t="s">
        <v>480</v>
      </c>
    </row>
    <row r="50" spans="2:13" ht="27.75" customHeight="1" x14ac:dyDescent="0.15">
      <c r="B50" s="1197" t="s">
        <v>34</v>
      </c>
      <c r="C50" s="1198"/>
      <c r="D50" s="91"/>
      <c r="E50" s="1203" t="s">
        <v>35</v>
      </c>
      <c r="F50" s="1203"/>
      <c r="G50" s="1203"/>
      <c r="H50" s="1204"/>
      <c r="I50" s="86">
        <v>2158</v>
      </c>
      <c r="J50" s="87">
        <v>2320</v>
      </c>
      <c r="K50" s="87">
        <v>2375</v>
      </c>
      <c r="L50" s="87">
        <v>2524</v>
      </c>
      <c r="M50" s="88">
        <v>2739</v>
      </c>
    </row>
    <row r="51" spans="2:13" ht="27.75" customHeight="1" x14ac:dyDescent="0.15">
      <c r="B51" s="1199"/>
      <c r="C51" s="1200"/>
      <c r="D51" s="85"/>
      <c r="E51" s="1203" t="s">
        <v>36</v>
      </c>
      <c r="F51" s="1203"/>
      <c r="G51" s="1203"/>
      <c r="H51" s="1204"/>
      <c r="I51" s="86">
        <v>150</v>
      </c>
      <c r="J51" s="87">
        <v>123</v>
      </c>
      <c r="K51" s="87">
        <v>162</v>
      </c>
      <c r="L51" s="87" t="s">
        <v>480</v>
      </c>
      <c r="M51" s="88" t="s">
        <v>480</v>
      </c>
    </row>
    <row r="52" spans="2:13" ht="27.75" customHeight="1" x14ac:dyDescent="0.15">
      <c r="B52" s="1201"/>
      <c r="C52" s="1202"/>
      <c r="D52" s="85"/>
      <c r="E52" s="1203" t="s">
        <v>37</v>
      </c>
      <c r="F52" s="1203"/>
      <c r="G52" s="1203"/>
      <c r="H52" s="1204"/>
      <c r="I52" s="86">
        <v>6068</v>
      </c>
      <c r="J52" s="87">
        <v>6234</v>
      </c>
      <c r="K52" s="87">
        <v>6485</v>
      </c>
      <c r="L52" s="87">
        <v>6843</v>
      </c>
      <c r="M52" s="88">
        <v>7076</v>
      </c>
    </row>
    <row r="53" spans="2:13" ht="27.75" customHeight="1" thickBot="1" x14ac:dyDescent="0.2">
      <c r="B53" s="1205" t="s">
        <v>21</v>
      </c>
      <c r="C53" s="1206"/>
      <c r="D53" s="92"/>
      <c r="E53" s="1207" t="s">
        <v>38</v>
      </c>
      <c r="F53" s="1207"/>
      <c r="G53" s="1207"/>
      <c r="H53" s="1208"/>
      <c r="I53" s="93">
        <v>4001</v>
      </c>
      <c r="J53" s="94">
        <v>3814</v>
      </c>
      <c r="K53" s="94">
        <v>3422</v>
      </c>
      <c r="L53" s="94">
        <v>3238</v>
      </c>
      <c r="M53" s="95">
        <v>3069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575</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575</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571</v>
      </c>
      <c r="I42" s="354"/>
      <c r="J42" s="354"/>
      <c r="K42" s="354"/>
      <c r="L42" s="246"/>
      <c r="M42" s="246"/>
      <c r="N42" s="246"/>
      <c r="O42" s="246"/>
    </row>
    <row r="43" spans="2:17" x14ac:dyDescent="0.15">
      <c r="B43" s="250"/>
      <c r="C43" s="246"/>
      <c r="D43" s="246"/>
      <c r="E43" s="246"/>
      <c r="F43" s="246"/>
      <c r="G43" s="1216" t="s">
        <v>578</v>
      </c>
      <c r="H43" s="1217"/>
      <c r="I43" s="1217"/>
      <c r="J43" s="1217"/>
      <c r="K43" s="1217"/>
      <c r="L43" s="1217"/>
      <c r="M43" s="1217"/>
      <c r="N43" s="1217"/>
      <c r="O43" s="1218"/>
    </row>
    <row r="44" spans="2:17" x14ac:dyDescent="0.15">
      <c r="B44" s="250"/>
      <c r="C44" s="246"/>
      <c r="D44" s="246"/>
      <c r="E44" s="246"/>
      <c r="F44" s="246"/>
      <c r="G44" s="1219"/>
      <c r="H44" s="1220"/>
      <c r="I44" s="1220"/>
      <c r="J44" s="1220"/>
      <c r="K44" s="1220"/>
      <c r="L44" s="1220"/>
      <c r="M44" s="1220"/>
      <c r="N44" s="1220"/>
      <c r="O44" s="1221"/>
    </row>
    <row r="45" spans="2:17" x14ac:dyDescent="0.15">
      <c r="B45" s="250"/>
      <c r="C45" s="246"/>
      <c r="D45" s="246"/>
      <c r="E45" s="246"/>
      <c r="F45" s="246"/>
      <c r="G45" s="1219"/>
      <c r="H45" s="1220"/>
      <c r="I45" s="1220"/>
      <c r="J45" s="1220"/>
      <c r="K45" s="1220"/>
      <c r="L45" s="1220"/>
      <c r="M45" s="1220"/>
      <c r="N45" s="1220"/>
      <c r="O45" s="1221"/>
    </row>
    <row r="46" spans="2:17" x14ac:dyDescent="0.15">
      <c r="B46" s="250"/>
      <c r="C46" s="246"/>
      <c r="D46" s="246"/>
      <c r="E46" s="246"/>
      <c r="F46" s="246"/>
      <c r="G46" s="1219"/>
      <c r="H46" s="1220"/>
      <c r="I46" s="1220"/>
      <c r="J46" s="1220"/>
      <c r="K46" s="1220"/>
      <c r="L46" s="1220"/>
      <c r="M46" s="1220"/>
      <c r="N46" s="1220"/>
      <c r="O46" s="1221"/>
    </row>
    <row r="47" spans="2:17" x14ac:dyDescent="0.15">
      <c r="B47" s="250"/>
      <c r="C47" s="246"/>
      <c r="D47" s="246"/>
      <c r="E47" s="246"/>
      <c r="F47" s="246"/>
      <c r="G47" s="1222"/>
      <c r="H47" s="1223"/>
      <c r="I47" s="1223"/>
      <c r="J47" s="1223"/>
      <c r="K47" s="1223"/>
      <c r="L47" s="1223"/>
      <c r="M47" s="1223"/>
      <c r="N47" s="1223"/>
      <c r="O47" s="1224"/>
    </row>
    <row r="48" spans="2:17" x14ac:dyDescent="0.15">
      <c r="B48" s="250"/>
      <c r="C48" s="246"/>
      <c r="D48" s="246"/>
      <c r="E48" s="246"/>
      <c r="F48" s="246"/>
      <c r="G48" s="246"/>
      <c r="H48" s="365"/>
      <c r="I48" s="365"/>
      <c r="J48" s="365"/>
    </row>
    <row r="49" spans="1:17" x14ac:dyDescent="0.15">
      <c r="B49" s="250"/>
      <c r="C49" s="246"/>
      <c r="D49" s="246"/>
      <c r="E49" s="246"/>
      <c r="F49" s="246"/>
      <c r="G49" s="245" t="s">
        <v>573</v>
      </c>
    </row>
    <row r="50" spans="1:17" x14ac:dyDescent="0.15">
      <c r="B50" s="250"/>
      <c r="C50" s="246"/>
      <c r="D50" s="246"/>
      <c r="E50" s="246"/>
      <c r="F50" s="246"/>
      <c r="G50" s="1225"/>
      <c r="H50" s="1226"/>
      <c r="I50" s="1226"/>
      <c r="J50" s="1227"/>
      <c r="K50" s="347" t="s">
        <v>520</v>
      </c>
      <c r="L50" s="347" t="s">
        <v>521</v>
      </c>
      <c r="M50" s="347" t="s">
        <v>522</v>
      </c>
      <c r="N50" s="347" t="s">
        <v>523</v>
      </c>
      <c r="O50" s="347" t="s">
        <v>524</v>
      </c>
    </row>
    <row r="51" spans="1:17" x14ac:dyDescent="0.15">
      <c r="B51" s="250"/>
      <c r="C51" s="246"/>
      <c r="D51" s="246"/>
      <c r="E51" s="246"/>
      <c r="F51" s="246"/>
      <c r="G51" s="1228" t="s">
        <v>569</v>
      </c>
      <c r="H51" s="1229"/>
      <c r="I51" s="1234" t="s">
        <v>567</v>
      </c>
      <c r="J51" s="1234"/>
      <c r="K51" s="1236"/>
      <c r="L51" s="1236"/>
      <c r="M51" s="1236"/>
      <c r="N51" s="1237">
        <v>83.8</v>
      </c>
      <c r="O51" s="1236"/>
    </row>
    <row r="52" spans="1:17" x14ac:dyDescent="0.15">
      <c r="B52" s="250"/>
      <c r="C52" s="246"/>
      <c r="D52" s="246"/>
      <c r="E52" s="246"/>
      <c r="F52" s="246"/>
      <c r="G52" s="1230"/>
      <c r="H52" s="1231"/>
      <c r="I52" s="1235"/>
      <c r="J52" s="1235"/>
      <c r="K52" s="1237"/>
      <c r="L52" s="1237"/>
      <c r="M52" s="1237"/>
      <c r="N52" s="1237"/>
      <c r="O52" s="1237"/>
    </row>
    <row r="53" spans="1:17" x14ac:dyDescent="0.15">
      <c r="A53" s="357"/>
      <c r="B53" s="250"/>
      <c r="C53" s="246"/>
      <c r="D53" s="246"/>
      <c r="E53" s="246"/>
      <c r="F53" s="246"/>
      <c r="G53" s="1230"/>
      <c r="H53" s="1231"/>
      <c r="I53" s="1238" t="s">
        <v>576</v>
      </c>
      <c r="J53" s="1238"/>
      <c r="K53" s="1245"/>
      <c r="L53" s="1245"/>
      <c r="M53" s="1245"/>
      <c r="N53" s="1247">
        <v>54.8</v>
      </c>
      <c r="O53" s="1245"/>
    </row>
    <row r="54" spans="1:17" x14ac:dyDescent="0.15">
      <c r="A54" s="357"/>
      <c r="B54" s="250"/>
      <c r="C54" s="246"/>
      <c r="D54" s="246"/>
      <c r="E54" s="246"/>
      <c r="F54" s="246"/>
      <c r="G54" s="1232"/>
      <c r="H54" s="1233"/>
      <c r="I54" s="1238"/>
      <c r="J54" s="1238"/>
      <c r="K54" s="1246"/>
      <c r="L54" s="1246"/>
      <c r="M54" s="1246"/>
      <c r="N54" s="1246"/>
      <c r="O54" s="1246"/>
    </row>
    <row r="55" spans="1:17" x14ac:dyDescent="0.15">
      <c r="A55" s="357"/>
      <c r="B55" s="250"/>
      <c r="C55" s="246"/>
      <c r="D55" s="246"/>
      <c r="E55" s="246"/>
      <c r="F55" s="246"/>
      <c r="G55" s="1239" t="s">
        <v>568</v>
      </c>
      <c r="H55" s="1240"/>
      <c r="I55" s="1238" t="s">
        <v>567</v>
      </c>
      <c r="J55" s="1238"/>
      <c r="K55" s="1236"/>
      <c r="L55" s="1236"/>
      <c r="M55" s="1236"/>
      <c r="N55" s="1237">
        <v>58.9</v>
      </c>
      <c r="O55" s="1236"/>
    </row>
    <row r="56" spans="1:17" x14ac:dyDescent="0.15">
      <c r="A56" s="357"/>
      <c r="B56" s="250"/>
      <c r="C56" s="246"/>
      <c r="D56" s="246"/>
      <c r="E56" s="246"/>
      <c r="F56" s="246"/>
      <c r="G56" s="1241"/>
      <c r="H56" s="1242"/>
      <c r="I56" s="1238"/>
      <c r="J56" s="1238"/>
      <c r="K56" s="1237"/>
      <c r="L56" s="1237"/>
      <c r="M56" s="1237"/>
      <c r="N56" s="1237"/>
      <c r="O56" s="1237"/>
    </row>
    <row r="57" spans="1:17" s="357" customFormat="1" x14ac:dyDescent="0.15">
      <c r="B57" s="358"/>
      <c r="C57" s="354"/>
      <c r="D57" s="354"/>
      <c r="E57" s="354"/>
      <c r="F57" s="354"/>
      <c r="G57" s="1241"/>
      <c r="H57" s="1242"/>
      <c r="I57" s="1248" t="s">
        <v>576</v>
      </c>
      <c r="J57" s="1248"/>
      <c r="K57" s="1245"/>
      <c r="L57" s="1245"/>
      <c r="M57" s="1245"/>
      <c r="N57" s="1247">
        <v>55.6</v>
      </c>
      <c r="O57" s="1245"/>
      <c r="P57" s="363"/>
      <c r="Q57" s="358"/>
    </row>
    <row r="58" spans="1:17" s="357" customFormat="1" x14ac:dyDescent="0.15">
      <c r="A58" s="245"/>
      <c r="B58" s="358"/>
      <c r="C58" s="354"/>
      <c r="D58" s="354"/>
      <c r="E58" s="354"/>
      <c r="F58" s="354"/>
      <c r="G58" s="1243"/>
      <c r="H58" s="1244"/>
      <c r="I58" s="1248"/>
      <c r="J58" s="1248"/>
      <c r="K58" s="1246"/>
      <c r="L58" s="1246"/>
      <c r="M58" s="1246"/>
      <c r="N58" s="1246"/>
      <c r="O58" s="1246"/>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5" t="s">
        <v>571</v>
      </c>
      <c r="I64" s="354"/>
      <c r="J64" s="354"/>
      <c r="K64" s="354"/>
      <c r="L64" s="246"/>
      <c r="M64" s="246"/>
      <c r="N64" s="246"/>
      <c r="O64" s="246"/>
    </row>
    <row r="65" spans="2:30" x14ac:dyDescent="0.15">
      <c r="B65" s="250"/>
      <c r="C65" s="246"/>
      <c r="D65" s="246"/>
      <c r="E65" s="246"/>
      <c r="F65" s="246"/>
      <c r="G65" s="1216" t="s">
        <v>577</v>
      </c>
      <c r="H65" s="1217"/>
      <c r="I65" s="1217"/>
      <c r="J65" s="1217"/>
      <c r="K65" s="1217"/>
      <c r="L65" s="1217"/>
      <c r="M65" s="1217"/>
      <c r="N65" s="1217"/>
      <c r="O65" s="1218"/>
    </row>
    <row r="66" spans="2:30" x14ac:dyDescent="0.15">
      <c r="B66" s="250"/>
      <c r="C66" s="246"/>
      <c r="D66" s="246"/>
      <c r="E66" s="246"/>
      <c r="F66" s="246"/>
      <c r="G66" s="1219"/>
      <c r="H66" s="1220"/>
      <c r="I66" s="1220"/>
      <c r="J66" s="1220"/>
      <c r="K66" s="1220"/>
      <c r="L66" s="1220"/>
      <c r="M66" s="1220"/>
      <c r="N66" s="1220"/>
      <c r="O66" s="1221"/>
    </row>
    <row r="67" spans="2:30" x14ac:dyDescent="0.15">
      <c r="B67" s="250"/>
      <c r="C67" s="246"/>
      <c r="D67" s="246"/>
      <c r="E67" s="246"/>
      <c r="F67" s="246"/>
      <c r="G67" s="1219"/>
      <c r="H67" s="1220"/>
      <c r="I67" s="1220"/>
      <c r="J67" s="1220"/>
      <c r="K67" s="1220"/>
      <c r="L67" s="1220"/>
      <c r="M67" s="1220"/>
      <c r="N67" s="1220"/>
      <c r="O67" s="1221"/>
    </row>
    <row r="68" spans="2:30" x14ac:dyDescent="0.15">
      <c r="B68" s="250"/>
      <c r="C68" s="246"/>
      <c r="D68" s="246"/>
      <c r="E68" s="246"/>
      <c r="F68" s="246"/>
      <c r="G68" s="1219"/>
      <c r="H68" s="1220"/>
      <c r="I68" s="1220"/>
      <c r="J68" s="1220"/>
      <c r="K68" s="1220"/>
      <c r="L68" s="1220"/>
      <c r="M68" s="1220"/>
      <c r="N68" s="1220"/>
      <c r="O68" s="1221"/>
    </row>
    <row r="69" spans="2:30" x14ac:dyDescent="0.15">
      <c r="B69" s="250"/>
      <c r="C69" s="246"/>
      <c r="D69" s="246"/>
      <c r="E69" s="246"/>
      <c r="F69" s="246"/>
      <c r="G69" s="1222"/>
      <c r="H69" s="1223"/>
      <c r="I69" s="1223"/>
      <c r="J69" s="1223"/>
      <c r="K69" s="1223"/>
      <c r="L69" s="1223"/>
      <c r="M69" s="1223"/>
      <c r="N69" s="1223"/>
      <c r="O69" s="1224"/>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570</v>
      </c>
      <c r="I71" s="351"/>
      <c r="J71" s="350"/>
      <c r="K71" s="350"/>
      <c r="L71" s="349"/>
      <c r="M71" s="350"/>
      <c r="N71" s="349"/>
      <c r="O71" s="348"/>
    </row>
    <row r="72" spans="2:30" x14ac:dyDescent="0.15">
      <c r="B72" s="250"/>
      <c r="C72" s="246"/>
      <c r="D72" s="246"/>
      <c r="E72" s="246"/>
      <c r="F72" s="246"/>
      <c r="G72" s="1225"/>
      <c r="H72" s="1226"/>
      <c r="I72" s="1226"/>
      <c r="J72" s="1227"/>
      <c r="K72" s="347" t="s">
        <v>520</v>
      </c>
      <c r="L72" s="347" t="s">
        <v>521</v>
      </c>
      <c r="M72" s="347" t="s">
        <v>522</v>
      </c>
      <c r="N72" s="347" t="s">
        <v>523</v>
      </c>
      <c r="O72" s="347" t="s">
        <v>524</v>
      </c>
    </row>
    <row r="73" spans="2:30" x14ac:dyDescent="0.15">
      <c r="B73" s="250"/>
      <c r="C73" s="246"/>
      <c r="D73" s="246"/>
      <c r="E73" s="246"/>
      <c r="F73" s="246"/>
      <c r="G73" s="1228" t="s">
        <v>569</v>
      </c>
      <c r="H73" s="1229"/>
      <c r="I73" s="1234" t="s">
        <v>567</v>
      </c>
      <c r="J73" s="1234"/>
      <c r="K73" s="1249">
        <v>104.9</v>
      </c>
      <c r="L73" s="1249">
        <v>99.6</v>
      </c>
      <c r="M73" s="1237">
        <v>90.5</v>
      </c>
      <c r="N73" s="1237">
        <v>83.8</v>
      </c>
      <c r="O73" s="1237">
        <v>80.8</v>
      </c>
      <c r="S73" s="245">
        <v>9.9</v>
      </c>
    </row>
    <row r="74" spans="2:30" x14ac:dyDescent="0.15">
      <c r="B74" s="250"/>
      <c r="C74" s="246"/>
      <c r="D74" s="246"/>
      <c r="E74" s="246"/>
      <c r="F74" s="246"/>
      <c r="G74" s="1230"/>
      <c r="H74" s="1231"/>
      <c r="I74" s="1235"/>
      <c r="J74" s="1235"/>
      <c r="K74" s="1249"/>
      <c r="L74" s="1249"/>
      <c r="M74" s="1237"/>
      <c r="N74" s="1237"/>
      <c r="O74" s="1237"/>
    </row>
    <row r="75" spans="2:30" x14ac:dyDescent="0.15">
      <c r="B75" s="250"/>
      <c r="C75" s="246"/>
      <c r="D75" s="246"/>
      <c r="E75" s="246"/>
      <c r="F75" s="246"/>
      <c r="G75" s="1230"/>
      <c r="H75" s="1231"/>
      <c r="I75" s="1238" t="s">
        <v>566</v>
      </c>
      <c r="J75" s="1238"/>
      <c r="K75" s="1247">
        <v>14</v>
      </c>
      <c r="L75" s="1247">
        <v>12.3</v>
      </c>
      <c r="M75" s="1247">
        <v>11.7</v>
      </c>
      <c r="N75" s="1247">
        <v>11.5</v>
      </c>
      <c r="O75" s="1247">
        <v>10.8</v>
      </c>
      <c r="U75" s="245">
        <v>81.2</v>
      </c>
      <c r="W75" s="245">
        <v>87.2</v>
      </c>
      <c r="Y75" s="245">
        <v>99.8</v>
      </c>
      <c r="AA75" s="245">
        <v>109.5</v>
      </c>
      <c r="AC75" s="245">
        <v>115.2</v>
      </c>
    </row>
    <row r="76" spans="2:30" x14ac:dyDescent="0.15">
      <c r="B76" s="250"/>
      <c r="C76" s="246"/>
      <c r="D76" s="246"/>
      <c r="E76" s="246"/>
      <c r="F76" s="246"/>
      <c r="G76" s="1232"/>
      <c r="H76" s="1233"/>
      <c r="I76" s="1238"/>
      <c r="J76" s="1238"/>
      <c r="K76" s="1246"/>
      <c r="L76" s="1246"/>
      <c r="M76" s="1246"/>
      <c r="N76" s="1246"/>
      <c r="O76" s="1246"/>
    </row>
    <row r="77" spans="2:30" x14ac:dyDescent="0.15">
      <c r="B77" s="250"/>
      <c r="C77" s="246"/>
      <c r="D77" s="246"/>
      <c r="E77" s="246"/>
      <c r="F77" s="246"/>
      <c r="G77" s="1239" t="s">
        <v>568</v>
      </c>
      <c r="H77" s="1240"/>
      <c r="I77" s="1238" t="s">
        <v>567</v>
      </c>
      <c r="J77" s="1238"/>
      <c r="K77" s="1249">
        <v>64.7</v>
      </c>
      <c r="L77" s="1249">
        <v>55.2</v>
      </c>
      <c r="M77" s="1237">
        <v>54</v>
      </c>
      <c r="N77" s="1237">
        <v>58.9</v>
      </c>
      <c r="O77" s="1237">
        <v>51.4</v>
      </c>
      <c r="R77" s="245">
        <v>12.3</v>
      </c>
      <c r="T77" s="245">
        <v>11.1</v>
      </c>
    </row>
    <row r="78" spans="2:30" x14ac:dyDescent="0.15">
      <c r="B78" s="250"/>
      <c r="C78" s="246"/>
      <c r="D78" s="246"/>
      <c r="E78" s="246"/>
      <c r="F78" s="246"/>
      <c r="G78" s="1241"/>
      <c r="H78" s="1242"/>
      <c r="I78" s="1238"/>
      <c r="J78" s="1238"/>
      <c r="K78" s="1249"/>
      <c r="L78" s="1249"/>
      <c r="M78" s="1237"/>
      <c r="N78" s="1237"/>
      <c r="O78" s="1237"/>
    </row>
    <row r="79" spans="2:30" x14ac:dyDescent="0.15">
      <c r="B79" s="250"/>
      <c r="C79" s="246"/>
      <c r="D79" s="246"/>
      <c r="E79" s="246"/>
      <c r="F79" s="246"/>
      <c r="G79" s="1241"/>
      <c r="H79" s="1242"/>
      <c r="I79" s="1250" t="s">
        <v>566</v>
      </c>
      <c r="J79" s="1248"/>
      <c r="K79" s="1251">
        <v>13.3</v>
      </c>
      <c r="L79" s="1251">
        <v>12.5</v>
      </c>
      <c r="M79" s="1251">
        <v>11.5</v>
      </c>
      <c r="N79" s="1251">
        <v>10.8</v>
      </c>
      <c r="O79" s="1251">
        <v>10.199999999999999</v>
      </c>
      <c r="V79" s="245">
        <v>53.5</v>
      </c>
      <c r="X79" s="245">
        <v>48.2</v>
      </c>
      <c r="Z79" s="245">
        <v>34.200000000000003</v>
      </c>
      <c r="AB79" s="245">
        <v>30.3</v>
      </c>
      <c r="AD79" s="245">
        <v>28.9</v>
      </c>
    </row>
    <row r="80" spans="2:30" x14ac:dyDescent="0.15">
      <c r="B80" s="250"/>
      <c r="C80" s="246"/>
      <c r="D80" s="246"/>
      <c r="E80" s="246"/>
      <c r="F80" s="246"/>
      <c r="G80" s="1243"/>
      <c r="H80" s="1244"/>
      <c r="I80" s="1248"/>
      <c r="J80" s="1248"/>
      <c r="K80" s="1251"/>
      <c r="L80" s="1251"/>
      <c r="M80" s="1251"/>
      <c r="N80" s="1251"/>
      <c r="O80" s="1251"/>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42187</v>
      </c>
      <c r="E3" s="118"/>
      <c r="F3" s="119">
        <v>114097</v>
      </c>
      <c r="G3" s="120"/>
      <c r="H3" s="121"/>
    </row>
    <row r="4" spans="1:8" x14ac:dyDescent="0.15">
      <c r="A4" s="122"/>
      <c r="B4" s="123"/>
      <c r="C4" s="124"/>
      <c r="D4" s="125">
        <v>40322</v>
      </c>
      <c r="E4" s="126"/>
      <c r="F4" s="127">
        <v>61630</v>
      </c>
      <c r="G4" s="128"/>
      <c r="H4" s="129"/>
    </row>
    <row r="5" spans="1:8" x14ac:dyDescent="0.15">
      <c r="A5" s="110" t="s">
        <v>514</v>
      </c>
      <c r="B5" s="115"/>
      <c r="C5" s="116"/>
      <c r="D5" s="117">
        <v>48801</v>
      </c>
      <c r="E5" s="118"/>
      <c r="F5" s="119">
        <v>136577</v>
      </c>
      <c r="G5" s="120"/>
      <c r="H5" s="121"/>
    </row>
    <row r="6" spans="1:8" x14ac:dyDescent="0.15">
      <c r="A6" s="122"/>
      <c r="B6" s="123"/>
      <c r="C6" s="124"/>
      <c r="D6" s="125">
        <v>45461</v>
      </c>
      <c r="E6" s="126"/>
      <c r="F6" s="127">
        <v>59645</v>
      </c>
      <c r="G6" s="128"/>
      <c r="H6" s="129"/>
    </row>
    <row r="7" spans="1:8" x14ac:dyDescent="0.15">
      <c r="A7" s="110" t="s">
        <v>515</v>
      </c>
      <c r="B7" s="115"/>
      <c r="C7" s="116"/>
      <c r="D7" s="117">
        <v>68097</v>
      </c>
      <c r="E7" s="118"/>
      <c r="F7" s="119">
        <v>132212</v>
      </c>
      <c r="G7" s="120"/>
      <c r="H7" s="121"/>
    </row>
    <row r="8" spans="1:8" x14ac:dyDescent="0.15">
      <c r="A8" s="122"/>
      <c r="B8" s="123"/>
      <c r="C8" s="124"/>
      <c r="D8" s="125">
        <v>33615</v>
      </c>
      <c r="E8" s="126"/>
      <c r="F8" s="127">
        <v>67114</v>
      </c>
      <c r="G8" s="128"/>
      <c r="H8" s="129"/>
    </row>
    <row r="9" spans="1:8" x14ac:dyDescent="0.15">
      <c r="A9" s="110" t="s">
        <v>516</v>
      </c>
      <c r="B9" s="115"/>
      <c r="C9" s="116"/>
      <c r="D9" s="117">
        <v>55047</v>
      </c>
      <c r="E9" s="118"/>
      <c r="F9" s="119">
        <v>93741</v>
      </c>
      <c r="G9" s="120"/>
      <c r="H9" s="121"/>
    </row>
    <row r="10" spans="1:8" x14ac:dyDescent="0.15">
      <c r="A10" s="122"/>
      <c r="B10" s="123"/>
      <c r="C10" s="124"/>
      <c r="D10" s="125">
        <v>30852</v>
      </c>
      <c r="E10" s="126"/>
      <c r="F10" s="127">
        <v>46285</v>
      </c>
      <c r="G10" s="128"/>
      <c r="H10" s="129"/>
    </row>
    <row r="11" spans="1:8" x14ac:dyDescent="0.15">
      <c r="A11" s="110" t="s">
        <v>517</v>
      </c>
      <c r="B11" s="115"/>
      <c r="C11" s="116"/>
      <c r="D11" s="117">
        <v>59025</v>
      </c>
      <c r="E11" s="118"/>
      <c r="F11" s="119">
        <v>107537</v>
      </c>
      <c r="G11" s="120"/>
      <c r="H11" s="121"/>
    </row>
    <row r="12" spans="1:8" x14ac:dyDescent="0.15">
      <c r="A12" s="122"/>
      <c r="B12" s="123"/>
      <c r="C12" s="130"/>
      <c r="D12" s="125">
        <v>49070</v>
      </c>
      <c r="E12" s="126"/>
      <c r="F12" s="127">
        <v>57923</v>
      </c>
      <c r="G12" s="128"/>
      <c r="H12" s="129"/>
    </row>
    <row r="13" spans="1:8" x14ac:dyDescent="0.15">
      <c r="A13" s="110"/>
      <c r="B13" s="115"/>
      <c r="C13" s="131"/>
      <c r="D13" s="132">
        <v>54631</v>
      </c>
      <c r="E13" s="133"/>
      <c r="F13" s="134">
        <v>116833</v>
      </c>
      <c r="G13" s="135"/>
      <c r="H13" s="121"/>
    </row>
    <row r="14" spans="1:8" x14ac:dyDescent="0.15">
      <c r="A14" s="122"/>
      <c r="B14" s="123"/>
      <c r="C14" s="124"/>
      <c r="D14" s="125">
        <v>39864</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7.68</v>
      </c>
      <c r="C19" s="136">
        <f>ROUND(VALUE(SUBSTITUTE(実質収支比率等に係る経年分析!G$48,"▲","-")),2)</f>
        <v>6.63</v>
      </c>
      <c r="D19" s="136">
        <f>ROUND(VALUE(SUBSTITUTE(実質収支比率等に係る経年分析!H$48,"▲","-")),2)</f>
        <v>6.09</v>
      </c>
      <c r="E19" s="136">
        <f>ROUND(VALUE(SUBSTITUTE(実質収支比率等に係る経年分析!I$48,"▲","-")),2)</f>
        <v>8.48</v>
      </c>
      <c r="F19" s="136">
        <f>ROUND(VALUE(SUBSTITUTE(実質収支比率等に係る経年分析!J$48,"▲","-")),2)</f>
        <v>5.85</v>
      </c>
    </row>
    <row r="20" spans="1:11" x14ac:dyDescent="0.15">
      <c r="A20" s="136" t="s">
        <v>43</v>
      </c>
      <c r="B20" s="136">
        <f>ROUND(VALUE(SUBSTITUTE(実質収支比率等に係る経年分析!F$47,"▲","-")),2)</f>
        <v>16.91</v>
      </c>
      <c r="C20" s="136">
        <f>ROUND(VALUE(SUBSTITUTE(実質収支比率等に係る経年分析!G$47,"▲","-")),2)</f>
        <v>18.62</v>
      </c>
      <c r="D20" s="136">
        <f>ROUND(VALUE(SUBSTITUTE(実質収支比率等に係る経年分析!H$47,"▲","-")),2)</f>
        <v>18.75</v>
      </c>
      <c r="E20" s="136">
        <f>ROUND(VALUE(SUBSTITUTE(実質収支比率等に係る経年分析!I$47,"▲","-")),2)</f>
        <v>18.91</v>
      </c>
      <c r="F20" s="136">
        <f>ROUND(VALUE(SUBSTITUTE(実質収支比率等に係る経年分析!J$47,"▲","-")),2)</f>
        <v>19.16</v>
      </c>
    </row>
    <row r="21" spans="1:11" x14ac:dyDescent="0.15">
      <c r="A21" s="136" t="s">
        <v>44</v>
      </c>
      <c r="B21" s="136">
        <f>IF(ISNUMBER(VALUE(SUBSTITUTE(実質収支比率等に係る経年分析!F$49,"▲","-"))),ROUND(VALUE(SUBSTITUTE(実質収支比率等に係る経年分析!F$49,"▲","-")),2),NA())</f>
        <v>2.09</v>
      </c>
      <c r="C21" s="136">
        <f>IF(ISNUMBER(VALUE(SUBSTITUTE(実質収支比率等に係る経年分析!G$49,"▲","-"))),ROUND(VALUE(SUBSTITUTE(実質収支比率等に係る経年分析!G$49,"▲","-")),2),NA())</f>
        <v>0.82</v>
      </c>
      <c r="D21" s="136">
        <f>IF(ISNUMBER(VALUE(SUBSTITUTE(実質収支比率等に係る経年分析!H$49,"▲","-"))),ROUND(VALUE(SUBSTITUTE(実質収支比率等に係る経年分析!H$49,"▲","-")),2),NA())</f>
        <v>-0.56000000000000005</v>
      </c>
      <c r="E21" s="136">
        <f>IF(ISNUMBER(VALUE(SUBSTITUTE(実質収支比率等に係る経年分析!I$49,"▲","-"))),ROUND(VALUE(SUBSTITUTE(実質収支比率等に係る経年分析!I$49,"▲","-")),2),NA())</f>
        <v>2.88</v>
      </c>
      <c r="F21" s="136">
        <f>IF(ISNUMBER(VALUE(SUBSTITUTE(実質収支比率等に係る経年分析!J$49,"▲","-"))),ROUND(VALUE(SUBSTITUTE(実質収支比率等に係る経年分析!J$49,"▲","-")),2),NA())</f>
        <v>-2.71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山ノ内町農業集落排水事業特別会計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山ノ内町後期高齢者医療保険特別会計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山ノ内町公共下水道事業特別会計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山ノ内町有線放送電話事業特別会計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0.25</v>
      </c>
    </row>
    <row r="33" spans="1:16" x14ac:dyDescent="0.15">
      <c r="A33" s="137" t="str">
        <f>IF(連結実質赤字比率に係る赤字・黒字の構成分析!C$37="",NA(),連結実質赤字比率に係る赤字・黒字の構成分析!C$37)</f>
        <v>山ノ内町国民健康保険特別会計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0.59</v>
      </c>
    </row>
    <row r="34" spans="1:16" x14ac:dyDescent="0.15">
      <c r="A34" s="137" t="str">
        <f>IF(連結実質赤字比率に係る赤字・黒字の構成分析!C$36="",NA(),連結実質赤字比率に係る赤字・黒字の構成分析!C$36)</f>
        <v>山ノ内町介護保険特別会計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5.58</v>
      </c>
    </row>
    <row r="36" spans="1:16" x14ac:dyDescent="0.15">
      <c r="A36" s="137" t="str">
        <f>IF(連結実質赤字比率に係る赤字・黒字の構成分析!C$34="",NA(),連結実質赤字比率に係る赤字・黒字の構成分析!C$34)</f>
        <v>山ノ内町水道事業会計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11.31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9.9499999999999993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8.8000000000000007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501</v>
      </c>
      <c r="E42" s="138"/>
      <c r="F42" s="138"/>
      <c r="G42" s="138">
        <f>'実質公債費比率（分子）の構造'!L$52</f>
        <v>513</v>
      </c>
      <c r="H42" s="138"/>
      <c r="I42" s="138"/>
      <c r="J42" s="138">
        <f>'実質公債費比率（分子）の構造'!M$52</f>
        <v>533</v>
      </c>
      <c r="K42" s="138"/>
      <c r="L42" s="138"/>
      <c r="M42" s="138">
        <f>'実質公債費比率（分子）の構造'!N$52</f>
        <v>507</v>
      </c>
      <c r="N42" s="138"/>
      <c r="O42" s="138"/>
      <c r="P42" s="138">
        <f>'実質公債費比率（分子）の構造'!O$52</f>
        <v>522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51</v>
      </c>
      <c r="C45" s="138"/>
      <c r="D45" s="138"/>
      <c r="E45" s="138">
        <f>'実質公債費比率（分子）の構造'!L$49</f>
        <v>19</v>
      </c>
      <c r="F45" s="138"/>
      <c r="G45" s="138"/>
      <c r="H45" s="138">
        <f>'実質公債費比率（分子）の構造'!M$49</f>
        <v>16</v>
      </c>
      <c r="I45" s="138"/>
      <c r="J45" s="138"/>
      <c r="K45" s="138">
        <f>'実質公債費比率（分子）の構造'!N$49</f>
        <v>20</v>
      </c>
      <c r="L45" s="138"/>
      <c r="M45" s="138"/>
      <c r="N45" s="138">
        <f>'実質公債費比率（分子）の構造'!O$49</f>
        <v>25</v>
      </c>
      <c r="O45" s="138"/>
      <c r="P45" s="138"/>
    </row>
    <row r="46" spans="1:16" x14ac:dyDescent="0.15">
      <c r="A46" s="138" t="s">
        <v>55</v>
      </c>
      <c r="B46" s="138">
        <f>'実質公債費比率（分子）の構造'!K$48</f>
        <v>359</v>
      </c>
      <c r="C46" s="138"/>
      <c r="D46" s="138"/>
      <c r="E46" s="138">
        <f>'実質公債費比率（分子）の構造'!L$48</f>
        <v>362</v>
      </c>
      <c r="F46" s="138"/>
      <c r="G46" s="138"/>
      <c r="H46" s="138">
        <f>'実質公債費比率（分子）の構造'!M$48</f>
        <v>351</v>
      </c>
      <c r="I46" s="138"/>
      <c r="J46" s="138"/>
      <c r="K46" s="138">
        <f>'実質公債費比率（分子）の構造'!N$48</f>
        <v>387</v>
      </c>
      <c r="L46" s="138"/>
      <c r="M46" s="138"/>
      <c r="N46" s="138">
        <f>'実質公債費比率（分子）の構造'!O$48</f>
        <v>322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561</v>
      </c>
      <c r="C49" s="138"/>
      <c r="D49" s="138"/>
      <c r="E49" s="138">
        <f>'実質公債費比率（分子）の構造'!L$45</f>
        <v>577</v>
      </c>
      <c r="F49" s="138"/>
      <c r="G49" s="138"/>
      <c r="H49" s="138">
        <f>'実質公債費比率（分子）の構造'!M$45</f>
        <v>589</v>
      </c>
      <c r="I49" s="138"/>
      <c r="J49" s="138"/>
      <c r="K49" s="138">
        <f>'実質公債費比率（分子）の構造'!N$45</f>
        <v>560</v>
      </c>
      <c r="L49" s="138"/>
      <c r="M49" s="138"/>
      <c r="N49" s="138">
        <f>'実質公債費比率（分子）の構造'!O$45</f>
        <v>531</v>
      </c>
      <c r="O49" s="138"/>
      <c r="P49" s="138"/>
    </row>
    <row r="50" spans="1:16" x14ac:dyDescent="0.15">
      <c r="A50" s="138" t="s">
        <v>59</v>
      </c>
      <c r="B50" s="138" t="e">
        <f>NA()</f>
        <v>#N/A</v>
      </c>
      <c r="C50" s="138">
        <f>IF(ISNUMBER('実質公債費比率（分子）の構造'!K$53),'実質公債費比率（分子）の構造'!K$53,NA())</f>
        <v>471</v>
      </c>
      <c r="D50" s="138" t="e">
        <f>NA()</f>
        <v>#N/A</v>
      </c>
      <c r="E50" s="138" t="e">
        <f>NA()</f>
        <v>#N/A</v>
      </c>
      <c r="F50" s="138">
        <f>IF(ISNUMBER('実質公債費比率（分子）の構造'!L$53),'実質公債費比率（分子）の構造'!L$53,NA())</f>
        <v>445</v>
      </c>
      <c r="G50" s="138" t="e">
        <f>NA()</f>
        <v>#N/A</v>
      </c>
      <c r="H50" s="138" t="e">
        <f>NA()</f>
        <v>#N/A</v>
      </c>
      <c r="I50" s="138">
        <f>IF(ISNUMBER('実質公債費比率（分子）の構造'!M$53),'実質公債費比率（分子）の構造'!M$53,NA())</f>
        <v>423</v>
      </c>
      <c r="J50" s="138" t="e">
        <f>NA()</f>
        <v>#N/A</v>
      </c>
      <c r="K50" s="138" t="e">
        <f>NA()</f>
        <v>#N/A</v>
      </c>
      <c r="L50" s="138">
        <f>IF(ISNUMBER('実質公債費比率（分子）の構造'!N$53),'実質公債費比率（分子）の構造'!N$53,NA())</f>
        <v>460</v>
      </c>
      <c r="M50" s="138" t="e">
        <f>NA()</f>
        <v>#N/A</v>
      </c>
      <c r="N50" s="138" t="e">
        <f>NA()</f>
        <v>#N/A</v>
      </c>
      <c r="O50" s="138">
        <f>IF(ISNUMBER('実質公債費比率（分子）の構造'!O$53),'実質公債費比率（分子）の構造'!O$53,NA())</f>
        <v>356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6068</v>
      </c>
      <c r="E56" s="137"/>
      <c r="F56" s="137"/>
      <c r="G56" s="137">
        <f>'将来負担比率（分子）の構造'!J$52</f>
        <v>6234</v>
      </c>
      <c r="H56" s="137"/>
      <c r="I56" s="137"/>
      <c r="J56" s="137">
        <f>'将来負担比率（分子）の構造'!K$52</f>
        <v>6485</v>
      </c>
      <c r="K56" s="137"/>
      <c r="L56" s="137"/>
      <c r="M56" s="137">
        <f>'将来負担比率（分子）の構造'!L$52</f>
        <v>6843</v>
      </c>
      <c r="N56" s="137"/>
      <c r="O56" s="137"/>
      <c r="P56" s="137">
        <f>'将来負担比率（分子）の構造'!M$52</f>
        <v>7076</v>
      </c>
    </row>
    <row r="57" spans="1:16" x14ac:dyDescent="0.15">
      <c r="A57" s="137" t="s">
        <v>36</v>
      </c>
      <c r="B57" s="137"/>
      <c r="C57" s="137"/>
      <c r="D57" s="137">
        <f>'将来負担比率（分子）の構造'!I$51</f>
        <v>150</v>
      </c>
      <c r="E57" s="137"/>
      <c r="F57" s="137"/>
      <c r="G57" s="137">
        <f>'将来負担比率（分子）の構造'!J$51</f>
        <v>123</v>
      </c>
      <c r="H57" s="137"/>
      <c r="I57" s="137"/>
      <c r="J57" s="137">
        <f>'将来負担比率（分子）の構造'!K$51</f>
        <v>162</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2158</v>
      </c>
      <c r="E58" s="137"/>
      <c r="F58" s="137"/>
      <c r="G58" s="137">
        <f>'将来負担比率（分子）の構造'!J$50</f>
        <v>2320</v>
      </c>
      <c r="H58" s="137"/>
      <c r="I58" s="137"/>
      <c r="J58" s="137">
        <f>'将来負担比率（分子）の構造'!K$50</f>
        <v>2375</v>
      </c>
      <c r="K58" s="137"/>
      <c r="L58" s="137"/>
      <c r="M58" s="137">
        <f>'将来負担比率（分子）の構造'!L$50</f>
        <v>2524</v>
      </c>
      <c r="N58" s="137"/>
      <c r="O58" s="137"/>
      <c r="P58" s="137">
        <f>'将来負担比率（分子）の構造'!M$50</f>
        <v>2739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2793</v>
      </c>
      <c r="C62" s="137"/>
      <c r="D62" s="137"/>
      <c r="E62" s="137">
        <f>'将来負担比率（分子）の構造'!J$45</f>
        <v>2848</v>
      </c>
      <c r="F62" s="137"/>
      <c r="G62" s="137"/>
      <c r="H62" s="137">
        <f>'将来負担比率（分子）の構造'!K$45</f>
        <v>2769</v>
      </c>
      <c r="I62" s="137"/>
      <c r="J62" s="137"/>
      <c r="K62" s="137">
        <f>'将来負担比率（分子）の構造'!L$45</f>
        <v>2712</v>
      </c>
      <c r="L62" s="137"/>
      <c r="M62" s="137"/>
      <c r="N62" s="137">
        <f>'将来負担比率（分子）の構造'!M$45</f>
        <v>2755</v>
      </c>
      <c r="O62" s="137"/>
      <c r="P62" s="137"/>
    </row>
    <row r="63" spans="1:16" x14ac:dyDescent="0.15">
      <c r="A63" s="137" t="s">
        <v>28</v>
      </c>
      <c r="B63" s="137">
        <f>'将来負担比率（分子）の構造'!I$44</f>
        <v>288</v>
      </c>
      <c r="C63" s="137"/>
      <c r="D63" s="137"/>
      <c r="E63" s="137">
        <f>'将来負担比率（分子）の構造'!J$44</f>
        <v>268</v>
      </c>
      <c r="F63" s="137"/>
      <c r="G63" s="137"/>
      <c r="H63" s="137">
        <f>'将来負担比率（分子）の構造'!K$44</f>
        <v>297</v>
      </c>
      <c r="I63" s="137"/>
      <c r="J63" s="137"/>
      <c r="K63" s="137">
        <f>'将来負担比率（分子）の構造'!L$44</f>
        <v>359</v>
      </c>
      <c r="L63" s="137"/>
      <c r="M63" s="137"/>
      <c r="N63" s="137">
        <f>'将来負担比率（分子）の構造'!M$44</f>
        <v>475</v>
      </c>
      <c r="O63" s="137"/>
      <c r="P63" s="137"/>
    </row>
    <row r="64" spans="1:16" x14ac:dyDescent="0.15">
      <c r="A64" s="137" t="s">
        <v>27</v>
      </c>
      <c r="B64" s="137">
        <f>'将来負担比率（分子）の構造'!I$43</f>
        <v>3895</v>
      </c>
      <c r="C64" s="137"/>
      <c r="D64" s="137"/>
      <c r="E64" s="137">
        <f>'将来負担比率（分子）の構造'!J$43</f>
        <v>3672</v>
      </c>
      <c r="F64" s="137"/>
      <c r="G64" s="137"/>
      <c r="H64" s="137">
        <f>'将来負担比率（分子）の構造'!K$43</f>
        <v>3418</v>
      </c>
      <c r="I64" s="137"/>
      <c r="J64" s="137"/>
      <c r="K64" s="137">
        <f>'将来負担比率（分子）の構造'!L$43</f>
        <v>3224</v>
      </c>
      <c r="L64" s="137"/>
      <c r="M64" s="137"/>
      <c r="N64" s="137">
        <f>'将来負担比率（分子）の構造'!M$43</f>
        <v>3003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5402</v>
      </c>
      <c r="C66" s="137"/>
      <c r="D66" s="137"/>
      <c r="E66" s="137">
        <f>'将来負担比率（分子）の構造'!J$41</f>
        <v>5703</v>
      </c>
      <c r="F66" s="137"/>
      <c r="G66" s="137"/>
      <c r="H66" s="137">
        <f>'将来負担比率（分子）の構造'!K$41</f>
        <v>5960</v>
      </c>
      <c r="I66" s="137"/>
      <c r="J66" s="137"/>
      <c r="K66" s="137">
        <f>'将来負担比率（分子）の構造'!L$41</f>
        <v>6311</v>
      </c>
      <c r="L66" s="137"/>
      <c r="M66" s="137"/>
      <c r="N66" s="137">
        <f>'将来負担比率（分子）の構造'!M$41</f>
        <v>6651</v>
      </c>
      <c r="O66" s="137"/>
      <c r="P66" s="137"/>
    </row>
    <row r="67" spans="1:16" x14ac:dyDescent="0.15">
      <c r="A67" s="137" t="s">
        <v>63</v>
      </c>
      <c r="B67" s="137" t="e">
        <f>NA()</f>
        <v>#N/A</v>
      </c>
      <c r="C67" s="137">
        <f>IF(ISNUMBER('将来負担比率（分子）の構造'!I$53), IF('将来負担比率（分子）の構造'!I$53 &lt; 0, 0, '将来負担比率（分子）の構造'!I$53), NA())</f>
        <v>4001</v>
      </c>
      <c r="D67" s="137" t="e">
        <f>NA()</f>
        <v>#N/A</v>
      </c>
      <c r="E67" s="137" t="e">
        <f>NA()</f>
        <v>#N/A</v>
      </c>
      <c r="F67" s="137">
        <f>IF(ISNUMBER('将来負担比率（分子）の構造'!J$53), IF('将来負担比率（分子）の構造'!J$53 &lt; 0, 0, '将来負担比率（分子）の構造'!J$53), NA())</f>
        <v>3814</v>
      </c>
      <c r="G67" s="137" t="e">
        <f>NA()</f>
        <v>#N/A</v>
      </c>
      <c r="H67" s="137" t="e">
        <f>NA()</f>
        <v>#N/A</v>
      </c>
      <c r="I67" s="137">
        <f>IF(ISNUMBER('将来負担比率（分子）の構造'!K$53), IF('将来負担比率（分子）の構造'!K$53 &lt; 0, 0, '将来負担比率（分子）の構造'!K$53), NA())</f>
        <v>3422</v>
      </c>
      <c r="J67" s="137" t="e">
        <f>NA()</f>
        <v>#N/A</v>
      </c>
      <c r="K67" s="137" t="e">
        <f>NA()</f>
        <v>#N/A</v>
      </c>
      <c r="L67" s="137">
        <f>IF(ISNUMBER('将来負担比率（分子）の構造'!L$53), IF('将来負担比率（分子）の構造'!L$53 &lt; 0, 0, '将来負担比率（分子）の構造'!L$53), NA())</f>
        <v>3238</v>
      </c>
      <c r="M67" s="137" t="e">
        <f>NA()</f>
        <v>#N/A</v>
      </c>
      <c r="N67" s="137" t="e">
        <f>NA()</f>
        <v>#N/A</v>
      </c>
      <c r="O67" s="137">
        <f>IF(ISNUMBER('将来負担比率（分子）の構造'!M$53), IF('将来負担比率（分子）の構造'!M$53 &lt; 0, 0, '将来負担比率（分子）の構造'!M$53), NA())</f>
        <v>3069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1745802</v>
      </c>
      <c r="S5" s="671"/>
      <c r="T5" s="671"/>
      <c r="U5" s="671"/>
      <c r="V5" s="671"/>
      <c r="W5" s="671"/>
      <c r="X5" s="671"/>
      <c r="Y5" s="718"/>
      <c r="Z5" s="731">
        <v>25</v>
      </c>
      <c r="AA5" s="731"/>
      <c r="AB5" s="731"/>
      <c r="AC5" s="731"/>
      <c r="AD5" s="732">
        <v>1745614</v>
      </c>
      <c r="AE5" s="732"/>
      <c r="AF5" s="732"/>
      <c r="AG5" s="732"/>
      <c r="AH5" s="732"/>
      <c r="AI5" s="732"/>
      <c r="AJ5" s="732"/>
      <c r="AK5" s="732"/>
      <c r="AL5" s="719">
        <v>42.3</v>
      </c>
      <c r="AM5" s="688"/>
      <c r="AN5" s="688"/>
      <c r="AO5" s="720"/>
      <c r="AP5" s="707" t="s">
        <v>211</v>
      </c>
      <c r="AQ5" s="708"/>
      <c r="AR5" s="708"/>
      <c r="AS5" s="708"/>
      <c r="AT5" s="708"/>
      <c r="AU5" s="708"/>
      <c r="AV5" s="708"/>
      <c r="AW5" s="708"/>
      <c r="AX5" s="708"/>
      <c r="AY5" s="708"/>
      <c r="AZ5" s="708"/>
      <c r="BA5" s="708"/>
      <c r="BB5" s="708"/>
      <c r="BC5" s="708"/>
      <c r="BD5" s="708"/>
      <c r="BE5" s="708"/>
      <c r="BF5" s="709"/>
      <c r="BG5" s="620">
        <v>1672704</v>
      </c>
      <c r="BH5" s="621"/>
      <c r="BI5" s="621"/>
      <c r="BJ5" s="621"/>
      <c r="BK5" s="621"/>
      <c r="BL5" s="621"/>
      <c r="BM5" s="621"/>
      <c r="BN5" s="622"/>
      <c r="BO5" s="673">
        <v>95.8</v>
      </c>
      <c r="BP5" s="673"/>
      <c r="BQ5" s="673"/>
      <c r="BR5" s="673"/>
      <c r="BS5" s="674">
        <v>4608</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55715</v>
      </c>
      <c r="S6" s="621"/>
      <c r="T6" s="621"/>
      <c r="U6" s="621"/>
      <c r="V6" s="621"/>
      <c r="W6" s="621"/>
      <c r="X6" s="621"/>
      <c r="Y6" s="622"/>
      <c r="Z6" s="673">
        <v>0.8</v>
      </c>
      <c r="AA6" s="673"/>
      <c r="AB6" s="673"/>
      <c r="AC6" s="673"/>
      <c r="AD6" s="674">
        <v>55715</v>
      </c>
      <c r="AE6" s="674"/>
      <c r="AF6" s="674"/>
      <c r="AG6" s="674"/>
      <c r="AH6" s="674"/>
      <c r="AI6" s="674"/>
      <c r="AJ6" s="674"/>
      <c r="AK6" s="674"/>
      <c r="AL6" s="643">
        <v>1.4</v>
      </c>
      <c r="AM6" s="675"/>
      <c r="AN6" s="675"/>
      <c r="AO6" s="676"/>
      <c r="AP6" s="617" t="s">
        <v>216</v>
      </c>
      <c r="AQ6" s="618"/>
      <c r="AR6" s="618"/>
      <c r="AS6" s="618"/>
      <c r="AT6" s="618"/>
      <c r="AU6" s="618"/>
      <c r="AV6" s="618"/>
      <c r="AW6" s="618"/>
      <c r="AX6" s="618"/>
      <c r="AY6" s="618"/>
      <c r="AZ6" s="618"/>
      <c r="BA6" s="618"/>
      <c r="BB6" s="618"/>
      <c r="BC6" s="618"/>
      <c r="BD6" s="618"/>
      <c r="BE6" s="618"/>
      <c r="BF6" s="619"/>
      <c r="BG6" s="620">
        <v>1672704</v>
      </c>
      <c r="BH6" s="621"/>
      <c r="BI6" s="621"/>
      <c r="BJ6" s="621"/>
      <c r="BK6" s="621"/>
      <c r="BL6" s="621"/>
      <c r="BM6" s="621"/>
      <c r="BN6" s="622"/>
      <c r="BO6" s="673">
        <v>95.8</v>
      </c>
      <c r="BP6" s="673"/>
      <c r="BQ6" s="673"/>
      <c r="BR6" s="673"/>
      <c r="BS6" s="674">
        <v>4608</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80806</v>
      </c>
      <c r="CS6" s="621"/>
      <c r="CT6" s="621"/>
      <c r="CU6" s="621"/>
      <c r="CV6" s="621"/>
      <c r="CW6" s="621"/>
      <c r="CX6" s="621"/>
      <c r="CY6" s="622"/>
      <c r="CZ6" s="673">
        <v>1.2</v>
      </c>
      <c r="DA6" s="673"/>
      <c r="DB6" s="673"/>
      <c r="DC6" s="673"/>
      <c r="DD6" s="626" t="s">
        <v>218</v>
      </c>
      <c r="DE6" s="621"/>
      <c r="DF6" s="621"/>
      <c r="DG6" s="621"/>
      <c r="DH6" s="621"/>
      <c r="DI6" s="621"/>
      <c r="DJ6" s="621"/>
      <c r="DK6" s="621"/>
      <c r="DL6" s="621"/>
      <c r="DM6" s="621"/>
      <c r="DN6" s="621"/>
      <c r="DO6" s="621"/>
      <c r="DP6" s="622"/>
      <c r="DQ6" s="626">
        <v>80806</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1094</v>
      </c>
      <c r="S7" s="621"/>
      <c r="T7" s="621"/>
      <c r="U7" s="621"/>
      <c r="V7" s="621"/>
      <c r="W7" s="621"/>
      <c r="X7" s="621"/>
      <c r="Y7" s="622"/>
      <c r="Z7" s="673">
        <v>0</v>
      </c>
      <c r="AA7" s="673"/>
      <c r="AB7" s="673"/>
      <c r="AC7" s="673"/>
      <c r="AD7" s="674">
        <v>1094</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507213</v>
      </c>
      <c r="BH7" s="621"/>
      <c r="BI7" s="621"/>
      <c r="BJ7" s="621"/>
      <c r="BK7" s="621"/>
      <c r="BL7" s="621"/>
      <c r="BM7" s="621"/>
      <c r="BN7" s="622"/>
      <c r="BO7" s="673">
        <v>29.1</v>
      </c>
      <c r="BP7" s="673"/>
      <c r="BQ7" s="673"/>
      <c r="BR7" s="673"/>
      <c r="BS7" s="674">
        <v>4608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1017219</v>
      </c>
      <c r="CS7" s="621"/>
      <c r="CT7" s="621"/>
      <c r="CU7" s="621"/>
      <c r="CV7" s="621"/>
      <c r="CW7" s="621"/>
      <c r="CX7" s="621"/>
      <c r="CY7" s="622"/>
      <c r="CZ7" s="673">
        <v>15.2</v>
      </c>
      <c r="DA7" s="673"/>
      <c r="DB7" s="673"/>
      <c r="DC7" s="673"/>
      <c r="DD7" s="626">
        <v>96160</v>
      </c>
      <c r="DE7" s="621"/>
      <c r="DF7" s="621"/>
      <c r="DG7" s="621"/>
      <c r="DH7" s="621"/>
      <c r="DI7" s="621"/>
      <c r="DJ7" s="621"/>
      <c r="DK7" s="621"/>
      <c r="DL7" s="621"/>
      <c r="DM7" s="621"/>
      <c r="DN7" s="621"/>
      <c r="DO7" s="621"/>
      <c r="DP7" s="622"/>
      <c r="DQ7" s="626">
        <v>822508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3368</v>
      </c>
      <c r="S8" s="621"/>
      <c r="T8" s="621"/>
      <c r="U8" s="621"/>
      <c r="V8" s="621"/>
      <c r="W8" s="621"/>
      <c r="X8" s="621"/>
      <c r="Y8" s="622"/>
      <c r="Z8" s="673">
        <v>0</v>
      </c>
      <c r="AA8" s="673"/>
      <c r="AB8" s="673"/>
      <c r="AC8" s="673"/>
      <c r="AD8" s="674">
        <v>3368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24574</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1743886</v>
      </c>
      <c r="CS8" s="621"/>
      <c r="CT8" s="621"/>
      <c r="CU8" s="621"/>
      <c r="CV8" s="621"/>
      <c r="CW8" s="621"/>
      <c r="CX8" s="621"/>
      <c r="CY8" s="622"/>
      <c r="CZ8" s="673">
        <v>26</v>
      </c>
      <c r="DA8" s="673"/>
      <c r="DB8" s="673"/>
      <c r="DC8" s="673"/>
      <c r="DD8" s="626">
        <v>39322</v>
      </c>
      <c r="DE8" s="621"/>
      <c r="DF8" s="621"/>
      <c r="DG8" s="621"/>
      <c r="DH8" s="621"/>
      <c r="DI8" s="621"/>
      <c r="DJ8" s="621"/>
      <c r="DK8" s="621"/>
      <c r="DL8" s="621"/>
      <c r="DM8" s="621"/>
      <c r="DN8" s="621"/>
      <c r="DO8" s="621"/>
      <c r="DP8" s="622"/>
      <c r="DQ8" s="626">
        <v>1097158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1962</v>
      </c>
      <c r="S9" s="621"/>
      <c r="T9" s="621"/>
      <c r="U9" s="621"/>
      <c r="V9" s="621"/>
      <c r="W9" s="621"/>
      <c r="X9" s="621"/>
      <c r="Y9" s="622"/>
      <c r="Z9" s="673">
        <v>0</v>
      </c>
      <c r="AA9" s="673"/>
      <c r="AB9" s="673"/>
      <c r="AC9" s="673"/>
      <c r="AD9" s="674">
        <v>1962</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404545</v>
      </c>
      <c r="BH9" s="621"/>
      <c r="BI9" s="621"/>
      <c r="BJ9" s="621"/>
      <c r="BK9" s="621"/>
      <c r="BL9" s="621"/>
      <c r="BM9" s="621"/>
      <c r="BN9" s="622"/>
      <c r="BO9" s="673">
        <v>23.2</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623581</v>
      </c>
      <c r="CS9" s="621"/>
      <c r="CT9" s="621"/>
      <c r="CU9" s="621"/>
      <c r="CV9" s="621"/>
      <c r="CW9" s="621"/>
      <c r="CX9" s="621"/>
      <c r="CY9" s="622"/>
      <c r="CZ9" s="673">
        <v>9.3000000000000007</v>
      </c>
      <c r="DA9" s="673"/>
      <c r="DB9" s="673"/>
      <c r="DC9" s="673"/>
      <c r="DD9" s="626">
        <v>63754</v>
      </c>
      <c r="DE9" s="621"/>
      <c r="DF9" s="621"/>
      <c r="DG9" s="621"/>
      <c r="DH9" s="621"/>
      <c r="DI9" s="621"/>
      <c r="DJ9" s="621"/>
      <c r="DK9" s="621"/>
      <c r="DL9" s="621"/>
      <c r="DM9" s="621"/>
      <c r="DN9" s="621"/>
      <c r="DO9" s="621"/>
      <c r="DP9" s="622"/>
      <c r="DQ9" s="626">
        <v>419621</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226032</v>
      </c>
      <c r="S10" s="621"/>
      <c r="T10" s="621"/>
      <c r="U10" s="621"/>
      <c r="V10" s="621"/>
      <c r="W10" s="621"/>
      <c r="X10" s="621"/>
      <c r="Y10" s="622"/>
      <c r="Z10" s="673">
        <v>3.2</v>
      </c>
      <c r="AA10" s="673"/>
      <c r="AB10" s="673"/>
      <c r="AC10" s="673"/>
      <c r="AD10" s="674">
        <v>226032</v>
      </c>
      <c r="AE10" s="674"/>
      <c r="AF10" s="674"/>
      <c r="AG10" s="674"/>
      <c r="AH10" s="674"/>
      <c r="AI10" s="674"/>
      <c r="AJ10" s="674"/>
      <c r="AK10" s="674"/>
      <c r="AL10" s="643">
        <v>5.5</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53032</v>
      </c>
      <c r="BH10" s="621"/>
      <c r="BI10" s="621"/>
      <c r="BJ10" s="621"/>
      <c r="BK10" s="621"/>
      <c r="BL10" s="621"/>
      <c r="BM10" s="621"/>
      <c r="BN10" s="622"/>
      <c r="BO10" s="673">
        <v>3</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3037</v>
      </c>
      <c r="S11" s="621"/>
      <c r="T11" s="621"/>
      <c r="U11" s="621"/>
      <c r="V11" s="621"/>
      <c r="W11" s="621"/>
      <c r="X11" s="621"/>
      <c r="Y11" s="622"/>
      <c r="Z11" s="673">
        <v>0</v>
      </c>
      <c r="AA11" s="673"/>
      <c r="AB11" s="673"/>
      <c r="AC11" s="673"/>
      <c r="AD11" s="674">
        <v>3037</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25062</v>
      </c>
      <c r="BH11" s="621"/>
      <c r="BI11" s="621"/>
      <c r="BJ11" s="621"/>
      <c r="BK11" s="621"/>
      <c r="BL11" s="621"/>
      <c r="BM11" s="621"/>
      <c r="BN11" s="622"/>
      <c r="BO11" s="673">
        <v>1.4</v>
      </c>
      <c r="BP11" s="673"/>
      <c r="BQ11" s="673"/>
      <c r="BR11" s="673"/>
      <c r="BS11" s="626">
        <v>4608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323300</v>
      </c>
      <c r="CS11" s="621"/>
      <c r="CT11" s="621"/>
      <c r="CU11" s="621"/>
      <c r="CV11" s="621"/>
      <c r="CW11" s="621"/>
      <c r="CX11" s="621"/>
      <c r="CY11" s="622"/>
      <c r="CZ11" s="673">
        <v>4.8</v>
      </c>
      <c r="DA11" s="673"/>
      <c r="DB11" s="673"/>
      <c r="DC11" s="673"/>
      <c r="DD11" s="626">
        <v>38145</v>
      </c>
      <c r="DE11" s="621"/>
      <c r="DF11" s="621"/>
      <c r="DG11" s="621"/>
      <c r="DH11" s="621"/>
      <c r="DI11" s="621"/>
      <c r="DJ11" s="621"/>
      <c r="DK11" s="621"/>
      <c r="DL11" s="621"/>
      <c r="DM11" s="621"/>
      <c r="DN11" s="621"/>
      <c r="DO11" s="621"/>
      <c r="DP11" s="622"/>
      <c r="DQ11" s="626">
        <v>225568</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1039884</v>
      </c>
      <c r="BH12" s="621"/>
      <c r="BI12" s="621"/>
      <c r="BJ12" s="621"/>
      <c r="BK12" s="621"/>
      <c r="BL12" s="621"/>
      <c r="BM12" s="621"/>
      <c r="BN12" s="622"/>
      <c r="BO12" s="673">
        <v>59.6</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394880</v>
      </c>
      <c r="CS12" s="621"/>
      <c r="CT12" s="621"/>
      <c r="CU12" s="621"/>
      <c r="CV12" s="621"/>
      <c r="CW12" s="621"/>
      <c r="CX12" s="621"/>
      <c r="CY12" s="622"/>
      <c r="CZ12" s="673">
        <v>5.9</v>
      </c>
      <c r="DA12" s="673"/>
      <c r="DB12" s="673"/>
      <c r="DC12" s="673"/>
      <c r="DD12" s="626">
        <v>29068</v>
      </c>
      <c r="DE12" s="621"/>
      <c r="DF12" s="621"/>
      <c r="DG12" s="621"/>
      <c r="DH12" s="621"/>
      <c r="DI12" s="621"/>
      <c r="DJ12" s="621"/>
      <c r="DK12" s="621"/>
      <c r="DL12" s="621"/>
      <c r="DM12" s="621"/>
      <c r="DN12" s="621"/>
      <c r="DO12" s="621"/>
      <c r="DP12" s="622"/>
      <c r="DQ12" s="626">
        <v>386564</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10012</v>
      </c>
      <c r="S13" s="621"/>
      <c r="T13" s="621"/>
      <c r="U13" s="621"/>
      <c r="V13" s="621"/>
      <c r="W13" s="621"/>
      <c r="X13" s="621"/>
      <c r="Y13" s="622"/>
      <c r="Z13" s="673">
        <v>0.1</v>
      </c>
      <c r="AA13" s="673"/>
      <c r="AB13" s="673"/>
      <c r="AC13" s="673"/>
      <c r="AD13" s="674">
        <v>10012</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1038894</v>
      </c>
      <c r="BH13" s="621"/>
      <c r="BI13" s="621"/>
      <c r="BJ13" s="621"/>
      <c r="BK13" s="621"/>
      <c r="BL13" s="621"/>
      <c r="BM13" s="621"/>
      <c r="BN13" s="622"/>
      <c r="BO13" s="673">
        <v>59.5</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899859</v>
      </c>
      <c r="CS13" s="621"/>
      <c r="CT13" s="621"/>
      <c r="CU13" s="621"/>
      <c r="CV13" s="621"/>
      <c r="CW13" s="621"/>
      <c r="CX13" s="621"/>
      <c r="CY13" s="622"/>
      <c r="CZ13" s="673">
        <v>13.4</v>
      </c>
      <c r="DA13" s="673"/>
      <c r="DB13" s="673"/>
      <c r="DC13" s="673"/>
      <c r="DD13" s="626">
        <v>277690</v>
      </c>
      <c r="DE13" s="621"/>
      <c r="DF13" s="621"/>
      <c r="DG13" s="621"/>
      <c r="DH13" s="621"/>
      <c r="DI13" s="621"/>
      <c r="DJ13" s="621"/>
      <c r="DK13" s="621"/>
      <c r="DL13" s="621"/>
      <c r="DM13" s="621"/>
      <c r="DN13" s="621"/>
      <c r="DO13" s="621"/>
      <c r="DP13" s="622"/>
      <c r="DQ13" s="626">
        <v>635478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45975</v>
      </c>
      <c r="BH14" s="621"/>
      <c r="BI14" s="621"/>
      <c r="BJ14" s="621"/>
      <c r="BK14" s="621"/>
      <c r="BL14" s="621"/>
      <c r="BM14" s="621"/>
      <c r="BN14" s="622"/>
      <c r="BO14" s="673">
        <v>2.6</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447972</v>
      </c>
      <c r="CS14" s="621"/>
      <c r="CT14" s="621"/>
      <c r="CU14" s="621"/>
      <c r="CV14" s="621"/>
      <c r="CW14" s="621"/>
      <c r="CX14" s="621"/>
      <c r="CY14" s="622"/>
      <c r="CZ14" s="673">
        <v>6.7</v>
      </c>
      <c r="DA14" s="673"/>
      <c r="DB14" s="673"/>
      <c r="DC14" s="673"/>
      <c r="DD14" s="626">
        <v>20751</v>
      </c>
      <c r="DE14" s="621"/>
      <c r="DF14" s="621"/>
      <c r="DG14" s="621"/>
      <c r="DH14" s="621"/>
      <c r="DI14" s="621"/>
      <c r="DJ14" s="621"/>
      <c r="DK14" s="621"/>
      <c r="DL14" s="621"/>
      <c r="DM14" s="621"/>
      <c r="DN14" s="621"/>
      <c r="DO14" s="621"/>
      <c r="DP14" s="622"/>
      <c r="DQ14" s="626">
        <v>421627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1982</v>
      </c>
      <c r="S15" s="621"/>
      <c r="T15" s="621"/>
      <c r="U15" s="621"/>
      <c r="V15" s="621"/>
      <c r="W15" s="621"/>
      <c r="X15" s="621"/>
      <c r="Y15" s="622"/>
      <c r="Z15" s="673">
        <v>0</v>
      </c>
      <c r="AA15" s="673"/>
      <c r="AB15" s="673"/>
      <c r="AC15" s="673"/>
      <c r="AD15" s="674">
        <v>1982</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79632</v>
      </c>
      <c r="BH15" s="621"/>
      <c r="BI15" s="621"/>
      <c r="BJ15" s="621"/>
      <c r="BK15" s="621"/>
      <c r="BL15" s="621"/>
      <c r="BM15" s="621"/>
      <c r="BN15" s="622"/>
      <c r="BO15" s="673">
        <v>4.5999999999999996</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623211</v>
      </c>
      <c r="CS15" s="621"/>
      <c r="CT15" s="621"/>
      <c r="CU15" s="621"/>
      <c r="CV15" s="621"/>
      <c r="CW15" s="621"/>
      <c r="CX15" s="621"/>
      <c r="CY15" s="622"/>
      <c r="CZ15" s="673">
        <v>9.3000000000000007</v>
      </c>
      <c r="DA15" s="673"/>
      <c r="DB15" s="673"/>
      <c r="DC15" s="673"/>
      <c r="DD15" s="626">
        <v>206216</v>
      </c>
      <c r="DE15" s="621"/>
      <c r="DF15" s="621"/>
      <c r="DG15" s="621"/>
      <c r="DH15" s="621"/>
      <c r="DI15" s="621"/>
      <c r="DJ15" s="621"/>
      <c r="DK15" s="621"/>
      <c r="DL15" s="621"/>
      <c r="DM15" s="621"/>
      <c r="DN15" s="621"/>
      <c r="DO15" s="621"/>
      <c r="DP15" s="622"/>
      <c r="DQ15" s="626">
        <v>423877</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2290759</v>
      </c>
      <c r="S16" s="621"/>
      <c r="T16" s="621"/>
      <c r="U16" s="621"/>
      <c r="V16" s="621"/>
      <c r="W16" s="621"/>
      <c r="X16" s="621"/>
      <c r="Y16" s="622"/>
      <c r="Z16" s="673">
        <v>32.799999999999997</v>
      </c>
      <c r="AA16" s="673"/>
      <c r="AB16" s="673"/>
      <c r="AC16" s="673"/>
      <c r="AD16" s="674">
        <v>2011469</v>
      </c>
      <c r="AE16" s="674"/>
      <c r="AF16" s="674"/>
      <c r="AG16" s="674"/>
      <c r="AH16" s="674"/>
      <c r="AI16" s="674"/>
      <c r="AJ16" s="674"/>
      <c r="AK16" s="674"/>
      <c r="AL16" s="643">
        <v>48.8</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23649</v>
      </c>
      <c r="CS16" s="621"/>
      <c r="CT16" s="621"/>
      <c r="CU16" s="621"/>
      <c r="CV16" s="621"/>
      <c r="CW16" s="621"/>
      <c r="CX16" s="621"/>
      <c r="CY16" s="622"/>
      <c r="CZ16" s="673">
        <v>0.4</v>
      </c>
      <c r="DA16" s="673"/>
      <c r="DB16" s="673"/>
      <c r="DC16" s="673"/>
      <c r="DD16" s="626" t="s">
        <v>113</v>
      </c>
      <c r="DE16" s="621"/>
      <c r="DF16" s="621"/>
      <c r="DG16" s="621"/>
      <c r="DH16" s="621"/>
      <c r="DI16" s="621"/>
      <c r="DJ16" s="621"/>
      <c r="DK16" s="621"/>
      <c r="DL16" s="621"/>
      <c r="DM16" s="621"/>
      <c r="DN16" s="621"/>
      <c r="DO16" s="621"/>
      <c r="DP16" s="622"/>
      <c r="DQ16" s="626">
        <v>4484</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2011469</v>
      </c>
      <c r="S17" s="621"/>
      <c r="T17" s="621"/>
      <c r="U17" s="621"/>
      <c r="V17" s="621"/>
      <c r="W17" s="621"/>
      <c r="X17" s="621"/>
      <c r="Y17" s="622"/>
      <c r="Z17" s="673">
        <v>28.8</v>
      </c>
      <c r="AA17" s="673"/>
      <c r="AB17" s="673"/>
      <c r="AC17" s="673"/>
      <c r="AD17" s="674">
        <v>2011469</v>
      </c>
      <c r="AE17" s="674"/>
      <c r="AF17" s="674"/>
      <c r="AG17" s="674"/>
      <c r="AH17" s="674"/>
      <c r="AI17" s="674"/>
      <c r="AJ17" s="674"/>
      <c r="AK17" s="674"/>
      <c r="AL17" s="643">
        <v>48.8</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531464</v>
      </c>
      <c r="CS17" s="621"/>
      <c r="CT17" s="621"/>
      <c r="CU17" s="621"/>
      <c r="CV17" s="621"/>
      <c r="CW17" s="621"/>
      <c r="CX17" s="621"/>
      <c r="CY17" s="622"/>
      <c r="CZ17" s="673">
        <v>7.9</v>
      </c>
      <c r="DA17" s="673"/>
      <c r="DB17" s="673"/>
      <c r="DC17" s="673"/>
      <c r="DD17" s="626" t="s">
        <v>113</v>
      </c>
      <c r="DE17" s="621"/>
      <c r="DF17" s="621"/>
      <c r="DG17" s="621"/>
      <c r="DH17" s="621"/>
      <c r="DI17" s="621"/>
      <c r="DJ17" s="621"/>
      <c r="DK17" s="621"/>
      <c r="DL17" s="621"/>
      <c r="DM17" s="621"/>
      <c r="DN17" s="621"/>
      <c r="DO17" s="621"/>
      <c r="DP17" s="622"/>
      <c r="DQ17" s="626">
        <v>531464</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279290</v>
      </c>
      <c r="S18" s="621"/>
      <c r="T18" s="621"/>
      <c r="U18" s="621"/>
      <c r="V18" s="621"/>
      <c r="W18" s="621"/>
      <c r="X18" s="621"/>
      <c r="Y18" s="622"/>
      <c r="Z18" s="673">
        <v>4</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73098</v>
      </c>
      <c r="BH19" s="621"/>
      <c r="BI19" s="621"/>
      <c r="BJ19" s="621"/>
      <c r="BK19" s="621"/>
      <c r="BL19" s="621"/>
      <c r="BM19" s="621"/>
      <c r="BN19" s="622"/>
      <c r="BO19" s="673">
        <v>4.2</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4339763</v>
      </c>
      <c r="S20" s="621"/>
      <c r="T20" s="621"/>
      <c r="U20" s="621"/>
      <c r="V20" s="621"/>
      <c r="W20" s="621"/>
      <c r="X20" s="621"/>
      <c r="Y20" s="622"/>
      <c r="Z20" s="673">
        <v>62.2</v>
      </c>
      <c r="AA20" s="673"/>
      <c r="AB20" s="673"/>
      <c r="AC20" s="673"/>
      <c r="AD20" s="674">
        <v>4060285</v>
      </c>
      <c r="AE20" s="674"/>
      <c r="AF20" s="674"/>
      <c r="AG20" s="674"/>
      <c r="AH20" s="674"/>
      <c r="AI20" s="674"/>
      <c r="AJ20" s="674"/>
      <c r="AK20" s="674"/>
      <c r="AL20" s="643">
        <v>98.5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73098</v>
      </c>
      <c r="BH20" s="621"/>
      <c r="BI20" s="621"/>
      <c r="BJ20" s="621"/>
      <c r="BK20" s="621"/>
      <c r="BL20" s="621"/>
      <c r="BM20" s="621"/>
      <c r="BN20" s="622"/>
      <c r="BO20" s="673">
        <v>4.2</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6709827</v>
      </c>
      <c r="CS20" s="621"/>
      <c r="CT20" s="621"/>
      <c r="CU20" s="621"/>
      <c r="CV20" s="621"/>
      <c r="CW20" s="621"/>
      <c r="CX20" s="621"/>
      <c r="CY20" s="622"/>
      <c r="CZ20" s="673">
        <v>100</v>
      </c>
      <c r="DA20" s="673"/>
      <c r="DB20" s="673"/>
      <c r="DC20" s="673"/>
      <c r="DD20" s="626">
        <v>771106</v>
      </c>
      <c r="DE20" s="621"/>
      <c r="DF20" s="621"/>
      <c r="DG20" s="621"/>
      <c r="DH20" s="621"/>
      <c r="DI20" s="621"/>
      <c r="DJ20" s="621"/>
      <c r="DK20" s="621"/>
      <c r="DL20" s="621"/>
      <c r="DM20" s="621"/>
      <c r="DN20" s="621"/>
      <c r="DO20" s="621"/>
      <c r="DP20" s="622"/>
      <c r="DQ20" s="626">
        <v>5049155</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987</v>
      </c>
      <c r="S21" s="621"/>
      <c r="T21" s="621"/>
      <c r="U21" s="621"/>
      <c r="V21" s="621"/>
      <c r="W21" s="621"/>
      <c r="X21" s="621"/>
      <c r="Y21" s="622"/>
      <c r="Z21" s="673">
        <v>0</v>
      </c>
      <c r="AA21" s="673"/>
      <c r="AB21" s="673"/>
      <c r="AC21" s="673"/>
      <c r="AD21" s="674">
        <v>987</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72910</v>
      </c>
      <c r="BH21" s="621"/>
      <c r="BI21" s="621"/>
      <c r="BJ21" s="621"/>
      <c r="BK21" s="621"/>
      <c r="BL21" s="621"/>
      <c r="BM21" s="621"/>
      <c r="BN21" s="622"/>
      <c r="BO21" s="673">
        <v>4.2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45060</v>
      </c>
      <c r="S22" s="621"/>
      <c r="T22" s="621"/>
      <c r="U22" s="621"/>
      <c r="V22" s="621"/>
      <c r="W22" s="621"/>
      <c r="X22" s="621"/>
      <c r="Y22" s="622"/>
      <c r="Z22" s="673">
        <v>0.6</v>
      </c>
      <c r="AA22" s="673"/>
      <c r="AB22" s="673"/>
      <c r="AC22" s="673"/>
      <c r="AD22" s="674">
        <v>23218</v>
      </c>
      <c r="AE22" s="674"/>
      <c r="AF22" s="674"/>
      <c r="AG22" s="674"/>
      <c r="AH22" s="674"/>
      <c r="AI22" s="674"/>
      <c r="AJ22" s="674"/>
      <c r="AK22" s="674"/>
      <c r="AL22" s="643">
        <v>0.6</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116736</v>
      </c>
      <c r="S23" s="621"/>
      <c r="T23" s="621"/>
      <c r="U23" s="621"/>
      <c r="V23" s="621"/>
      <c r="W23" s="621"/>
      <c r="X23" s="621"/>
      <c r="Y23" s="622"/>
      <c r="Z23" s="673">
        <v>1.7</v>
      </c>
      <c r="AA23" s="673"/>
      <c r="AB23" s="673"/>
      <c r="AC23" s="673"/>
      <c r="AD23" s="674">
        <v>8579</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188</v>
      </c>
      <c r="BH23" s="621"/>
      <c r="BI23" s="621"/>
      <c r="BJ23" s="621"/>
      <c r="BK23" s="621"/>
      <c r="BL23" s="621"/>
      <c r="BM23" s="621"/>
      <c r="BN23" s="622"/>
      <c r="BO23" s="673">
        <v>0</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8228</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2291645</v>
      </c>
      <c r="CS24" s="671"/>
      <c r="CT24" s="671"/>
      <c r="CU24" s="671"/>
      <c r="CV24" s="671"/>
      <c r="CW24" s="671"/>
      <c r="CX24" s="671"/>
      <c r="CY24" s="718"/>
      <c r="CZ24" s="722">
        <v>34.200000000000003</v>
      </c>
      <c r="DA24" s="723"/>
      <c r="DB24" s="723"/>
      <c r="DC24" s="724"/>
      <c r="DD24" s="717">
        <v>1788873</v>
      </c>
      <c r="DE24" s="671"/>
      <c r="DF24" s="671"/>
      <c r="DG24" s="671"/>
      <c r="DH24" s="671"/>
      <c r="DI24" s="671"/>
      <c r="DJ24" s="671"/>
      <c r="DK24" s="718"/>
      <c r="DL24" s="717">
        <v>1690175</v>
      </c>
      <c r="DM24" s="671"/>
      <c r="DN24" s="671"/>
      <c r="DO24" s="671"/>
      <c r="DP24" s="671"/>
      <c r="DQ24" s="671"/>
      <c r="DR24" s="671"/>
      <c r="DS24" s="671"/>
      <c r="DT24" s="671"/>
      <c r="DU24" s="671"/>
      <c r="DV24" s="718"/>
      <c r="DW24" s="719">
        <v>38.700000000000003</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511116</v>
      </c>
      <c r="S25" s="621"/>
      <c r="T25" s="621"/>
      <c r="U25" s="621"/>
      <c r="V25" s="621"/>
      <c r="W25" s="621"/>
      <c r="X25" s="621"/>
      <c r="Y25" s="622"/>
      <c r="Z25" s="673">
        <v>7.3</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1207095</v>
      </c>
      <c r="CS25" s="639"/>
      <c r="CT25" s="639"/>
      <c r="CU25" s="639"/>
      <c r="CV25" s="639"/>
      <c r="CW25" s="639"/>
      <c r="CX25" s="639"/>
      <c r="CY25" s="640"/>
      <c r="CZ25" s="623">
        <v>18</v>
      </c>
      <c r="DA25" s="641"/>
      <c r="DB25" s="641"/>
      <c r="DC25" s="642"/>
      <c r="DD25" s="626">
        <v>1106470</v>
      </c>
      <c r="DE25" s="639"/>
      <c r="DF25" s="639"/>
      <c r="DG25" s="639"/>
      <c r="DH25" s="639"/>
      <c r="DI25" s="639"/>
      <c r="DJ25" s="639"/>
      <c r="DK25" s="640"/>
      <c r="DL25" s="626">
        <v>1065446</v>
      </c>
      <c r="DM25" s="639"/>
      <c r="DN25" s="639"/>
      <c r="DO25" s="639"/>
      <c r="DP25" s="639"/>
      <c r="DQ25" s="639"/>
      <c r="DR25" s="639"/>
      <c r="DS25" s="639"/>
      <c r="DT25" s="639"/>
      <c r="DU25" s="639"/>
      <c r="DV25" s="640"/>
      <c r="DW25" s="643">
        <v>24.4</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724763</v>
      </c>
      <c r="CS26" s="621"/>
      <c r="CT26" s="621"/>
      <c r="CU26" s="621"/>
      <c r="CV26" s="621"/>
      <c r="CW26" s="621"/>
      <c r="CX26" s="621"/>
      <c r="CY26" s="622"/>
      <c r="CZ26" s="623">
        <v>10.8</v>
      </c>
      <c r="DA26" s="641"/>
      <c r="DB26" s="641"/>
      <c r="DC26" s="642"/>
      <c r="DD26" s="626">
        <v>636715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344205</v>
      </c>
      <c r="S27" s="621"/>
      <c r="T27" s="621"/>
      <c r="U27" s="621"/>
      <c r="V27" s="621"/>
      <c r="W27" s="621"/>
      <c r="X27" s="621"/>
      <c r="Y27" s="622"/>
      <c r="Z27" s="673">
        <v>4.9000000000000004</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1745802</v>
      </c>
      <c r="BH27" s="621"/>
      <c r="BI27" s="621"/>
      <c r="BJ27" s="621"/>
      <c r="BK27" s="621"/>
      <c r="BL27" s="621"/>
      <c r="BM27" s="621"/>
      <c r="BN27" s="622"/>
      <c r="BO27" s="673">
        <v>100</v>
      </c>
      <c r="BP27" s="673"/>
      <c r="BQ27" s="673"/>
      <c r="BR27" s="673"/>
      <c r="BS27" s="626">
        <v>4608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553086</v>
      </c>
      <c r="CS27" s="639"/>
      <c r="CT27" s="639"/>
      <c r="CU27" s="639"/>
      <c r="CV27" s="639"/>
      <c r="CW27" s="639"/>
      <c r="CX27" s="639"/>
      <c r="CY27" s="640"/>
      <c r="CZ27" s="623">
        <v>8.1999999999999993</v>
      </c>
      <c r="DA27" s="641"/>
      <c r="DB27" s="641"/>
      <c r="DC27" s="642"/>
      <c r="DD27" s="626">
        <v>150939</v>
      </c>
      <c r="DE27" s="639"/>
      <c r="DF27" s="639"/>
      <c r="DG27" s="639"/>
      <c r="DH27" s="639"/>
      <c r="DI27" s="639"/>
      <c r="DJ27" s="639"/>
      <c r="DK27" s="640"/>
      <c r="DL27" s="626">
        <v>93265</v>
      </c>
      <c r="DM27" s="639"/>
      <c r="DN27" s="639"/>
      <c r="DO27" s="639"/>
      <c r="DP27" s="639"/>
      <c r="DQ27" s="639"/>
      <c r="DR27" s="639"/>
      <c r="DS27" s="639"/>
      <c r="DT27" s="639"/>
      <c r="DU27" s="639"/>
      <c r="DV27" s="640"/>
      <c r="DW27" s="643">
        <v>2.1</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30858</v>
      </c>
      <c r="S28" s="621"/>
      <c r="T28" s="621"/>
      <c r="U28" s="621"/>
      <c r="V28" s="621"/>
      <c r="W28" s="621"/>
      <c r="X28" s="621"/>
      <c r="Y28" s="622"/>
      <c r="Z28" s="673">
        <v>0.4</v>
      </c>
      <c r="AA28" s="673"/>
      <c r="AB28" s="673"/>
      <c r="AC28" s="673"/>
      <c r="AD28" s="674">
        <v>27946</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531464</v>
      </c>
      <c r="CS28" s="621"/>
      <c r="CT28" s="621"/>
      <c r="CU28" s="621"/>
      <c r="CV28" s="621"/>
      <c r="CW28" s="621"/>
      <c r="CX28" s="621"/>
      <c r="CY28" s="622"/>
      <c r="CZ28" s="623">
        <v>7.9</v>
      </c>
      <c r="DA28" s="641"/>
      <c r="DB28" s="641"/>
      <c r="DC28" s="642"/>
      <c r="DD28" s="626">
        <v>531464</v>
      </c>
      <c r="DE28" s="621"/>
      <c r="DF28" s="621"/>
      <c r="DG28" s="621"/>
      <c r="DH28" s="621"/>
      <c r="DI28" s="621"/>
      <c r="DJ28" s="621"/>
      <c r="DK28" s="622"/>
      <c r="DL28" s="626">
        <v>531464</v>
      </c>
      <c r="DM28" s="621"/>
      <c r="DN28" s="621"/>
      <c r="DO28" s="621"/>
      <c r="DP28" s="621"/>
      <c r="DQ28" s="621"/>
      <c r="DR28" s="621"/>
      <c r="DS28" s="621"/>
      <c r="DT28" s="621"/>
      <c r="DU28" s="621"/>
      <c r="DV28" s="622"/>
      <c r="DW28" s="643">
        <v>12.2</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240851</v>
      </c>
      <c r="S29" s="621"/>
      <c r="T29" s="621"/>
      <c r="U29" s="621"/>
      <c r="V29" s="621"/>
      <c r="W29" s="621"/>
      <c r="X29" s="621"/>
      <c r="Y29" s="622"/>
      <c r="Z29" s="673">
        <v>3.5</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531363</v>
      </c>
      <c r="CS29" s="639"/>
      <c r="CT29" s="639"/>
      <c r="CU29" s="639"/>
      <c r="CV29" s="639"/>
      <c r="CW29" s="639"/>
      <c r="CX29" s="639"/>
      <c r="CY29" s="640"/>
      <c r="CZ29" s="623">
        <v>7.9</v>
      </c>
      <c r="DA29" s="641"/>
      <c r="DB29" s="641"/>
      <c r="DC29" s="642"/>
      <c r="DD29" s="626">
        <v>531363</v>
      </c>
      <c r="DE29" s="639"/>
      <c r="DF29" s="639"/>
      <c r="DG29" s="639"/>
      <c r="DH29" s="639"/>
      <c r="DI29" s="639"/>
      <c r="DJ29" s="639"/>
      <c r="DK29" s="640"/>
      <c r="DL29" s="626">
        <v>531363</v>
      </c>
      <c r="DM29" s="639"/>
      <c r="DN29" s="639"/>
      <c r="DO29" s="639"/>
      <c r="DP29" s="639"/>
      <c r="DQ29" s="639"/>
      <c r="DR29" s="639"/>
      <c r="DS29" s="639"/>
      <c r="DT29" s="639"/>
      <c r="DU29" s="639"/>
      <c r="DV29" s="640"/>
      <c r="DW29" s="643">
        <v>12.2</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20022</v>
      </c>
      <c r="S30" s="621"/>
      <c r="T30" s="621"/>
      <c r="U30" s="621"/>
      <c r="V30" s="621"/>
      <c r="W30" s="621"/>
      <c r="X30" s="621"/>
      <c r="Y30" s="622"/>
      <c r="Z30" s="673">
        <v>0.3</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92</v>
      </c>
      <c r="BH30" s="687"/>
      <c r="BI30" s="687"/>
      <c r="BJ30" s="687"/>
      <c r="BK30" s="687"/>
      <c r="BL30" s="687"/>
      <c r="BM30" s="688">
        <v>71.400000000000006</v>
      </c>
      <c r="BN30" s="687"/>
      <c r="BO30" s="687"/>
      <c r="BP30" s="687"/>
      <c r="BQ30" s="689"/>
      <c r="BR30" s="686">
        <v>91.5</v>
      </c>
      <c r="BS30" s="687"/>
      <c r="BT30" s="687"/>
      <c r="BU30" s="687"/>
      <c r="BV30" s="687"/>
      <c r="BW30" s="687"/>
      <c r="BX30" s="688">
        <v>70.599999999999994</v>
      </c>
      <c r="BY30" s="687"/>
      <c r="BZ30" s="687"/>
      <c r="CA30" s="687"/>
      <c r="CB30" s="689"/>
      <c r="CD30" s="692"/>
      <c r="CE30" s="693"/>
      <c r="CF30" s="657" t="s">
        <v>294</v>
      </c>
      <c r="CG30" s="654"/>
      <c r="CH30" s="654"/>
      <c r="CI30" s="654"/>
      <c r="CJ30" s="654"/>
      <c r="CK30" s="654"/>
      <c r="CL30" s="654"/>
      <c r="CM30" s="654"/>
      <c r="CN30" s="654"/>
      <c r="CO30" s="654"/>
      <c r="CP30" s="654"/>
      <c r="CQ30" s="655"/>
      <c r="CR30" s="620">
        <v>486513</v>
      </c>
      <c r="CS30" s="621"/>
      <c r="CT30" s="621"/>
      <c r="CU30" s="621"/>
      <c r="CV30" s="621"/>
      <c r="CW30" s="621"/>
      <c r="CX30" s="621"/>
      <c r="CY30" s="622"/>
      <c r="CZ30" s="623">
        <v>7.3</v>
      </c>
      <c r="DA30" s="641"/>
      <c r="DB30" s="641"/>
      <c r="DC30" s="642"/>
      <c r="DD30" s="626">
        <v>486513</v>
      </c>
      <c r="DE30" s="621"/>
      <c r="DF30" s="621"/>
      <c r="DG30" s="621"/>
      <c r="DH30" s="621"/>
      <c r="DI30" s="621"/>
      <c r="DJ30" s="621"/>
      <c r="DK30" s="622"/>
      <c r="DL30" s="626">
        <v>486513</v>
      </c>
      <c r="DM30" s="621"/>
      <c r="DN30" s="621"/>
      <c r="DO30" s="621"/>
      <c r="DP30" s="621"/>
      <c r="DQ30" s="621"/>
      <c r="DR30" s="621"/>
      <c r="DS30" s="621"/>
      <c r="DT30" s="621"/>
      <c r="DU30" s="621"/>
      <c r="DV30" s="622"/>
      <c r="DW30" s="643">
        <v>11.1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405670</v>
      </c>
      <c r="S31" s="621"/>
      <c r="T31" s="621"/>
      <c r="U31" s="621"/>
      <c r="V31" s="621"/>
      <c r="W31" s="621"/>
      <c r="X31" s="621"/>
      <c r="Y31" s="622"/>
      <c r="Z31" s="673">
        <v>5.8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97.2</v>
      </c>
      <c r="BH31" s="639"/>
      <c r="BI31" s="639"/>
      <c r="BJ31" s="639"/>
      <c r="BK31" s="639"/>
      <c r="BL31" s="639"/>
      <c r="BM31" s="675">
        <v>92</v>
      </c>
      <c r="BN31" s="685"/>
      <c r="BO31" s="685"/>
      <c r="BP31" s="685"/>
      <c r="BQ31" s="649"/>
      <c r="BR31" s="684">
        <v>97.4</v>
      </c>
      <c r="BS31" s="639"/>
      <c r="BT31" s="639"/>
      <c r="BU31" s="639"/>
      <c r="BV31" s="639"/>
      <c r="BW31" s="639"/>
      <c r="BX31" s="675">
        <v>91.8</v>
      </c>
      <c r="BY31" s="685"/>
      <c r="BZ31" s="685"/>
      <c r="CA31" s="685"/>
      <c r="CB31" s="649"/>
      <c r="CD31" s="692"/>
      <c r="CE31" s="693"/>
      <c r="CF31" s="657" t="s">
        <v>298</v>
      </c>
      <c r="CG31" s="654"/>
      <c r="CH31" s="654"/>
      <c r="CI31" s="654"/>
      <c r="CJ31" s="654"/>
      <c r="CK31" s="654"/>
      <c r="CL31" s="654"/>
      <c r="CM31" s="654"/>
      <c r="CN31" s="654"/>
      <c r="CO31" s="654"/>
      <c r="CP31" s="654"/>
      <c r="CQ31" s="655"/>
      <c r="CR31" s="620">
        <v>44850</v>
      </c>
      <c r="CS31" s="639"/>
      <c r="CT31" s="639"/>
      <c r="CU31" s="639"/>
      <c r="CV31" s="639"/>
      <c r="CW31" s="639"/>
      <c r="CX31" s="639"/>
      <c r="CY31" s="640"/>
      <c r="CZ31" s="623">
        <v>0.7</v>
      </c>
      <c r="DA31" s="641"/>
      <c r="DB31" s="641"/>
      <c r="DC31" s="642"/>
      <c r="DD31" s="626">
        <v>44850</v>
      </c>
      <c r="DE31" s="639"/>
      <c r="DF31" s="639"/>
      <c r="DG31" s="639"/>
      <c r="DH31" s="639"/>
      <c r="DI31" s="639"/>
      <c r="DJ31" s="639"/>
      <c r="DK31" s="640"/>
      <c r="DL31" s="626">
        <v>44850</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83582</v>
      </c>
      <c r="S32" s="621"/>
      <c r="T32" s="621"/>
      <c r="U32" s="621"/>
      <c r="V32" s="621"/>
      <c r="W32" s="621"/>
      <c r="X32" s="621"/>
      <c r="Y32" s="622"/>
      <c r="Z32" s="673">
        <v>1.2</v>
      </c>
      <c r="AA32" s="673"/>
      <c r="AB32" s="673"/>
      <c r="AC32" s="673"/>
      <c r="AD32" s="674">
        <v>1738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88.4</v>
      </c>
      <c r="BH32" s="605"/>
      <c r="BI32" s="605"/>
      <c r="BJ32" s="605"/>
      <c r="BK32" s="605"/>
      <c r="BL32" s="605"/>
      <c r="BM32" s="668">
        <v>61.8</v>
      </c>
      <c r="BN32" s="605"/>
      <c r="BO32" s="605"/>
      <c r="BP32" s="605"/>
      <c r="BQ32" s="662"/>
      <c r="BR32" s="683">
        <v>87.6</v>
      </c>
      <c r="BS32" s="605"/>
      <c r="BT32" s="605"/>
      <c r="BU32" s="605"/>
      <c r="BV32" s="605"/>
      <c r="BW32" s="605"/>
      <c r="BX32" s="668">
        <v>61.1</v>
      </c>
      <c r="BY32" s="605"/>
      <c r="BZ32" s="605"/>
      <c r="CA32" s="605"/>
      <c r="CB32" s="662"/>
      <c r="CD32" s="694"/>
      <c r="CE32" s="695"/>
      <c r="CF32" s="657" t="s">
        <v>301</v>
      </c>
      <c r="CG32" s="654"/>
      <c r="CH32" s="654"/>
      <c r="CI32" s="654"/>
      <c r="CJ32" s="654"/>
      <c r="CK32" s="654"/>
      <c r="CL32" s="654"/>
      <c r="CM32" s="654"/>
      <c r="CN32" s="654"/>
      <c r="CO32" s="654"/>
      <c r="CP32" s="654"/>
      <c r="CQ32" s="655"/>
      <c r="CR32" s="620">
        <v>101</v>
      </c>
      <c r="CS32" s="621"/>
      <c r="CT32" s="621"/>
      <c r="CU32" s="621"/>
      <c r="CV32" s="621"/>
      <c r="CW32" s="621"/>
      <c r="CX32" s="621"/>
      <c r="CY32" s="622"/>
      <c r="CZ32" s="623">
        <v>0</v>
      </c>
      <c r="DA32" s="641"/>
      <c r="DB32" s="641"/>
      <c r="DC32" s="642"/>
      <c r="DD32" s="626">
        <v>101</v>
      </c>
      <c r="DE32" s="621"/>
      <c r="DF32" s="621"/>
      <c r="DG32" s="621"/>
      <c r="DH32" s="621"/>
      <c r="DI32" s="621"/>
      <c r="DJ32" s="621"/>
      <c r="DK32" s="622"/>
      <c r="DL32" s="626">
        <v>101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826970</v>
      </c>
      <c r="S33" s="621"/>
      <c r="T33" s="621"/>
      <c r="U33" s="621"/>
      <c r="V33" s="621"/>
      <c r="W33" s="621"/>
      <c r="X33" s="621"/>
      <c r="Y33" s="622"/>
      <c r="Z33" s="673">
        <v>11.9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3623427</v>
      </c>
      <c r="CS33" s="639"/>
      <c r="CT33" s="639"/>
      <c r="CU33" s="639"/>
      <c r="CV33" s="639"/>
      <c r="CW33" s="639"/>
      <c r="CX33" s="639"/>
      <c r="CY33" s="640"/>
      <c r="CZ33" s="623">
        <v>54</v>
      </c>
      <c r="DA33" s="641"/>
      <c r="DB33" s="641"/>
      <c r="DC33" s="642"/>
      <c r="DD33" s="626">
        <v>3020421</v>
      </c>
      <c r="DE33" s="639"/>
      <c r="DF33" s="639"/>
      <c r="DG33" s="639"/>
      <c r="DH33" s="639"/>
      <c r="DI33" s="639"/>
      <c r="DJ33" s="639"/>
      <c r="DK33" s="640"/>
      <c r="DL33" s="626">
        <v>1761281</v>
      </c>
      <c r="DM33" s="639"/>
      <c r="DN33" s="639"/>
      <c r="DO33" s="639"/>
      <c r="DP33" s="639"/>
      <c r="DQ33" s="639"/>
      <c r="DR33" s="639"/>
      <c r="DS33" s="639"/>
      <c r="DT33" s="639"/>
      <c r="DU33" s="639"/>
      <c r="DV33" s="640"/>
      <c r="DW33" s="643">
        <v>40.299999999999997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1067579</v>
      </c>
      <c r="CS34" s="621"/>
      <c r="CT34" s="621"/>
      <c r="CU34" s="621"/>
      <c r="CV34" s="621"/>
      <c r="CW34" s="621"/>
      <c r="CX34" s="621"/>
      <c r="CY34" s="622"/>
      <c r="CZ34" s="623">
        <v>15.9</v>
      </c>
      <c r="DA34" s="641"/>
      <c r="DB34" s="641"/>
      <c r="DC34" s="642"/>
      <c r="DD34" s="626">
        <v>879271</v>
      </c>
      <c r="DE34" s="621"/>
      <c r="DF34" s="621"/>
      <c r="DG34" s="621"/>
      <c r="DH34" s="621"/>
      <c r="DI34" s="621"/>
      <c r="DJ34" s="621"/>
      <c r="DK34" s="622"/>
      <c r="DL34" s="626">
        <v>296102</v>
      </c>
      <c r="DM34" s="621"/>
      <c r="DN34" s="621"/>
      <c r="DO34" s="621"/>
      <c r="DP34" s="621"/>
      <c r="DQ34" s="621"/>
      <c r="DR34" s="621"/>
      <c r="DS34" s="621"/>
      <c r="DT34" s="621"/>
      <c r="DU34" s="621"/>
      <c r="DV34" s="622"/>
      <c r="DW34" s="643">
        <v>6.8</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243070</v>
      </c>
      <c r="S35" s="621"/>
      <c r="T35" s="621"/>
      <c r="U35" s="621"/>
      <c r="V35" s="621"/>
      <c r="W35" s="621"/>
      <c r="X35" s="621"/>
      <c r="Y35" s="622"/>
      <c r="Z35" s="673">
        <v>3.5</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1095487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25518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332640</v>
      </c>
      <c r="CS35" s="639"/>
      <c r="CT35" s="639"/>
      <c r="CU35" s="639"/>
      <c r="CV35" s="639"/>
      <c r="CW35" s="639"/>
      <c r="CX35" s="639"/>
      <c r="CY35" s="640"/>
      <c r="CZ35" s="623">
        <v>5</v>
      </c>
      <c r="DA35" s="641"/>
      <c r="DB35" s="641"/>
      <c r="DC35" s="642"/>
      <c r="DD35" s="626">
        <v>266254</v>
      </c>
      <c r="DE35" s="639"/>
      <c r="DF35" s="639"/>
      <c r="DG35" s="639"/>
      <c r="DH35" s="639"/>
      <c r="DI35" s="639"/>
      <c r="DJ35" s="639"/>
      <c r="DK35" s="640"/>
      <c r="DL35" s="626">
        <v>265616</v>
      </c>
      <c r="DM35" s="639"/>
      <c r="DN35" s="639"/>
      <c r="DO35" s="639"/>
      <c r="DP35" s="639"/>
      <c r="DQ35" s="639"/>
      <c r="DR35" s="639"/>
      <c r="DS35" s="639"/>
      <c r="DT35" s="639"/>
      <c r="DU35" s="639"/>
      <c r="DV35" s="640"/>
      <c r="DW35" s="643">
        <v>6.1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6974048</v>
      </c>
      <c r="S36" s="661"/>
      <c r="T36" s="661"/>
      <c r="U36" s="661"/>
      <c r="V36" s="661"/>
      <c r="W36" s="661"/>
      <c r="X36" s="661"/>
      <c r="Y36" s="664"/>
      <c r="Z36" s="665">
        <v>100</v>
      </c>
      <c r="AA36" s="665"/>
      <c r="AB36" s="665"/>
      <c r="AC36" s="665"/>
      <c r="AD36" s="666">
        <v>4122753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291805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-29486</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1056210</v>
      </c>
      <c r="CS36" s="621"/>
      <c r="CT36" s="621"/>
      <c r="CU36" s="621"/>
      <c r="CV36" s="621"/>
      <c r="CW36" s="621"/>
      <c r="CX36" s="621"/>
      <c r="CY36" s="622"/>
      <c r="CZ36" s="623">
        <v>15.7</v>
      </c>
      <c r="DA36" s="641"/>
      <c r="DB36" s="641"/>
      <c r="DC36" s="642"/>
      <c r="DD36" s="626">
        <v>961050</v>
      </c>
      <c r="DE36" s="621"/>
      <c r="DF36" s="621"/>
      <c r="DG36" s="621"/>
      <c r="DH36" s="621"/>
      <c r="DI36" s="621"/>
      <c r="DJ36" s="621"/>
      <c r="DK36" s="622"/>
      <c r="DL36" s="626">
        <v>539158</v>
      </c>
      <c r="DM36" s="621"/>
      <c r="DN36" s="621"/>
      <c r="DO36" s="621"/>
      <c r="DP36" s="621"/>
      <c r="DQ36" s="621"/>
      <c r="DR36" s="621"/>
      <c r="DS36" s="621"/>
      <c r="DT36" s="621"/>
      <c r="DU36" s="621"/>
      <c r="DV36" s="622"/>
      <c r="DW36" s="643">
        <v>12.3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182088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2373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619348</v>
      </c>
      <c r="CS37" s="639"/>
      <c r="CT37" s="639"/>
      <c r="CU37" s="639"/>
      <c r="CV37" s="639"/>
      <c r="CW37" s="639"/>
      <c r="CX37" s="639"/>
      <c r="CY37" s="640"/>
      <c r="CZ37" s="623">
        <v>9.1999999999999993</v>
      </c>
      <c r="DA37" s="641"/>
      <c r="DB37" s="641"/>
      <c r="DC37" s="642"/>
      <c r="DD37" s="626">
        <v>618268</v>
      </c>
      <c r="DE37" s="639"/>
      <c r="DF37" s="639"/>
      <c r="DG37" s="639"/>
      <c r="DH37" s="639"/>
      <c r="DI37" s="639"/>
      <c r="DJ37" s="639"/>
      <c r="DK37" s="640"/>
      <c r="DL37" s="626">
        <v>469748</v>
      </c>
      <c r="DM37" s="639"/>
      <c r="DN37" s="639"/>
      <c r="DO37" s="639"/>
      <c r="DP37" s="639"/>
      <c r="DQ37" s="639"/>
      <c r="DR37" s="639"/>
      <c r="DS37" s="639"/>
      <c r="DT37" s="639"/>
      <c r="DU37" s="639"/>
      <c r="DV37" s="640"/>
      <c r="DW37" s="643">
        <v>10.8</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4249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913399</v>
      </c>
      <c r="CS38" s="621"/>
      <c r="CT38" s="621"/>
      <c r="CU38" s="621"/>
      <c r="CV38" s="621"/>
      <c r="CW38" s="621"/>
      <c r="CX38" s="621"/>
      <c r="CY38" s="622"/>
      <c r="CZ38" s="623">
        <v>13.6</v>
      </c>
      <c r="DA38" s="641"/>
      <c r="DB38" s="641"/>
      <c r="DC38" s="642"/>
      <c r="DD38" s="626">
        <v>802165</v>
      </c>
      <c r="DE38" s="621"/>
      <c r="DF38" s="621"/>
      <c r="DG38" s="621"/>
      <c r="DH38" s="621"/>
      <c r="DI38" s="621"/>
      <c r="DJ38" s="621"/>
      <c r="DK38" s="622"/>
      <c r="DL38" s="626">
        <v>660405</v>
      </c>
      <c r="DM38" s="621"/>
      <c r="DN38" s="621"/>
      <c r="DO38" s="621"/>
      <c r="DP38" s="621"/>
      <c r="DQ38" s="621"/>
      <c r="DR38" s="621"/>
      <c r="DS38" s="621"/>
      <c r="DT38" s="621"/>
      <c r="DU38" s="621"/>
      <c r="DV38" s="622"/>
      <c r="DW38" s="643">
        <v>15.1</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114099</v>
      </c>
      <c r="CS39" s="639"/>
      <c r="CT39" s="639"/>
      <c r="CU39" s="639"/>
      <c r="CV39" s="639"/>
      <c r="CW39" s="639"/>
      <c r="CX39" s="639"/>
      <c r="CY39" s="640"/>
      <c r="CZ39" s="623">
        <v>1.7</v>
      </c>
      <c r="DA39" s="641"/>
      <c r="DB39" s="641"/>
      <c r="DC39" s="642"/>
      <c r="DD39" s="626">
        <v>111681</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186015</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139500</v>
      </c>
      <c r="CS40" s="621"/>
      <c r="CT40" s="621"/>
      <c r="CU40" s="621"/>
      <c r="CV40" s="621"/>
      <c r="CW40" s="621"/>
      <c r="CX40" s="621"/>
      <c r="CY40" s="622"/>
      <c r="CZ40" s="623">
        <v>2.1</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435579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254</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794755</v>
      </c>
      <c r="CS42" s="621"/>
      <c r="CT42" s="621"/>
      <c r="CU42" s="621"/>
      <c r="CV42" s="621"/>
      <c r="CW42" s="621"/>
      <c r="CX42" s="621"/>
      <c r="CY42" s="622"/>
      <c r="CZ42" s="623">
        <v>11.8</v>
      </c>
      <c r="DA42" s="624"/>
      <c r="DB42" s="624"/>
      <c r="DC42" s="625"/>
      <c r="DD42" s="626">
        <v>239861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26310</v>
      </c>
      <c r="CS43" s="639"/>
      <c r="CT43" s="639"/>
      <c r="CU43" s="639"/>
      <c r="CV43" s="639"/>
      <c r="CW43" s="639"/>
      <c r="CX43" s="639"/>
      <c r="CY43" s="640"/>
      <c r="CZ43" s="623">
        <v>0.4</v>
      </c>
      <c r="DA43" s="641"/>
      <c r="DB43" s="641"/>
      <c r="DC43" s="642"/>
      <c r="DD43" s="626">
        <v>26310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771106</v>
      </c>
      <c r="CS44" s="621"/>
      <c r="CT44" s="621"/>
      <c r="CU44" s="621"/>
      <c r="CV44" s="621"/>
      <c r="CW44" s="621"/>
      <c r="CX44" s="621"/>
      <c r="CY44" s="622"/>
      <c r="CZ44" s="623">
        <v>11.5</v>
      </c>
      <c r="DA44" s="624"/>
      <c r="DB44" s="624"/>
      <c r="DC44" s="625"/>
      <c r="DD44" s="626">
        <v>235377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116443</v>
      </c>
      <c r="CS45" s="639"/>
      <c r="CT45" s="639"/>
      <c r="CU45" s="639"/>
      <c r="CV45" s="639"/>
      <c r="CW45" s="639"/>
      <c r="CX45" s="639"/>
      <c r="CY45" s="640"/>
      <c r="CZ45" s="623">
        <v>1.7</v>
      </c>
      <c r="DA45" s="641"/>
      <c r="DB45" s="641"/>
      <c r="DC45" s="642"/>
      <c r="DD45" s="626">
        <v>43723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641053</v>
      </c>
      <c r="CS46" s="621"/>
      <c r="CT46" s="621"/>
      <c r="CU46" s="621"/>
      <c r="CV46" s="621"/>
      <c r="CW46" s="621"/>
      <c r="CX46" s="621"/>
      <c r="CY46" s="622"/>
      <c r="CZ46" s="623">
        <v>9.6</v>
      </c>
      <c r="DA46" s="624"/>
      <c r="DB46" s="624"/>
      <c r="DC46" s="625"/>
      <c r="DD46" s="626">
        <v>179544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23649</v>
      </c>
      <c r="CS47" s="639"/>
      <c r="CT47" s="639"/>
      <c r="CU47" s="639"/>
      <c r="CV47" s="639"/>
      <c r="CW47" s="639"/>
      <c r="CX47" s="639"/>
      <c r="CY47" s="640"/>
      <c r="CZ47" s="623">
        <v>0.4</v>
      </c>
      <c r="DA47" s="641"/>
      <c r="DB47" s="641"/>
      <c r="DC47" s="642"/>
      <c r="DD47" s="626">
        <v>4484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6709827</v>
      </c>
      <c r="CS49" s="605"/>
      <c r="CT49" s="605"/>
      <c r="CU49" s="605"/>
      <c r="CV49" s="605"/>
      <c r="CW49" s="605"/>
      <c r="CX49" s="605"/>
      <c r="CY49" s="606"/>
      <c r="CZ49" s="607">
        <v>100</v>
      </c>
      <c r="DA49" s="608"/>
      <c r="DB49" s="608"/>
      <c r="DC49" s="609"/>
      <c r="DD49" s="610">
        <v>5049155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4" t="s">
        <v>346</v>
      </c>
      <c r="DK2" s="1135"/>
      <c r="DL2" s="1135"/>
      <c r="DM2" s="1135"/>
      <c r="DN2" s="1135"/>
      <c r="DO2" s="1136"/>
      <c r="DP2" s="202"/>
      <c r="DQ2" s="1134" t="s">
        <v>347</v>
      </c>
      <c r="DR2" s="1135"/>
      <c r="DS2" s="1135"/>
      <c r="DT2" s="1135"/>
      <c r="DU2" s="1135"/>
      <c r="DV2" s="1135"/>
      <c r="DW2" s="1135"/>
      <c r="DX2" s="1135"/>
      <c r="DY2" s="1135"/>
      <c r="DZ2" s="113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7" t="s">
        <v>348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19" t="s">
        <v>350</v>
      </c>
      <c r="B5" s="1020"/>
      <c r="C5" s="1020"/>
      <c r="D5" s="1020"/>
      <c r="E5" s="1020"/>
      <c r="F5" s="1020"/>
      <c r="G5" s="1020"/>
      <c r="H5" s="1020"/>
      <c r="I5" s="1020"/>
      <c r="J5" s="1020"/>
      <c r="K5" s="1020"/>
      <c r="L5" s="1020"/>
      <c r="M5" s="1020"/>
      <c r="N5" s="1020"/>
      <c r="O5" s="1020"/>
      <c r="P5" s="1021"/>
      <c r="Q5" s="1025" t="s">
        <v>351</v>
      </c>
      <c r="R5" s="1026"/>
      <c r="S5" s="1026"/>
      <c r="T5" s="1026"/>
      <c r="U5" s="1027"/>
      <c r="V5" s="1025" t="s">
        <v>352</v>
      </c>
      <c r="W5" s="1026"/>
      <c r="X5" s="1026"/>
      <c r="Y5" s="1026"/>
      <c r="Z5" s="1027"/>
      <c r="AA5" s="1025" t="s">
        <v>353</v>
      </c>
      <c r="AB5" s="1026"/>
      <c r="AC5" s="1026"/>
      <c r="AD5" s="1026"/>
      <c r="AE5" s="1026"/>
      <c r="AF5" s="1137" t="s">
        <v>354</v>
      </c>
      <c r="AG5" s="1026"/>
      <c r="AH5" s="1026"/>
      <c r="AI5" s="1026"/>
      <c r="AJ5" s="1041"/>
      <c r="AK5" s="1026" t="s">
        <v>355</v>
      </c>
      <c r="AL5" s="1026"/>
      <c r="AM5" s="1026"/>
      <c r="AN5" s="1026"/>
      <c r="AO5" s="1027"/>
      <c r="AP5" s="1025" t="s">
        <v>356</v>
      </c>
      <c r="AQ5" s="1026"/>
      <c r="AR5" s="1026"/>
      <c r="AS5" s="1026"/>
      <c r="AT5" s="1027"/>
      <c r="AU5" s="1025" t="s">
        <v>357</v>
      </c>
      <c r="AV5" s="1026"/>
      <c r="AW5" s="1026"/>
      <c r="AX5" s="1026"/>
      <c r="AY5" s="1041"/>
      <c r="AZ5" s="209"/>
      <c r="BA5" s="209"/>
      <c r="BB5" s="209"/>
      <c r="BC5" s="209"/>
      <c r="BD5" s="209"/>
      <c r="BE5" s="210"/>
      <c r="BF5" s="210"/>
      <c r="BG5" s="210"/>
      <c r="BH5" s="210"/>
      <c r="BI5" s="210"/>
      <c r="BJ5" s="210"/>
      <c r="BK5" s="210"/>
      <c r="BL5" s="210"/>
      <c r="BM5" s="210"/>
      <c r="BN5" s="210"/>
      <c r="BO5" s="210"/>
      <c r="BP5" s="210"/>
      <c r="BQ5" s="1019" t="s">
        <v>358</v>
      </c>
      <c r="BR5" s="1020"/>
      <c r="BS5" s="1020"/>
      <c r="BT5" s="1020"/>
      <c r="BU5" s="1020"/>
      <c r="BV5" s="1020"/>
      <c r="BW5" s="1020"/>
      <c r="BX5" s="1020"/>
      <c r="BY5" s="1020"/>
      <c r="BZ5" s="1020"/>
      <c r="CA5" s="1020"/>
      <c r="CB5" s="1020"/>
      <c r="CC5" s="1020"/>
      <c r="CD5" s="1020"/>
      <c r="CE5" s="1020"/>
      <c r="CF5" s="1020"/>
      <c r="CG5" s="1021"/>
      <c r="CH5" s="1025" t="s">
        <v>359</v>
      </c>
      <c r="CI5" s="1026"/>
      <c r="CJ5" s="1026"/>
      <c r="CK5" s="1026"/>
      <c r="CL5" s="1027"/>
      <c r="CM5" s="1025" t="s">
        <v>360</v>
      </c>
      <c r="CN5" s="1026"/>
      <c r="CO5" s="1026"/>
      <c r="CP5" s="1026"/>
      <c r="CQ5" s="1027"/>
      <c r="CR5" s="1025" t="s">
        <v>361</v>
      </c>
      <c r="CS5" s="1026"/>
      <c r="CT5" s="1026"/>
      <c r="CU5" s="1026"/>
      <c r="CV5" s="1027"/>
      <c r="CW5" s="1025" t="s">
        <v>362</v>
      </c>
      <c r="CX5" s="1026"/>
      <c r="CY5" s="1026"/>
      <c r="CZ5" s="1026"/>
      <c r="DA5" s="1027"/>
      <c r="DB5" s="1025" t="s">
        <v>363</v>
      </c>
      <c r="DC5" s="1026"/>
      <c r="DD5" s="1026"/>
      <c r="DE5" s="1026"/>
      <c r="DF5" s="1027"/>
      <c r="DG5" s="1122" t="s">
        <v>364</v>
      </c>
      <c r="DH5" s="1123"/>
      <c r="DI5" s="1123"/>
      <c r="DJ5" s="1123"/>
      <c r="DK5" s="1124"/>
      <c r="DL5" s="1122" t="s">
        <v>365</v>
      </c>
      <c r="DM5" s="1123"/>
      <c r="DN5" s="1123"/>
      <c r="DO5" s="1123"/>
      <c r="DP5" s="1124"/>
      <c r="DQ5" s="1025" t="s">
        <v>366</v>
      </c>
      <c r="DR5" s="1026"/>
      <c r="DS5" s="1026"/>
      <c r="DT5" s="1026"/>
      <c r="DU5" s="1027"/>
      <c r="DV5" s="1025" t="s">
        <v>357</v>
      </c>
      <c r="DW5" s="1026"/>
      <c r="DX5" s="1026"/>
      <c r="DY5" s="1026"/>
      <c r="DZ5" s="1041"/>
      <c r="EA5" s="207"/>
    </row>
    <row r="6" spans="1:131" s="208" customFormat="1" ht="26.25" customHeight="1" thickBot="1" x14ac:dyDescent="0.2">
      <c r="A6" s="1022"/>
      <c r="B6" s="1023"/>
      <c r="C6" s="1023"/>
      <c r="D6" s="1023"/>
      <c r="E6" s="1023"/>
      <c r="F6" s="1023"/>
      <c r="G6" s="1023"/>
      <c r="H6" s="1023"/>
      <c r="I6" s="1023"/>
      <c r="J6" s="1023"/>
      <c r="K6" s="1023"/>
      <c r="L6" s="1023"/>
      <c r="M6" s="1023"/>
      <c r="N6" s="1023"/>
      <c r="O6" s="1023"/>
      <c r="P6" s="1024"/>
      <c r="Q6" s="1028"/>
      <c r="R6" s="1029"/>
      <c r="S6" s="1029"/>
      <c r="T6" s="1029"/>
      <c r="U6" s="1030"/>
      <c r="V6" s="1028"/>
      <c r="W6" s="1029"/>
      <c r="X6" s="1029"/>
      <c r="Y6" s="1029"/>
      <c r="Z6" s="1030"/>
      <c r="AA6" s="1028"/>
      <c r="AB6" s="1029"/>
      <c r="AC6" s="1029"/>
      <c r="AD6" s="1029"/>
      <c r="AE6" s="1029"/>
      <c r="AF6" s="1138"/>
      <c r="AG6" s="1029"/>
      <c r="AH6" s="1029"/>
      <c r="AI6" s="1029"/>
      <c r="AJ6" s="1042"/>
      <c r="AK6" s="1029"/>
      <c r="AL6" s="1029"/>
      <c r="AM6" s="1029"/>
      <c r="AN6" s="1029"/>
      <c r="AO6" s="1030"/>
      <c r="AP6" s="1028"/>
      <c r="AQ6" s="1029"/>
      <c r="AR6" s="1029"/>
      <c r="AS6" s="1029"/>
      <c r="AT6" s="1030"/>
      <c r="AU6" s="1028"/>
      <c r="AV6" s="1029"/>
      <c r="AW6" s="1029"/>
      <c r="AX6" s="1029"/>
      <c r="AY6" s="1042"/>
      <c r="AZ6" s="205"/>
      <c r="BA6" s="205"/>
      <c r="BB6" s="205"/>
      <c r="BC6" s="205"/>
      <c r="BD6" s="205"/>
      <c r="BE6" s="206"/>
      <c r="BF6" s="206"/>
      <c r="BG6" s="206"/>
      <c r="BH6" s="206"/>
      <c r="BI6" s="206"/>
      <c r="BJ6" s="206"/>
      <c r="BK6" s="206"/>
      <c r="BL6" s="206"/>
      <c r="BM6" s="206"/>
      <c r="BN6" s="206"/>
      <c r="BO6" s="206"/>
      <c r="BP6" s="206"/>
      <c r="BQ6" s="1022"/>
      <c r="BR6" s="1023"/>
      <c r="BS6" s="1023"/>
      <c r="BT6" s="1023"/>
      <c r="BU6" s="1023"/>
      <c r="BV6" s="1023"/>
      <c r="BW6" s="1023"/>
      <c r="BX6" s="1023"/>
      <c r="BY6" s="1023"/>
      <c r="BZ6" s="1023"/>
      <c r="CA6" s="1023"/>
      <c r="CB6" s="1023"/>
      <c r="CC6" s="1023"/>
      <c r="CD6" s="1023"/>
      <c r="CE6" s="1023"/>
      <c r="CF6" s="1023"/>
      <c r="CG6" s="1024"/>
      <c r="CH6" s="1028"/>
      <c r="CI6" s="1029"/>
      <c r="CJ6" s="1029"/>
      <c r="CK6" s="1029"/>
      <c r="CL6" s="1030"/>
      <c r="CM6" s="1028"/>
      <c r="CN6" s="1029"/>
      <c r="CO6" s="1029"/>
      <c r="CP6" s="1029"/>
      <c r="CQ6" s="1030"/>
      <c r="CR6" s="1028"/>
      <c r="CS6" s="1029"/>
      <c r="CT6" s="1029"/>
      <c r="CU6" s="1029"/>
      <c r="CV6" s="1030"/>
      <c r="CW6" s="1028"/>
      <c r="CX6" s="1029"/>
      <c r="CY6" s="1029"/>
      <c r="CZ6" s="1029"/>
      <c r="DA6" s="1030"/>
      <c r="DB6" s="1028"/>
      <c r="DC6" s="1029"/>
      <c r="DD6" s="1029"/>
      <c r="DE6" s="1029"/>
      <c r="DF6" s="1030"/>
      <c r="DG6" s="1125"/>
      <c r="DH6" s="1126"/>
      <c r="DI6" s="1126"/>
      <c r="DJ6" s="1126"/>
      <c r="DK6" s="1127"/>
      <c r="DL6" s="1125"/>
      <c r="DM6" s="1126"/>
      <c r="DN6" s="1126"/>
      <c r="DO6" s="1126"/>
      <c r="DP6" s="1127"/>
      <c r="DQ6" s="1028"/>
      <c r="DR6" s="1029"/>
      <c r="DS6" s="1029"/>
      <c r="DT6" s="1029"/>
      <c r="DU6" s="1030"/>
      <c r="DV6" s="1028"/>
      <c r="DW6" s="1029"/>
      <c r="DX6" s="1029"/>
      <c r="DY6" s="1029"/>
      <c r="DZ6" s="1042"/>
      <c r="EA6" s="207"/>
    </row>
    <row r="7" spans="1:131" s="208" customFormat="1" ht="26.25" customHeight="1" thickTop="1" x14ac:dyDescent="0.15">
      <c r="A7" s="211">
        <v>1</v>
      </c>
      <c r="B7" s="1074" t="s">
        <v>367</v>
      </c>
      <c r="C7" s="1075"/>
      <c r="D7" s="1075"/>
      <c r="E7" s="1075"/>
      <c r="F7" s="1075"/>
      <c r="G7" s="1075"/>
      <c r="H7" s="1075"/>
      <c r="I7" s="1075"/>
      <c r="J7" s="1075"/>
      <c r="K7" s="1075"/>
      <c r="L7" s="1075"/>
      <c r="M7" s="1075"/>
      <c r="N7" s="1075"/>
      <c r="O7" s="1075"/>
      <c r="P7" s="1076"/>
      <c r="Q7" s="1128">
        <v>6939</v>
      </c>
      <c r="R7" s="1129"/>
      <c r="S7" s="1129"/>
      <c r="T7" s="1129"/>
      <c r="U7" s="1129"/>
      <c r="V7" s="1129">
        <v>6686</v>
      </c>
      <c r="W7" s="1129"/>
      <c r="X7" s="1129"/>
      <c r="Y7" s="1129"/>
      <c r="Z7" s="1129"/>
      <c r="AA7" s="1129">
        <v>253</v>
      </c>
      <c r="AB7" s="1129"/>
      <c r="AC7" s="1129"/>
      <c r="AD7" s="1129"/>
      <c r="AE7" s="1130"/>
      <c r="AF7" s="1131">
        <v>241</v>
      </c>
      <c r="AG7" s="1132"/>
      <c r="AH7" s="1132"/>
      <c r="AI7" s="1132"/>
      <c r="AJ7" s="1133"/>
      <c r="AK7" s="1115" t="s">
        <v>537</v>
      </c>
      <c r="AL7" s="1116"/>
      <c r="AM7" s="1116"/>
      <c r="AN7" s="1116"/>
      <c r="AO7" s="1116"/>
      <c r="AP7" s="1116">
        <v>6651</v>
      </c>
      <c r="AQ7" s="1116"/>
      <c r="AR7" s="1116"/>
      <c r="AS7" s="1116"/>
      <c r="AT7" s="1116"/>
      <c r="AU7" s="1117"/>
      <c r="AV7" s="1117"/>
      <c r="AW7" s="1117"/>
      <c r="AX7" s="1117"/>
      <c r="AY7" s="1118"/>
      <c r="AZ7" s="205"/>
      <c r="BA7" s="205"/>
      <c r="BB7" s="205"/>
      <c r="BC7" s="205"/>
      <c r="BD7" s="205"/>
      <c r="BE7" s="206"/>
      <c r="BF7" s="206"/>
      <c r="BG7" s="206"/>
      <c r="BH7" s="206"/>
      <c r="BI7" s="206"/>
      <c r="BJ7" s="206"/>
      <c r="BK7" s="206"/>
      <c r="BL7" s="206"/>
      <c r="BM7" s="206"/>
      <c r="BN7" s="206"/>
      <c r="BO7" s="206"/>
      <c r="BP7" s="206"/>
      <c r="BQ7" s="212">
        <v>1</v>
      </c>
      <c r="BR7" s="213"/>
      <c r="BS7" s="1119" t="s">
        <v>540</v>
      </c>
      <c r="BT7" s="1120"/>
      <c r="BU7" s="1120"/>
      <c r="BV7" s="1120"/>
      <c r="BW7" s="1120"/>
      <c r="BX7" s="1120"/>
      <c r="BY7" s="1120"/>
      <c r="BZ7" s="1120"/>
      <c r="CA7" s="1120"/>
      <c r="CB7" s="1120"/>
      <c r="CC7" s="1120"/>
      <c r="CD7" s="1120"/>
      <c r="CE7" s="1120"/>
      <c r="CF7" s="1120"/>
      <c r="CG7" s="1121"/>
      <c r="CH7" s="1112">
        <v>4</v>
      </c>
      <c r="CI7" s="1113"/>
      <c r="CJ7" s="1113"/>
      <c r="CK7" s="1113"/>
      <c r="CL7" s="1114"/>
      <c r="CM7" s="1112">
        <v>140</v>
      </c>
      <c r="CN7" s="1113"/>
      <c r="CO7" s="1113"/>
      <c r="CP7" s="1113"/>
      <c r="CQ7" s="1114"/>
      <c r="CR7" s="1112">
        <v>3</v>
      </c>
      <c r="CS7" s="1113"/>
      <c r="CT7" s="1113"/>
      <c r="CU7" s="1113"/>
      <c r="CV7" s="1114"/>
      <c r="CW7" s="1112" t="s">
        <v>541</v>
      </c>
      <c r="CX7" s="1113"/>
      <c r="CY7" s="1113"/>
      <c r="CZ7" s="1113"/>
      <c r="DA7" s="1114"/>
      <c r="DB7" s="1112" t="s">
        <v>542</v>
      </c>
      <c r="DC7" s="1113"/>
      <c r="DD7" s="1113"/>
      <c r="DE7" s="1113"/>
      <c r="DF7" s="1114"/>
      <c r="DG7" s="1112" t="s">
        <v>542</v>
      </c>
      <c r="DH7" s="1113"/>
      <c r="DI7" s="1113"/>
      <c r="DJ7" s="1113"/>
      <c r="DK7" s="1114"/>
      <c r="DL7" s="1112" t="s">
        <v>542</v>
      </c>
      <c r="DM7" s="1113"/>
      <c r="DN7" s="1113"/>
      <c r="DO7" s="1113"/>
      <c r="DP7" s="1114"/>
      <c r="DQ7" s="1112" t="s">
        <v>542</v>
      </c>
      <c r="DR7" s="1113"/>
      <c r="DS7" s="1113"/>
      <c r="DT7" s="1113"/>
      <c r="DU7" s="1114"/>
      <c r="DV7" s="1139"/>
      <c r="DW7" s="1140"/>
      <c r="DX7" s="1140"/>
      <c r="DY7" s="1140"/>
      <c r="DZ7" s="1141"/>
      <c r="EA7" s="207"/>
    </row>
    <row r="8" spans="1:131" s="208" customFormat="1" ht="26.25" customHeight="1" x14ac:dyDescent="0.15">
      <c r="A8" s="214">
        <v>2</v>
      </c>
      <c r="B8" s="1061" t="s">
        <v>368</v>
      </c>
      <c r="C8" s="1062"/>
      <c r="D8" s="1062"/>
      <c r="E8" s="1062"/>
      <c r="F8" s="1062"/>
      <c r="G8" s="1062"/>
      <c r="H8" s="1062"/>
      <c r="I8" s="1062"/>
      <c r="J8" s="1062"/>
      <c r="K8" s="1062"/>
      <c r="L8" s="1062"/>
      <c r="M8" s="1062"/>
      <c r="N8" s="1062"/>
      <c r="O8" s="1062"/>
      <c r="P8" s="1063"/>
      <c r="Q8" s="1067">
        <v>38</v>
      </c>
      <c r="R8" s="1068"/>
      <c r="S8" s="1068"/>
      <c r="T8" s="1068"/>
      <c r="U8" s="1068"/>
      <c r="V8" s="1068">
        <v>27</v>
      </c>
      <c r="W8" s="1068"/>
      <c r="X8" s="1068"/>
      <c r="Y8" s="1068"/>
      <c r="Z8" s="1068"/>
      <c r="AA8" s="1068">
        <v>11</v>
      </c>
      <c r="AB8" s="1068"/>
      <c r="AC8" s="1068"/>
      <c r="AD8" s="1068"/>
      <c r="AE8" s="1069"/>
      <c r="AF8" s="1043">
        <v>11</v>
      </c>
      <c r="AG8" s="1044"/>
      <c r="AH8" s="1044"/>
      <c r="AI8" s="1044"/>
      <c r="AJ8" s="1045"/>
      <c r="AK8" s="1110" t="s">
        <v>538</v>
      </c>
      <c r="AL8" s="1111"/>
      <c r="AM8" s="1111"/>
      <c r="AN8" s="1111"/>
      <c r="AO8" s="1111"/>
      <c r="AP8" s="1111" t="s">
        <v>538</v>
      </c>
      <c r="AQ8" s="1111"/>
      <c r="AR8" s="1111"/>
      <c r="AS8" s="1111"/>
      <c r="AT8" s="1111"/>
      <c r="AU8" s="1108"/>
      <c r="AV8" s="1108"/>
      <c r="AW8" s="1108"/>
      <c r="AX8" s="1108"/>
      <c r="AY8" s="1109"/>
      <c r="AZ8" s="205"/>
      <c r="BA8" s="205"/>
      <c r="BB8" s="205"/>
      <c r="BC8" s="205"/>
      <c r="BD8" s="205"/>
      <c r="BE8" s="206"/>
      <c r="BF8" s="206"/>
      <c r="BG8" s="206"/>
      <c r="BH8" s="206"/>
      <c r="BI8" s="206"/>
      <c r="BJ8" s="206"/>
      <c r="BK8" s="206"/>
      <c r="BL8" s="206"/>
      <c r="BM8" s="206"/>
      <c r="BN8" s="206"/>
      <c r="BO8" s="206"/>
      <c r="BP8" s="206"/>
      <c r="BQ8" s="215">
        <v>2</v>
      </c>
      <c r="BR8" s="216"/>
      <c r="BS8" s="1038"/>
      <c r="BT8" s="1039"/>
      <c r="BU8" s="1039"/>
      <c r="BV8" s="1039"/>
      <c r="BW8" s="1039"/>
      <c r="BX8" s="1039"/>
      <c r="BY8" s="1039"/>
      <c r="BZ8" s="1039"/>
      <c r="CA8" s="1039"/>
      <c r="CB8" s="1039"/>
      <c r="CC8" s="1039"/>
      <c r="CD8" s="1039"/>
      <c r="CE8" s="1039"/>
      <c r="CF8" s="1039"/>
      <c r="CG8" s="1040"/>
      <c r="CH8" s="1013"/>
      <c r="CI8" s="1014"/>
      <c r="CJ8" s="1014"/>
      <c r="CK8" s="1014"/>
      <c r="CL8" s="1015"/>
      <c r="CM8" s="1013"/>
      <c r="CN8" s="1014"/>
      <c r="CO8" s="1014"/>
      <c r="CP8" s="1014"/>
      <c r="CQ8" s="1015"/>
      <c r="CR8" s="1013"/>
      <c r="CS8" s="1014"/>
      <c r="CT8" s="1014"/>
      <c r="CU8" s="1014"/>
      <c r="CV8" s="1015"/>
      <c r="CW8" s="1013"/>
      <c r="CX8" s="1014"/>
      <c r="CY8" s="1014"/>
      <c r="CZ8" s="1014"/>
      <c r="DA8" s="1015"/>
      <c r="DB8" s="1013"/>
      <c r="DC8" s="1014"/>
      <c r="DD8" s="1014"/>
      <c r="DE8" s="1014"/>
      <c r="DF8" s="1015"/>
      <c r="DG8" s="1013"/>
      <c r="DH8" s="1014"/>
      <c r="DI8" s="1014"/>
      <c r="DJ8" s="1014"/>
      <c r="DK8" s="1015"/>
      <c r="DL8" s="1013"/>
      <c r="DM8" s="1014"/>
      <c r="DN8" s="1014"/>
      <c r="DO8" s="1014"/>
      <c r="DP8" s="1015"/>
      <c r="DQ8" s="1013"/>
      <c r="DR8" s="1014"/>
      <c r="DS8" s="1014"/>
      <c r="DT8" s="1014"/>
      <c r="DU8" s="1015"/>
      <c r="DV8" s="1016"/>
      <c r="DW8" s="1017"/>
      <c r="DX8" s="1017"/>
      <c r="DY8" s="1017"/>
      <c r="DZ8" s="1018"/>
      <c r="EA8" s="207"/>
    </row>
    <row r="9" spans="1:131" s="208" customFormat="1" ht="26.25" customHeight="1" x14ac:dyDescent="0.15">
      <c r="A9" s="214">
        <v>3</v>
      </c>
      <c r="B9" s="1061"/>
      <c r="C9" s="1062"/>
      <c r="D9" s="1062"/>
      <c r="E9" s="1062"/>
      <c r="F9" s="1062"/>
      <c r="G9" s="1062"/>
      <c r="H9" s="1062"/>
      <c r="I9" s="1062"/>
      <c r="J9" s="1062"/>
      <c r="K9" s="1062"/>
      <c r="L9" s="1062"/>
      <c r="M9" s="1062"/>
      <c r="N9" s="1062"/>
      <c r="O9" s="1062"/>
      <c r="P9" s="1063"/>
      <c r="Q9" s="1067"/>
      <c r="R9" s="1068"/>
      <c r="S9" s="1068"/>
      <c r="T9" s="1068"/>
      <c r="U9" s="1068"/>
      <c r="V9" s="1068"/>
      <c r="W9" s="1068"/>
      <c r="X9" s="1068"/>
      <c r="Y9" s="1068"/>
      <c r="Z9" s="1068"/>
      <c r="AA9" s="1068"/>
      <c r="AB9" s="1068"/>
      <c r="AC9" s="1068"/>
      <c r="AD9" s="1068"/>
      <c r="AE9" s="1069"/>
      <c r="AF9" s="1043"/>
      <c r="AG9" s="1044"/>
      <c r="AH9" s="1044"/>
      <c r="AI9" s="1044"/>
      <c r="AJ9" s="1045"/>
      <c r="AK9" s="1110"/>
      <c r="AL9" s="1111"/>
      <c r="AM9" s="1111"/>
      <c r="AN9" s="1111"/>
      <c r="AO9" s="1111"/>
      <c r="AP9" s="1111"/>
      <c r="AQ9" s="1111"/>
      <c r="AR9" s="1111"/>
      <c r="AS9" s="1111"/>
      <c r="AT9" s="1111"/>
      <c r="AU9" s="1108"/>
      <c r="AV9" s="1108"/>
      <c r="AW9" s="1108"/>
      <c r="AX9" s="1108"/>
      <c r="AY9" s="1109"/>
      <c r="AZ9" s="205"/>
      <c r="BA9" s="205"/>
      <c r="BB9" s="205"/>
      <c r="BC9" s="205"/>
      <c r="BD9" s="205"/>
      <c r="BE9" s="206"/>
      <c r="BF9" s="206"/>
      <c r="BG9" s="206"/>
      <c r="BH9" s="206"/>
      <c r="BI9" s="206"/>
      <c r="BJ9" s="206"/>
      <c r="BK9" s="206"/>
      <c r="BL9" s="206"/>
      <c r="BM9" s="206"/>
      <c r="BN9" s="206"/>
      <c r="BO9" s="206"/>
      <c r="BP9" s="206"/>
      <c r="BQ9" s="215">
        <v>3</v>
      </c>
      <c r="BR9" s="216"/>
      <c r="BS9" s="1038"/>
      <c r="BT9" s="1039"/>
      <c r="BU9" s="1039"/>
      <c r="BV9" s="1039"/>
      <c r="BW9" s="1039"/>
      <c r="BX9" s="1039"/>
      <c r="BY9" s="1039"/>
      <c r="BZ9" s="1039"/>
      <c r="CA9" s="1039"/>
      <c r="CB9" s="1039"/>
      <c r="CC9" s="1039"/>
      <c r="CD9" s="1039"/>
      <c r="CE9" s="1039"/>
      <c r="CF9" s="1039"/>
      <c r="CG9" s="1040"/>
      <c r="CH9" s="1013"/>
      <c r="CI9" s="1014"/>
      <c r="CJ9" s="1014"/>
      <c r="CK9" s="1014"/>
      <c r="CL9" s="1015"/>
      <c r="CM9" s="1013"/>
      <c r="CN9" s="1014"/>
      <c r="CO9" s="1014"/>
      <c r="CP9" s="1014"/>
      <c r="CQ9" s="1015"/>
      <c r="CR9" s="1013"/>
      <c r="CS9" s="1014"/>
      <c r="CT9" s="1014"/>
      <c r="CU9" s="1014"/>
      <c r="CV9" s="1015"/>
      <c r="CW9" s="1013"/>
      <c r="CX9" s="1014"/>
      <c r="CY9" s="1014"/>
      <c r="CZ9" s="1014"/>
      <c r="DA9" s="1015"/>
      <c r="DB9" s="1013"/>
      <c r="DC9" s="1014"/>
      <c r="DD9" s="1014"/>
      <c r="DE9" s="1014"/>
      <c r="DF9" s="1015"/>
      <c r="DG9" s="1013"/>
      <c r="DH9" s="1014"/>
      <c r="DI9" s="1014"/>
      <c r="DJ9" s="1014"/>
      <c r="DK9" s="1015"/>
      <c r="DL9" s="1013"/>
      <c r="DM9" s="1014"/>
      <c r="DN9" s="1014"/>
      <c r="DO9" s="1014"/>
      <c r="DP9" s="1015"/>
      <c r="DQ9" s="1013"/>
      <c r="DR9" s="1014"/>
      <c r="DS9" s="1014"/>
      <c r="DT9" s="1014"/>
      <c r="DU9" s="1015"/>
      <c r="DV9" s="1016"/>
      <c r="DW9" s="1017"/>
      <c r="DX9" s="1017"/>
      <c r="DY9" s="1017"/>
      <c r="DZ9" s="1018"/>
      <c r="EA9" s="207"/>
    </row>
    <row r="10" spans="1:131" s="208" customFormat="1" ht="26.25" customHeight="1" x14ac:dyDescent="0.15">
      <c r="A10" s="214">
        <v>4</v>
      </c>
      <c r="B10" s="1061"/>
      <c r="C10" s="1062"/>
      <c r="D10" s="1062"/>
      <c r="E10" s="1062"/>
      <c r="F10" s="1062"/>
      <c r="G10" s="1062"/>
      <c r="H10" s="1062"/>
      <c r="I10" s="1062"/>
      <c r="J10" s="1062"/>
      <c r="K10" s="1062"/>
      <c r="L10" s="1062"/>
      <c r="M10" s="1062"/>
      <c r="N10" s="1062"/>
      <c r="O10" s="1062"/>
      <c r="P10" s="1063"/>
      <c r="Q10" s="1067"/>
      <c r="R10" s="1068"/>
      <c r="S10" s="1068"/>
      <c r="T10" s="1068"/>
      <c r="U10" s="1068"/>
      <c r="V10" s="1068"/>
      <c r="W10" s="1068"/>
      <c r="X10" s="1068"/>
      <c r="Y10" s="1068"/>
      <c r="Z10" s="1068"/>
      <c r="AA10" s="1068"/>
      <c r="AB10" s="1068"/>
      <c r="AC10" s="1068"/>
      <c r="AD10" s="1068"/>
      <c r="AE10" s="1069"/>
      <c r="AF10" s="1043"/>
      <c r="AG10" s="1044"/>
      <c r="AH10" s="1044"/>
      <c r="AI10" s="1044"/>
      <c r="AJ10" s="1045"/>
      <c r="AK10" s="1110"/>
      <c r="AL10" s="1111"/>
      <c r="AM10" s="1111"/>
      <c r="AN10" s="1111"/>
      <c r="AO10" s="1111"/>
      <c r="AP10" s="1111"/>
      <c r="AQ10" s="1111"/>
      <c r="AR10" s="1111"/>
      <c r="AS10" s="1111"/>
      <c r="AT10" s="1111"/>
      <c r="AU10" s="1108"/>
      <c r="AV10" s="1108"/>
      <c r="AW10" s="1108"/>
      <c r="AX10" s="1108"/>
      <c r="AY10" s="1109"/>
      <c r="AZ10" s="205"/>
      <c r="BA10" s="205"/>
      <c r="BB10" s="205"/>
      <c r="BC10" s="205"/>
      <c r="BD10" s="205"/>
      <c r="BE10" s="206"/>
      <c r="BF10" s="206"/>
      <c r="BG10" s="206"/>
      <c r="BH10" s="206"/>
      <c r="BI10" s="206"/>
      <c r="BJ10" s="206"/>
      <c r="BK10" s="206"/>
      <c r="BL10" s="206"/>
      <c r="BM10" s="206"/>
      <c r="BN10" s="206"/>
      <c r="BO10" s="206"/>
      <c r="BP10" s="206"/>
      <c r="BQ10" s="215">
        <v>4</v>
      </c>
      <c r="BR10" s="216"/>
      <c r="BS10" s="1038"/>
      <c r="BT10" s="1039"/>
      <c r="BU10" s="1039"/>
      <c r="BV10" s="1039"/>
      <c r="BW10" s="1039"/>
      <c r="BX10" s="1039"/>
      <c r="BY10" s="1039"/>
      <c r="BZ10" s="1039"/>
      <c r="CA10" s="1039"/>
      <c r="CB10" s="1039"/>
      <c r="CC10" s="1039"/>
      <c r="CD10" s="1039"/>
      <c r="CE10" s="1039"/>
      <c r="CF10" s="1039"/>
      <c r="CG10" s="1040"/>
      <c r="CH10" s="1013"/>
      <c r="CI10" s="1014"/>
      <c r="CJ10" s="1014"/>
      <c r="CK10" s="1014"/>
      <c r="CL10" s="1015"/>
      <c r="CM10" s="1013"/>
      <c r="CN10" s="1014"/>
      <c r="CO10" s="1014"/>
      <c r="CP10" s="1014"/>
      <c r="CQ10" s="1015"/>
      <c r="CR10" s="1013"/>
      <c r="CS10" s="1014"/>
      <c r="CT10" s="1014"/>
      <c r="CU10" s="1014"/>
      <c r="CV10" s="1015"/>
      <c r="CW10" s="1013"/>
      <c r="CX10" s="1014"/>
      <c r="CY10" s="1014"/>
      <c r="CZ10" s="1014"/>
      <c r="DA10" s="1015"/>
      <c r="DB10" s="1013"/>
      <c r="DC10" s="1014"/>
      <c r="DD10" s="1014"/>
      <c r="DE10" s="1014"/>
      <c r="DF10" s="1015"/>
      <c r="DG10" s="1013"/>
      <c r="DH10" s="1014"/>
      <c r="DI10" s="1014"/>
      <c r="DJ10" s="1014"/>
      <c r="DK10" s="1015"/>
      <c r="DL10" s="1013"/>
      <c r="DM10" s="1014"/>
      <c r="DN10" s="1014"/>
      <c r="DO10" s="1014"/>
      <c r="DP10" s="1015"/>
      <c r="DQ10" s="1013"/>
      <c r="DR10" s="1014"/>
      <c r="DS10" s="1014"/>
      <c r="DT10" s="1014"/>
      <c r="DU10" s="1015"/>
      <c r="DV10" s="1016"/>
      <c r="DW10" s="1017"/>
      <c r="DX10" s="1017"/>
      <c r="DY10" s="1017"/>
      <c r="DZ10" s="1018"/>
      <c r="EA10" s="207"/>
    </row>
    <row r="11" spans="1:131" s="208" customFormat="1" ht="26.25" customHeight="1" x14ac:dyDescent="0.15">
      <c r="A11" s="214">
        <v>5</v>
      </c>
      <c r="B11" s="1061"/>
      <c r="C11" s="1062"/>
      <c r="D11" s="1062"/>
      <c r="E11" s="1062"/>
      <c r="F11" s="1062"/>
      <c r="G11" s="1062"/>
      <c r="H11" s="1062"/>
      <c r="I11" s="1062"/>
      <c r="J11" s="1062"/>
      <c r="K11" s="1062"/>
      <c r="L11" s="1062"/>
      <c r="M11" s="1062"/>
      <c r="N11" s="1062"/>
      <c r="O11" s="1062"/>
      <c r="P11" s="1063"/>
      <c r="Q11" s="1067"/>
      <c r="R11" s="1068"/>
      <c r="S11" s="1068"/>
      <c r="T11" s="1068"/>
      <c r="U11" s="1068"/>
      <c r="V11" s="1068"/>
      <c r="W11" s="1068"/>
      <c r="X11" s="1068"/>
      <c r="Y11" s="1068"/>
      <c r="Z11" s="1068"/>
      <c r="AA11" s="1068"/>
      <c r="AB11" s="1068"/>
      <c r="AC11" s="1068"/>
      <c r="AD11" s="1068"/>
      <c r="AE11" s="1069"/>
      <c r="AF11" s="1043"/>
      <c r="AG11" s="1044"/>
      <c r="AH11" s="1044"/>
      <c r="AI11" s="1044"/>
      <c r="AJ11" s="1045"/>
      <c r="AK11" s="1110"/>
      <c r="AL11" s="1111"/>
      <c r="AM11" s="1111"/>
      <c r="AN11" s="1111"/>
      <c r="AO11" s="1111"/>
      <c r="AP11" s="1111"/>
      <c r="AQ11" s="1111"/>
      <c r="AR11" s="1111"/>
      <c r="AS11" s="1111"/>
      <c r="AT11" s="1111"/>
      <c r="AU11" s="1108"/>
      <c r="AV11" s="1108"/>
      <c r="AW11" s="1108"/>
      <c r="AX11" s="1108"/>
      <c r="AY11" s="1109"/>
      <c r="AZ11" s="205"/>
      <c r="BA11" s="205"/>
      <c r="BB11" s="205"/>
      <c r="BC11" s="205"/>
      <c r="BD11" s="205"/>
      <c r="BE11" s="206"/>
      <c r="BF11" s="206"/>
      <c r="BG11" s="206"/>
      <c r="BH11" s="206"/>
      <c r="BI11" s="206"/>
      <c r="BJ11" s="206"/>
      <c r="BK11" s="206"/>
      <c r="BL11" s="206"/>
      <c r="BM11" s="206"/>
      <c r="BN11" s="206"/>
      <c r="BO11" s="206"/>
      <c r="BP11" s="206"/>
      <c r="BQ11" s="215">
        <v>5</v>
      </c>
      <c r="BR11" s="216"/>
      <c r="BS11" s="1038"/>
      <c r="BT11" s="1039"/>
      <c r="BU11" s="1039"/>
      <c r="BV11" s="1039"/>
      <c r="BW11" s="1039"/>
      <c r="BX11" s="1039"/>
      <c r="BY11" s="1039"/>
      <c r="BZ11" s="1039"/>
      <c r="CA11" s="1039"/>
      <c r="CB11" s="1039"/>
      <c r="CC11" s="1039"/>
      <c r="CD11" s="1039"/>
      <c r="CE11" s="1039"/>
      <c r="CF11" s="1039"/>
      <c r="CG11" s="1040"/>
      <c r="CH11" s="1013"/>
      <c r="CI11" s="1014"/>
      <c r="CJ11" s="1014"/>
      <c r="CK11" s="1014"/>
      <c r="CL11" s="1015"/>
      <c r="CM11" s="1013"/>
      <c r="CN11" s="1014"/>
      <c r="CO11" s="1014"/>
      <c r="CP11" s="1014"/>
      <c r="CQ11" s="1015"/>
      <c r="CR11" s="1013"/>
      <c r="CS11" s="1014"/>
      <c r="CT11" s="1014"/>
      <c r="CU11" s="1014"/>
      <c r="CV11" s="1015"/>
      <c r="CW11" s="1013"/>
      <c r="CX11" s="1014"/>
      <c r="CY11" s="1014"/>
      <c r="CZ11" s="1014"/>
      <c r="DA11" s="1015"/>
      <c r="DB11" s="1013"/>
      <c r="DC11" s="1014"/>
      <c r="DD11" s="1014"/>
      <c r="DE11" s="1014"/>
      <c r="DF11" s="1015"/>
      <c r="DG11" s="1013"/>
      <c r="DH11" s="1014"/>
      <c r="DI11" s="1014"/>
      <c r="DJ11" s="1014"/>
      <c r="DK11" s="1015"/>
      <c r="DL11" s="1013"/>
      <c r="DM11" s="1014"/>
      <c r="DN11" s="1014"/>
      <c r="DO11" s="1014"/>
      <c r="DP11" s="1015"/>
      <c r="DQ11" s="1013"/>
      <c r="DR11" s="1014"/>
      <c r="DS11" s="1014"/>
      <c r="DT11" s="1014"/>
      <c r="DU11" s="1015"/>
      <c r="DV11" s="1016"/>
      <c r="DW11" s="1017"/>
      <c r="DX11" s="1017"/>
      <c r="DY11" s="1017"/>
      <c r="DZ11" s="1018"/>
      <c r="EA11" s="207"/>
    </row>
    <row r="12" spans="1:131" s="208" customFormat="1" ht="26.25" customHeight="1" x14ac:dyDescent="0.15">
      <c r="A12" s="214">
        <v>6</v>
      </c>
      <c r="B12" s="1061"/>
      <c r="C12" s="1062"/>
      <c r="D12" s="1062"/>
      <c r="E12" s="1062"/>
      <c r="F12" s="1062"/>
      <c r="G12" s="1062"/>
      <c r="H12" s="1062"/>
      <c r="I12" s="1062"/>
      <c r="J12" s="1062"/>
      <c r="K12" s="1062"/>
      <c r="L12" s="1062"/>
      <c r="M12" s="1062"/>
      <c r="N12" s="1062"/>
      <c r="O12" s="1062"/>
      <c r="P12" s="1063"/>
      <c r="Q12" s="1067"/>
      <c r="R12" s="1068"/>
      <c r="S12" s="1068"/>
      <c r="T12" s="1068"/>
      <c r="U12" s="1068"/>
      <c r="V12" s="1068"/>
      <c r="W12" s="1068"/>
      <c r="X12" s="1068"/>
      <c r="Y12" s="1068"/>
      <c r="Z12" s="1068"/>
      <c r="AA12" s="1068"/>
      <c r="AB12" s="1068"/>
      <c r="AC12" s="1068"/>
      <c r="AD12" s="1068"/>
      <c r="AE12" s="1069"/>
      <c r="AF12" s="1043"/>
      <c r="AG12" s="1044"/>
      <c r="AH12" s="1044"/>
      <c r="AI12" s="1044"/>
      <c r="AJ12" s="1045"/>
      <c r="AK12" s="1110"/>
      <c r="AL12" s="1111"/>
      <c r="AM12" s="1111"/>
      <c r="AN12" s="1111"/>
      <c r="AO12" s="1111"/>
      <c r="AP12" s="1111"/>
      <c r="AQ12" s="1111"/>
      <c r="AR12" s="1111"/>
      <c r="AS12" s="1111"/>
      <c r="AT12" s="1111"/>
      <c r="AU12" s="1108"/>
      <c r="AV12" s="1108"/>
      <c r="AW12" s="1108"/>
      <c r="AX12" s="1108"/>
      <c r="AY12" s="1109"/>
      <c r="AZ12" s="205"/>
      <c r="BA12" s="205"/>
      <c r="BB12" s="205"/>
      <c r="BC12" s="205"/>
      <c r="BD12" s="205"/>
      <c r="BE12" s="206"/>
      <c r="BF12" s="206"/>
      <c r="BG12" s="206"/>
      <c r="BH12" s="206"/>
      <c r="BI12" s="206"/>
      <c r="BJ12" s="206"/>
      <c r="BK12" s="206"/>
      <c r="BL12" s="206"/>
      <c r="BM12" s="206"/>
      <c r="BN12" s="206"/>
      <c r="BO12" s="206"/>
      <c r="BP12" s="206"/>
      <c r="BQ12" s="215">
        <v>6</v>
      </c>
      <c r="BR12" s="216"/>
      <c r="BS12" s="1038"/>
      <c r="BT12" s="1039"/>
      <c r="BU12" s="1039"/>
      <c r="BV12" s="1039"/>
      <c r="BW12" s="1039"/>
      <c r="BX12" s="1039"/>
      <c r="BY12" s="1039"/>
      <c r="BZ12" s="1039"/>
      <c r="CA12" s="1039"/>
      <c r="CB12" s="1039"/>
      <c r="CC12" s="1039"/>
      <c r="CD12" s="1039"/>
      <c r="CE12" s="1039"/>
      <c r="CF12" s="1039"/>
      <c r="CG12" s="1040"/>
      <c r="CH12" s="1013"/>
      <c r="CI12" s="1014"/>
      <c r="CJ12" s="1014"/>
      <c r="CK12" s="1014"/>
      <c r="CL12" s="1015"/>
      <c r="CM12" s="1013"/>
      <c r="CN12" s="1014"/>
      <c r="CO12" s="1014"/>
      <c r="CP12" s="1014"/>
      <c r="CQ12" s="1015"/>
      <c r="CR12" s="1013"/>
      <c r="CS12" s="1014"/>
      <c r="CT12" s="1014"/>
      <c r="CU12" s="1014"/>
      <c r="CV12" s="1015"/>
      <c r="CW12" s="1013"/>
      <c r="CX12" s="1014"/>
      <c r="CY12" s="1014"/>
      <c r="CZ12" s="1014"/>
      <c r="DA12" s="1015"/>
      <c r="DB12" s="1013"/>
      <c r="DC12" s="1014"/>
      <c r="DD12" s="1014"/>
      <c r="DE12" s="1014"/>
      <c r="DF12" s="1015"/>
      <c r="DG12" s="1013"/>
      <c r="DH12" s="1014"/>
      <c r="DI12" s="1014"/>
      <c r="DJ12" s="1014"/>
      <c r="DK12" s="1015"/>
      <c r="DL12" s="1013"/>
      <c r="DM12" s="1014"/>
      <c r="DN12" s="1014"/>
      <c r="DO12" s="1014"/>
      <c r="DP12" s="1015"/>
      <c r="DQ12" s="1013"/>
      <c r="DR12" s="1014"/>
      <c r="DS12" s="1014"/>
      <c r="DT12" s="1014"/>
      <c r="DU12" s="1015"/>
      <c r="DV12" s="1016"/>
      <c r="DW12" s="1017"/>
      <c r="DX12" s="1017"/>
      <c r="DY12" s="1017"/>
      <c r="DZ12" s="1018"/>
      <c r="EA12" s="207"/>
    </row>
    <row r="13" spans="1:131" s="208" customFormat="1" ht="26.25" customHeight="1" x14ac:dyDescent="0.15">
      <c r="A13" s="214">
        <v>7</v>
      </c>
      <c r="B13" s="1061"/>
      <c r="C13" s="1062"/>
      <c r="D13" s="1062"/>
      <c r="E13" s="1062"/>
      <c r="F13" s="1062"/>
      <c r="G13" s="1062"/>
      <c r="H13" s="1062"/>
      <c r="I13" s="1062"/>
      <c r="J13" s="1062"/>
      <c r="K13" s="1062"/>
      <c r="L13" s="1062"/>
      <c r="M13" s="1062"/>
      <c r="N13" s="1062"/>
      <c r="O13" s="1062"/>
      <c r="P13" s="1063"/>
      <c r="Q13" s="1067"/>
      <c r="R13" s="1068"/>
      <c r="S13" s="1068"/>
      <c r="T13" s="1068"/>
      <c r="U13" s="1068"/>
      <c r="V13" s="1068"/>
      <c r="W13" s="1068"/>
      <c r="X13" s="1068"/>
      <c r="Y13" s="1068"/>
      <c r="Z13" s="1068"/>
      <c r="AA13" s="1068"/>
      <c r="AB13" s="1068"/>
      <c r="AC13" s="1068"/>
      <c r="AD13" s="1068"/>
      <c r="AE13" s="1069"/>
      <c r="AF13" s="1043"/>
      <c r="AG13" s="1044"/>
      <c r="AH13" s="1044"/>
      <c r="AI13" s="1044"/>
      <c r="AJ13" s="1045"/>
      <c r="AK13" s="1110"/>
      <c r="AL13" s="1111"/>
      <c r="AM13" s="1111"/>
      <c r="AN13" s="1111"/>
      <c r="AO13" s="1111"/>
      <c r="AP13" s="1111"/>
      <c r="AQ13" s="1111"/>
      <c r="AR13" s="1111"/>
      <c r="AS13" s="1111"/>
      <c r="AT13" s="1111"/>
      <c r="AU13" s="1108"/>
      <c r="AV13" s="1108"/>
      <c r="AW13" s="1108"/>
      <c r="AX13" s="1108"/>
      <c r="AY13" s="1109"/>
      <c r="AZ13" s="205"/>
      <c r="BA13" s="205"/>
      <c r="BB13" s="205"/>
      <c r="BC13" s="205"/>
      <c r="BD13" s="205"/>
      <c r="BE13" s="206"/>
      <c r="BF13" s="206"/>
      <c r="BG13" s="206"/>
      <c r="BH13" s="206"/>
      <c r="BI13" s="206"/>
      <c r="BJ13" s="206"/>
      <c r="BK13" s="206"/>
      <c r="BL13" s="206"/>
      <c r="BM13" s="206"/>
      <c r="BN13" s="206"/>
      <c r="BO13" s="206"/>
      <c r="BP13" s="206"/>
      <c r="BQ13" s="215">
        <v>7</v>
      </c>
      <c r="BR13" s="216"/>
      <c r="BS13" s="1038"/>
      <c r="BT13" s="1039"/>
      <c r="BU13" s="1039"/>
      <c r="BV13" s="1039"/>
      <c r="BW13" s="1039"/>
      <c r="BX13" s="1039"/>
      <c r="BY13" s="1039"/>
      <c r="BZ13" s="1039"/>
      <c r="CA13" s="1039"/>
      <c r="CB13" s="1039"/>
      <c r="CC13" s="1039"/>
      <c r="CD13" s="1039"/>
      <c r="CE13" s="1039"/>
      <c r="CF13" s="1039"/>
      <c r="CG13" s="1040"/>
      <c r="CH13" s="1013"/>
      <c r="CI13" s="1014"/>
      <c r="CJ13" s="1014"/>
      <c r="CK13" s="1014"/>
      <c r="CL13" s="1015"/>
      <c r="CM13" s="1013"/>
      <c r="CN13" s="1014"/>
      <c r="CO13" s="1014"/>
      <c r="CP13" s="1014"/>
      <c r="CQ13" s="1015"/>
      <c r="CR13" s="1013"/>
      <c r="CS13" s="1014"/>
      <c r="CT13" s="1014"/>
      <c r="CU13" s="1014"/>
      <c r="CV13" s="1015"/>
      <c r="CW13" s="1013"/>
      <c r="CX13" s="1014"/>
      <c r="CY13" s="1014"/>
      <c r="CZ13" s="1014"/>
      <c r="DA13" s="1015"/>
      <c r="DB13" s="1013"/>
      <c r="DC13" s="1014"/>
      <c r="DD13" s="1014"/>
      <c r="DE13" s="1014"/>
      <c r="DF13" s="1015"/>
      <c r="DG13" s="1013"/>
      <c r="DH13" s="1014"/>
      <c r="DI13" s="1014"/>
      <c r="DJ13" s="1014"/>
      <c r="DK13" s="1015"/>
      <c r="DL13" s="1013"/>
      <c r="DM13" s="1014"/>
      <c r="DN13" s="1014"/>
      <c r="DO13" s="1014"/>
      <c r="DP13" s="1015"/>
      <c r="DQ13" s="1013"/>
      <c r="DR13" s="1014"/>
      <c r="DS13" s="1014"/>
      <c r="DT13" s="1014"/>
      <c r="DU13" s="1015"/>
      <c r="DV13" s="1016"/>
      <c r="DW13" s="1017"/>
      <c r="DX13" s="1017"/>
      <c r="DY13" s="1017"/>
      <c r="DZ13" s="1018"/>
      <c r="EA13" s="207"/>
    </row>
    <row r="14" spans="1:131" s="208" customFormat="1" ht="26.25" customHeight="1" x14ac:dyDescent="0.15">
      <c r="A14" s="214">
        <v>8</v>
      </c>
      <c r="B14" s="1061"/>
      <c r="C14" s="1062"/>
      <c r="D14" s="1062"/>
      <c r="E14" s="1062"/>
      <c r="F14" s="1062"/>
      <c r="G14" s="1062"/>
      <c r="H14" s="1062"/>
      <c r="I14" s="1062"/>
      <c r="J14" s="1062"/>
      <c r="K14" s="1062"/>
      <c r="L14" s="1062"/>
      <c r="M14" s="1062"/>
      <c r="N14" s="1062"/>
      <c r="O14" s="1062"/>
      <c r="P14" s="1063"/>
      <c r="Q14" s="1067"/>
      <c r="R14" s="1068"/>
      <c r="S14" s="1068"/>
      <c r="T14" s="1068"/>
      <c r="U14" s="1068"/>
      <c r="V14" s="1068"/>
      <c r="W14" s="1068"/>
      <c r="X14" s="1068"/>
      <c r="Y14" s="1068"/>
      <c r="Z14" s="1068"/>
      <c r="AA14" s="1068"/>
      <c r="AB14" s="1068"/>
      <c r="AC14" s="1068"/>
      <c r="AD14" s="1068"/>
      <c r="AE14" s="1069"/>
      <c r="AF14" s="1043"/>
      <c r="AG14" s="1044"/>
      <c r="AH14" s="1044"/>
      <c r="AI14" s="1044"/>
      <c r="AJ14" s="1045"/>
      <c r="AK14" s="1110"/>
      <c r="AL14" s="1111"/>
      <c r="AM14" s="1111"/>
      <c r="AN14" s="1111"/>
      <c r="AO14" s="1111"/>
      <c r="AP14" s="1111"/>
      <c r="AQ14" s="1111"/>
      <c r="AR14" s="1111"/>
      <c r="AS14" s="1111"/>
      <c r="AT14" s="1111"/>
      <c r="AU14" s="1108"/>
      <c r="AV14" s="1108"/>
      <c r="AW14" s="1108"/>
      <c r="AX14" s="1108"/>
      <c r="AY14" s="1109"/>
      <c r="AZ14" s="205"/>
      <c r="BA14" s="205"/>
      <c r="BB14" s="205"/>
      <c r="BC14" s="205"/>
      <c r="BD14" s="205"/>
      <c r="BE14" s="206"/>
      <c r="BF14" s="206"/>
      <c r="BG14" s="206"/>
      <c r="BH14" s="206"/>
      <c r="BI14" s="206"/>
      <c r="BJ14" s="206"/>
      <c r="BK14" s="206"/>
      <c r="BL14" s="206"/>
      <c r="BM14" s="206"/>
      <c r="BN14" s="206"/>
      <c r="BO14" s="206"/>
      <c r="BP14" s="206"/>
      <c r="BQ14" s="215">
        <v>8</v>
      </c>
      <c r="BR14" s="216"/>
      <c r="BS14" s="1038"/>
      <c r="BT14" s="1039"/>
      <c r="BU14" s="1039"/>
      <c r="BV14" s="1039"/>
      <c r="BW14" s="1039"/>
      <c r="BX14" s="1039"/>
      <c r="BY14" s="1039"/>
      <c r="BZ14" s="1039"/>
      <c r="CA14" s="1039"/>
      <c r="CB14" s="1039"/>
      <c r="CC14" s="1039"/>
      <c r="CD14" s="1039"/>
      <c r="CE14" s="1039"/>
      <c r="CF14" s="1039"/>
      <c r="CG14" s="1040"/>
      <c r="CH14" s="1013"/>
      <c r="CI14" s="1014"/>
      <c r="CJ14" s="1014"/>
      <c r="CK14" s="1014"/>
      <c r="CL14" s="1015"/>
      <c r="CM14" s="1013"/>
      <c r="CN14" s="1014"/>
      <c r="CO14" s="1014"/>
      <c r="CP14" s="1014"/>
      <c r="CQ14" s="1015"/>
      <c r="CR14" s="1013"/>
      <c r="CS14" s="1014"/>
      <c r="CT14" s="1014"/>
      <c r="CU14" s="1014"/>
      <c r="CV14" s="1015"/>
      <c r="CW14" s="1013"/>
      <c r="CX14" s="1014"/>
      <c r="CY14" s="1014"/>
      <c r="CZ14" s="1014"/>
      <c r="DA14" s="1015"/>
      <c r="DB14" s="1013"/>
      <c r="DC14" s="1014"/>
      <c r="DD14" s="1014"/>
      <c r="DE14" s="1014"/>
      <c r="DF14" s="1015"/>
      <c r="DG14" s="1013"/>
      <c r="DH14" s="1014"/>
      <c r="DI14" s="1014"/>
      <c r="DJ14" s="1014"/>
      <c r="DK14" s="1015"/>
      <c r="DL14" s="1013"/>
      <c r="DM14" s="1014"/>
      <c r="DN14" s="1014"/>
      <c r="DO14" s="1014"/>
      <c r="DP14" s="1015"/>
      <c r="DQ14" s="1013"/>
      <c r="DR14" s="1014"/>
      <c r="DS14" s="1014"/>
      <c r="DT14" s="1014"/>
      <c r="DU14" s="1015"/>
      <c r="DV14" s="1016"/>
      <c r="DW14" s="1017"/>
      <c r="DX14" s="1017"/>
      <c r="DY14" s="1017"/>
      <c r="DZ14" s="1018"/>
      <c r="EA14" s="207"/>
    </row>
    <row r="15" spans="1:131" s="208" customFormat="1" ht="26.25" customHeight="1" x14ac:dyDescent="0.15">
      <c r="A15" s="214">
        <v>9</v>
      </c>
      <c r="B15" s="1061"/>
      <c r="C15" s="1062"/>
      <c r="D15" s="1062"/>
      <c r="E15" s="1062"/>
      <c r="F15" s="1062"/>
      <c r="G15" s="1062"/>
      <c r="H15" s="1062"/>
      <c r="I15" s="1062"/>
      <c r="J15" s="1062"/>
      <c r="K15" s="1062"/>
      <c r="L15" s="1062"/>
      <c r="M15" s="1062"/>
      <c r="N15" s="1062"/>
      <c r="O15" s="1062"/>
      <c r="P15" s="1063"/>
      <c r="Q15" s="1067"/>
      <c r="R15" s="1068"/>
      <c r="S15" s="1068"/>
      <c r="T15" s="1068"/>
      <c r="U15" s="1068"/>
      <c r="V15" s="1068"/>
      <c r="W15" s="1068"/>
      <c r="X15" s="1068"/>
      <c r="Y15" s="1068"/>
      <c r="Z15" s="1068"/>
      <c r="AA15" s="1068"/>
      <c r="AB15" s="1068"/>
      <c r="AC15" s="1068"/>
      <c r="AD15" s="1068"/>
      <c r="AE15" s="1069"/>
      <c r="AF15" s="1043"/>
      <c r="AG15" s="1044"/>
      <c r="AH15" s="1044"/>
      <c r="AI15" s="1044"/>
      <c r="AJ15" s="1045"/>
      <c r="AK15" s="1110"/>
      <c r="AL15" s="1111"/>
      <c r="AM15" s="1111"/>
      <c r="AN15" s="1111"/>
      <c r="AO15" s="1111"/>
      <c r="AP15" s="1111"/>
      <c r="AQ15" s="1111"/>
      <c r="AR15" s="1111"/>
      <c r="AS15" s="1111"/>
      <c r="AT15" s="1111"/>
      <c r="AU15" s="1108"/>
      <c r="AV15" s="1108"/>
      <c r="AW15" s="1108"/>
      <c r="AX15" s="1108"/>
      <c r="AY15" s="1109"/>
      <c r="AZ15" s="205"/>
      <c r="BA15" s="205"/>
      <c r="BB15" s="205"/>
      <c r="BC15" s="205"/>
      <c r="BD15" s="205"/>
      <c r="BE15" s="206"/>
      <c r="BF15" s="206"/>
      <c r="BG15" s="206"/>
      <c r="BH15" s="206"/>
      <c r="BI15" s="206"/>
      <c r="BJ15" s="206"/>
      <c r="BK15" s="206"/>
      <c r="BL15" s="206"/>
      <c r="BM15" s="206"/>
      <c r="BN15" s="206"/>
      <c r="BO15" s="206"/>
      <c r="BP15" s="206"/>
      <c r="BQ15" s="215">
        <v>9</v>
      </c>
      <c r="BR15" s="216"/>
      <c r="BS15" s="1038"/>
      <c r="BT15" s="1039"/>
      <c r="BU15" s="1039"/>
      <c r="BV15" s="1039"/>
      <c r="BW15" s="1039"/>
      <c r="BX15" s="1039"/>
      <c r="BY15" s="1039"/>
      <c r="BZ15" s="1039"/>
      <c r="CA15" s="1039"/>
      <c r="CB15" s="1039"/>
      <c r="CC15" s="1039"/>
      <c r="CD15" s="1039"/>
      <c r="CE15" s="1039"/>
      <c r="CF15" s="1039"/>
      <c r="CG15" s="1040"/>
      <c r="CH15" s="1013"/>
      <c r="CI15" s="1014"/>
      <c r="CJ15" s="1014"/>
      <c r="CK15" s="1014"/>
      <c r="CL15" s="1015"/>
      <c r="CM15" s="1013"/>
      <c r="CN15" s="1014"/>
      <c r="CO15" s="1014"/>
      <c r="CP15" s="1014"/>
      <c r="CQ15" s="1015"/>
      <c r="CR15" s="1013"/>
      <c r="CS15" s="1014"/>
      <c r="CT15" s="1014"/>
      <c r="CU15" s="1014"/>
      <c r="CV15" s="1015"/>
      <c r="CW15" s="1013"/>
      <c r="CX15" s="1014"/>
      <c r="CY15" s="1014"/>
      <c r="CZ15" s="1014"/>
      <c r="DA15" s="1015"/>
      <c r="DB15" s="1013"/>
      <c r="DC15" s="1014"/>
      <c r="DD15" s="1014"/>
      <c r="DE15" s="1014"/>
      <c r="DF15" s="1015"/>
      <c r="DG15" s="1013"/>
      <c r="DH15" s="1014"/>
      <c r="DI15" s="1014"/>
      <c r="DJ15" s="1014"/>
      <c r="DK15" s="1015"/>
      <c r="DL15" s="1013"/>
      <c r="DM15" s="1014"/>
      <c r="DN15" s="1014"/>
      <c r="DO15" s="1014"/>
      <c r="DP15" s="1015"/>
      <c r="DQ15" s="1013"/>
      <c r="DR15" s="1014"/>
      <c r="DS15" s="1014"/>
      <c r="DT15" s="1014"/>
      <c r="DU15" s="1015"/>
      <c r="DV15" s="1016"/>
      <c r="DW15" s="1017"/>
      <c r="DX15" s="1017"/>
      <c r="DY15" s="1017"/>
      <c r="DZ15" s="1018"/>
      <c r="EA15" s="207"/>
    </row>
    <row r="16" spans="1:131" s="208" customFormat="1" ht="26.25" customHeight="1" x14ac:dyDescent="0.15">
      <c r="A16" s="214">
        <v>10</v>
      </c>
      <c r="B16" s="1061"/>
      <c r="C16" s="1062"/>
      <c r="D16" s="1062"/>
      <c r="E16" s="1062"/>
      <c r="F16" s="1062"/>
      <c r="G16" s="1062"/>
      <c r="H16" s="1062"/>
      <c r="I16" s="1062"/>
      <c r="J16" s="1062"/>
      <c r="K16" s="1062"/>
      <c r="L16" s="1062"/>
      <c r="M16" s="1062"/>
      <c r="N16" s="1062"/>
      <c r="O16" s="1062"/>
      <c r="P16" s="1063"/>
      <c r="Q16" s="1067"/>
      <c r="R16" s="1068"/>
      <c r="S16" s="1068"/>
      <c r="T16" s="1068"/>
      <c r="U16" s="1068"/>
      <c r="V16" s="1068"/>
      <c r="W16" s="1068"/>
      <c r="X16" s="1068"/>
      <c r="Y16" s="1068"/>
      <c r="Z16" s="1068"/>
      <c r="AA16" s="1068"/>
      <c r="AB16" s="1068"/>
      <c r="AC16" s="1068"/>
      <c r="AD16" s="1068"/>
      <c r="AE16" s="1069"/>
      <c r="AF16" s="1043"/>
      <c r="AG16" s="1044"/>
      <c r="AH16" s="1044"/>
      <c r="AI16" s="1044"/>
      <c r="AJ16" s="1045"/>
      <c r="AK16" s="1110"/>
      <c r="AL16" s="1111"/>
      <c r="AM16" s="1111"/>
      <c r="AN16" s="1111"/>
      <c r="AO16" s="1111"/>
      <c r="AP16" s="1111"/>
      <c r="AQ16" s="1111"/>
      <c r="AR16" s="1111"/>
      <c r="AS16" s="1111"/>
      <c r="AT16" s="1111"/>
      <c r="AU16" s="1108"/>
      <c r="AV16" s="1108"/>
      <c r="AW16" s="1108"/>
      <c r="AX16" s="1108"/>
      <c r="AY16" s="1109"/>
      <c r="AZ16" s="205"/>
      <c r="BA16" s="205"/>
      <c r="BB16" s="205"/>
      <c r="BC16" s="205"/>
      <c r="BD16" s="205"/>
      <c r="BE16" s="206"/>
      <c r="BF16" s="206"/>
      <c r="BG16" s="206"/>
      <c r="BH16" s="206"/>
      <c r="BI16" s="206"/>
      <c r="BJ16" s="206"/>
      <c r="BK16" s="206"/>
      <c r="BL16" s="206"/>
      <c r="BM16" s="206"/>
      <c r="BN16" s="206"/>
      <c r="BO16" s="206"/>
      <c r="BP16" s="206"/>
      <c r="BQ16" s="215">
        <v>10</v>
      </c>
      <c r="BR16" s="216"/>
      <c r="BS16" s="1038"/>
      <c r="BT16" s="1039"/>
      <c r="BU16" s="1039"/>
      <c r="BV16" s="1039"/>
      <c r="BW16" s="1039"/>
      <c r="BX16" s="1039"/>
      <c r="BY16" s="1039"/>
      <c r="BZ16" s="1039"/>
      <c r="CA16" s="1039"/>
      <c r="CB16" s="1039"/>
      <c r="CC16" s="1039"/>
      <c r="CD16" s="1039"/>
      <c r="CE16" s="1039"/>
      <c r="CF16" s="1039"/>
      <c r="CG16" s="1040"/>
      <c r="CH16" s="1013"/>
      <c r="CI16" s="1014"/>
      <c r="CJ16" s="1014"/>
      <c r="CK16" s="1014"/>
      <c r="CL16" s="1015"/>
      <c r="CM16" s="1013"/>
      <c r="CN16" s="1014"/>
      <c r="CO16" s="1014"/>
      <c r="CP16" s="1014"/>
      <c r="CQ16" s="1015"/>
      <c r="CR16" s="1013"/>
      <c r="CS16" s="1014"/>
      <c r="CT16" s="1014"/>
      <c r="CU16" s="1014"/>
      <c r="CV16" s="1015"/>
      <c r="CW16" s="1013"/>
      <c r="CX16" s="1014"/>
      <c r="CY16" s="1014"/>
      <c r="CZ16" s="1014"/>
      <c r="DA16" s="1015"/>
      <c r="DB16" s="1013"/>
      <c r="DC16" s="1014"/>
      <c r="DD16" s="1014"/>
      <c r="DE16" s="1014"/>
      <c r="DF16" s="1015"/>
      <c r="DG16" s="1013"/>
      <c r="DH16" s="1014"/>
      <c r="DI16" s="1014"/>
      <c r="DJ16" s="1014"/>
      <c r="DK16" s="1015"/>
      <c r="DL16" s="1013"/>
      <c r="DM16" s="1014"/>
      <c r="DN16" s="1014"/>
      <c r="DO16" s="1014"/>
      <c r="DP16" s="1015"/>
      <c r="DQ16" s="1013"/>
      <c r="DR16" s="1014"/>
      <c r="DS16" s="1014"/>
      <c r="DT16" s="1014"/>
      <c r="DU16" s="1015"/>
      <c r="DV16" s="1016"/>
      <c r="DW16" s="1017"/>
      <c r="DX16" s="1017"/>
      <c r="DY16" s="1017"/>
      <c r="DZ16" s="1018"/>
      <c r="EA16" s="207"/>
    </row>
    <row r="17" spans="1:131" s="208" customFormat="1" ht="26.25" customHeight="1" x14ac:dyDescent="0.15">
      <c r="A17" s="214">
        <v>11</v>
      </c>
      <c r="B17" s="1061"/>
      <c r="C17" s="1062"/>
      <c r="D17" s="1062"/>
      <c r="E17" s="1062"/>
      <c r="F17" s="1062"/>
      <c r="G17" s="1062"/>
      <c r="H17" s="1062"/>
      <c r="I17" s="1062"/>
      <c r="J17" s="1062"/>
      <c r="K17" s="1062"/>
      <c r="L17" s="1062"/>
      <c r="M17" s="1062"/>
      <c r="N17" s="1062"/>
      <c r="O17" s="1062"/>
      <c r="P17" s="1063"/>
      <c r="Q17" s="1067"/>
      <c r="R17" s="1068"/>
      <c r="S17" s="1068"/>
      <c r="T17" s="1068"/>
      <c r="U17" s="1068"/>
      <c r="V17" s="1068"/>
      <c r="W17" s="1068"/>
      <c r="X17" s="1068"/>
      <c r="Y17" s="1068"/>
      <c r="Z17" s="1068"/>
      <c r="AA17" s="1068"/>
      <c r="AB17" s="1068"/>
      <c r="AC17" s="1068"/>
      <c r="AD17" s="1068"/>
      <c r="AE17" s="1069"/>
      <c r="AF17" s="1043"/>
      <c r="AG17" s="1044"/>
      <c r="AH17" s="1044"/>
      <c r="AI17" s="1044"/>
      <c r="AJ17" s="1045"/>
      <c r="AK17" s="1110"/>
      <c r="AL17" s="1111"/>
      <c r="AM17" s="1111"/>
      <c r="AN17" s="1111"/>
      <c r="AO17" s="1111"/>
      <c r="AP17" s="1111"/>
      <c r="AQ17" s="1111"/>
      <c r="AR17" s="1111"/>
      <c r="AS17" s="1111"/>
      <c r="AT17" s="1111"/>
      <c r="AU17" s="1108"/>
      <c r="AV17" s="1108"/>
      <c r="AW17" s="1108"/>
      <c r="AX17" s="1108"/>
      <c r="AY17" s="1109"/>
      <c r="AZ17" s="205"/>
      <c r="BA17" s="205"/>
      <c r="BB17" s="205"/>
      <c r="BC17" s="205"/>
      <c r="BD17" s="205"/>
      <c r="BE17" s="206"/>
      <c r="BF17" s="206"/>
      <c r="BG17" s="206"/>
      <c r="BH17" s="206"/>
      <c r="BI17" s="206"/>
      <c r="BJ17" s="206"/>
      <c r="BK17" s="206"/>
      <c r="BL17" s="206"/>
      <c r="BM17" s="206"/>
      <c r="BN17" s="206"/>
      <c r="BO17" s="206"/>
      <c r="BP17" s="206"/>
      <c r="BQ17" s="215">
        <v>11</v>
      </c>
      <c r="BR17" s="216"/>
      <c r="BS17" s="1038"/>
      <c r="BT17" s="1039"/>
      <c r="BU17" s="1039"/>
      <c r="BV17" s="1039"/>
      <c r="BW17" s="1039"/>
      <c r="BX17" s="1039"/>
      <c r="BY17" s="1039"/>
      <c r="BZ17" s="1039"/>
      <c r="CA17" s="1039"/>
      <c r="CB17" s="1039"/>
      <c r="CC17" s="1039"/>
      <c r="CD17" s="1039"/>
      <c r="CE17" s="1039"/>
      <c r="CF17" s="1039"/>
      <c r="CG17" s="1040"/>
      <c r="CH17" s="1013"/>
      <c r="CI17" s="1014"/>
      <c r="CJ17" s="1014"/>
      <c r="CK17" s="1014"/>
      <c r="CL17" s="1015"/>
      <c r="CM17" s="1013"/>
      <c r="CN17" s="1014"/>
      <c r="CO17" s="1014"/>
      <c r="CP17" s="1014"/>
      <c r="CQ17" s="1015"/>
      <c r="CR17" s="1013"/>
      <c r="CS17" s="1014"/>
      <c r="CT17" s="1014"/>
      <c r="CU17" s="1014"/>
      <c r="CV17" s="1015"/>
      <c r="CW17" s="1013"/>
      <c r="CX17" s="1014"/>
      <c r="CY17" s="1014"/>
      <c r="CZ17" s="1014"/>
      <c r="DA17" s="1015"/>
      <c r="DB17" s="1013"/>
      <c r="DC17" s="1014"/>
      <c r="DD17" s="1014"/>
      <c r="DE17" s="1014"/>
      <c r="DF17" s="1015"/>
      <c r="DG17" s="1013"/>
      <c r="DH17" s="1014"/>
      <c r="DI17" s="1014"/>
      <c r="DJ17" s="1014"/>
      <c r="DK17" s="1015"/>
      <c r="DL17" s="1013"/>
      <c r="DM17" s="1014"/>
      <c r="DN17" s="1014"/>
      <c r="DO17" s="1014"/>
      <c r="DP17" s="1015"/>
      <c r="DQ17" s="1013"/>
      <c r="DR17" s="1014"/>
      <c r="DS17" s="1014"/>
      <c r="DT17" s="1014"/>
      <c r="DU17" s="1015"/>
      <c r="DV17" s="1016"/>
      <c r="DW17" s="1017"/>
      <c r="DX17" s="1017"/>
      <c r="DY17" s="1017"/>
      <c r="DZ17" s="1018"/>
      <c r="EA17" s="207"/>
    </row>
    <row r="18" spans="1:131" s="208" customFormat="1" ht="26.25" customHeight="1" x14ac:dyDescent="0.15">
      <c r="A18" s="214">
        <v>12</v>
      </c>
      <c r="B18" s="1061"/>
      <c r="C18" s="1062"/>
      <c r="D18" s="1062"/>
      <c r="E18" s="1062"/>
      <c r="F18" s="1062"/>
      <c r="G18" s="1062"/>
      <c r="H18" s="1062"/>
      <c r="I18" s="1062"/>
      <c r="J18" s="1062"/>
      <c r="K18" s="1062"/>
      <c r="L18" s="1062"/>
      <c r="M18" s="1062"/>
      <c r="N18" s="1062"/>
      <c r="O18" s="1062"/>
      <c r="P18" s="1063"/>
      <c r="Q18" s="1067"/>
      <c r="R18" s="1068"/>
      <c r="S18" s="1068"/>
      <c r="T18" s="1068"/>
      <c r="U18" s="1068"/>
      <c r="V18" s="1068"/>
      <c r="W18" s="1068"/>
      <c r="X18" s="1068"/>
      <c r="Y18" s="1068"/>
      <c r="Z18" s="1068"/>
      <c r="AA18" s="1068"/>
      <c r="AB18" s="1068"/>
      <c r="AC18" s="1068"/>
      <c r="AD18" s="1068"/>
      <c r="AE18" s="1069"/>
      <c r="AF18" s="1043"/>
      <c r="AG18" s="1044"/>
      <c r="AH18" s="1044"/>
      <c r="AI18" s="1044"/>
      <c r="AJ18" s="1045"/>
      <c r="AK18" s="1110"/>
      <c r="AL18" s="1111"/>
      <c r="AM18" s="1111"/>
      <c r="AN18" s="1111"/>
      <c r="AO18" s="1111"/>
      <c r="AP18" s="1111"/>
      <c r="AQ18" s="1111"/>
      <c r="AR18" s="1111"/>
      <c r="AS18" s="1111"/>
      <c r="AT18" s="1111"/>
      <c r="AU18" s="1108"/>
      <c r="AV18" s="1108"/>
      <c r="AW18" s="1108"/>
      <c r="AX18" s="1108"/>
      <c r="AY18" s="1109"/>
      <c r="AZ18" s="205"/>
      <c r="BA18" s="205"/>
      <c r="BB18" s="205"/>
      <c r="BC18" s="205"/>
      <c r="BD18" s="205"/>
      <c r="BE18" s="206"/>
      <c r="BF18" s="206"/>
      <c r="BG18" s="206"/>
      <c r="BH18" s="206"/>
      <c r="BI18" s="206"/>
      <c r="BJ18" s="206"/>
      <c r="BK18" s="206"/>
      <c r="BL18" s="206"/>
      <c r="BM18" s="206"/>
      <c r="BN18" s="206"/>
      <c r="BO18" s="206"/>
      <c r="BP18" s="206"/>
      <c r="BQ18" s="215">
        <v>12</v>
      </c>
      <c r="BR18" s="216"/>
      <c r="BS18" s="1038"/>
      <c r="BT18" s="1039"/>
      <c r="BU18" s="1039"/>
      <c r="BV18" s="1039"/>
      <c r="BW18" s="1039"/>
      <c r="BX18" s="1039"/>
      <c r="BY18" s="1039"/>
      <c r="BZ18" s="1039"/>
      <c r="CA18" s="1039"/>
      <c r="CB18" s="1039"/>
      <c r="CC18" s="1039"/>
      <c r="CD18" s="1039"/>
      <c r="CE18" s="1039"/>
      <c r="CF18" s="1039"/>
      <c r="CG18" s="1040"/>
      <c r="CH18" s="1013"/>
      <c r="CI18" s="1014"/>
      <c r="CJ18" s="1014"/>
      <c r="CK18" s="1014"/>
      <c r="CL18" s="1015"/>
      <c r="CM18" s="1013"/>
      <c r="CN18" s="1014"/>
      <c r="CO18" s="1014"/>
      <c r="CP18" s="1014"/>
      <c r="CQ18" s="1015"/>
      <c r="CR18" s="1013"/>
      <c r="CS18" s="1014"/>
      <c r="CT18" s="1014"/>
      <c r="CU18" s="1014"/>
      <c r="CV18" s="1015"/>
      <c r="CW18" s="1013"/>
      <c r="CX18" s="1014"/>
      <c r="CY18" s="1014"/>
      <c r="CZ18" s="1014"/>
      <c r="DA18" s="1015"/>
      <c r="DB18" s="1013"/>
      <c r="DC18" s="1014"/>
      <c r="DD18" s="1014"/>
      <c r="DE18" s="1014"/>
      <c r="DF18" s="1015"/>
      <c r="DG18" s="1013"/>
      <c r="DH18" s="1014"/>
      <c r="DI18" s="1014"/>
      <c r="DJ18" s="1014"/>
      <c r="DK18" s="1015"/>
      <c r="DL18" s="1013"/>
      <c r="DM18" s="1014"/>
      <c r="DN18" s="1014"/>
      <c r="DO18" s="1014"/>
      <c r="DP18" s="1015"/>
      <c r="DQ18" s="1013"/>
      <c r="DR18" s="1014"/>
      <c r="DS18" s="1014"/>
      <c r="DT18" s="1014"/>
      <c r="DU18" s="1015"/>
      <c r="DV18" s="1016"/>
      <c r="DW18" s="1017"/>
      <c r="DX18" s="1017"/>
      <c r="DY18" s="1017"/>
      <c r="DZ18" s="1018"/>
      <c r="EA18" s="207"/>
    </row>
    <row r="19" spans="1:131" s="208" customFormat="1" ht="26.25" customHeight="1" x14ac:dyDescent="0.15">
      <c r="A19" s="214">
        <v>13</v>
      </c>
      <c r="B19" s="1061"/>
      <c r="C19" s="1062"/>
      <c r="D19" s="1062"/>
      <c r="E19" s="1062"/>
      <c r="F19" s="1062"/>
      <c r="G19" s="1062"/>
      <c r="H19" s="1062"/>
      <c r="I19" s="1062"/>
      <c r="J19" s="1062"/>
      <c r="K19" s="1062"/>
      <c r="L19" s="1062"/>
      <c r="M19" s="1062"/>
      <c r="N19" s="1062"/>
      <c r="O19" s="1062"/>
      <c r="P19" s="1063"/>
      <c r="Q19" s="1067"/>
      <c r="R19" s="1068"/>
      <c r="S19" s="1068"/>
      <c r="T19" s="1068"/>
      <c r="U19" s="1068"/>
      <c r="V19" s="1068"/>
      <c r="W19" s="1068"/>
      <c r="X19" s="1068"/>
      <c r="Y19" s="1068"/>
      <c r="Z19" s="1068"/>
      <c r="AA19" s="1068"/>
      <c r="AB19" s="1068"/>
      <c r="AC19" s="1068"/>
      <c r="AD19" s="1068"/>
      <c r="AE19" s="1069"/>
      <c r="AF19" s="1043"/>
      <c r="AG19" s="1044"/>
      <c r="AH19" s="1044"/>
      <c r="AI19" s="1044"/>
      <c r="AJ19" s="1045"/>
      <c r="AK19" s="1110"/>
      <c r="AL19" s="1111"/>
      <c r="AM19" s="1111"/>
      <c r="AN19" s="1111"/>
      <c r="AO19" s="1111"/>
      <c r="AP19" s="1111"/>
      <c r="AQ19" s="1111"/>
      <c r="AR19" s="1111"/>
      <c r="AS19" s="1111"/>
      <c r="AT19" s="1111"/>
      <c r="AU19" s="1108"/>
      <c r="AV19" s="1108"/>
      <c r="AW19" s="1108"/>
      <c r="AX19" s="1108"/>
      <c r="AY19" s="1109"/>
      <c r="AZ19" s="205"/>
      <c r="BA19" s="205"/>
      <c r="BB19" s="205"/>
      <c r="BC19" s="205"/>
      <c r="BD19" s="205"/>
      <c r="BE19" s="206"/>
      <c r="BF19" s="206"/>
      <c r="BG19" s="206"/>
      <c r="BH19" s="206"/>
      <c r="BI19" s="206"/>
      <c r="BJ19" s="206"/>
      <c r="BK19" s="206"/>
      <c r="BL19" s="206"/>
      <c r="BM19" s="206"/>
      <c r="BN19" s="206"/>
      <c r="BO19" s="206"/>
      <c r="BP19" s="206"/>
      <c r="BQ19" s="215">
        <v>13</v>
      </c>
      <c r="BR19" s="216"/>
      <c r="BS19" s="1038"/>
      <c r="BT19" s="1039"/>
      <c r="BU19" s="1039"/>
      <c r="BV19" s="1039"/>
      <c r="BW19" s="1039"/>
      <c r="BX19" s="1039"/>
      <c r="BY19" s="1039"/>
      <c r="BZ19" s="1039"/>
      <c r="CA19" s="1039"/>
      <c r="CB19" s="1039"/>
      <c r="CC19" s="1039"/>
      <c r="CD19" s="1039"/>
      <c r="CE19" s="1039"/>
      <c r="CF19" s="1039"/>
      <c r="CG19" s="1040"/>
      <c r="CH19" s="1013"/>
      <c r="CI19" s="1014"/>
      <c r="CJ19" s="1014"/>
      <c r="CK19" s="1014"/>
      <c r="CL19" s="1015"/>
      <c r="CM19" s="1013"/>
      <c r="CN19" s="1014"/>
      <c r="CO19" s="1014"/>
      <c r="CP19" s="1014"/>
      <c r="CQ19" s="1015"/>
      <c r="CR19" s="1013"/>
      <c r="CS19" s="1014"/>
      <c r="CT19" s="1014"/>
      <c r="CU19" s="1014"/>
      <c r="CV19" s="1015"/>
      <c r="CW19" s="1013"/>
      <c r="CX19" s="1014"/>
      <c r="CY19" s="1014"/>
      <c r="CZ19" s="1014"/>
      <c r="DA19" s="1015"/>
      <c r="DB19" s="1013"/>
      <c r="DC19" s="1014"/>
      <c r="DD19" s="1014"/>
      <c r="DE19" s="1014"/>
      <c r="DF19" s="1015"/>
      <c r="DG19" s="1013"/>
      <c r="DH19" s="1014"/>
      <c r="DI19" s="1014"/>
      <c r="DJ19" s="1014"/>
      <c r="DK19" s="1015"/>
      <c r="DL19" s="1013"/>
      <c r="DM19" s="1014"/>
      <c r="DN19" s="1014"/>
      <c r="DO19" s="1014"/>
      <c r="DP19" s="1015"/>
      <c r="DQ19" s="1013"/>
      <c r="DR19" s="1014"/>
      <c r="DS19" s="1014"/>
      <c r="DT19" s="1014"/>
      <c r="DU19" s="1015"/>
      <c r="DV19" s="1016"/>
      <c r="DW19" s="1017"/>
      <c r="DX19" s="1017"/>
      <c r="DY19" s="1017"/>
      <c r="DZ19" s="1018"/>
      <c r="EA19" s="207"/>
    </row>
    <row r="20" spans="1:131" s="208" customFormat="1" ht="26.25" customHeight="1" x14ac:dyDescent="0.15">
      <c r="A20" s="214">
        <v>14</v>
      </c>
      <c r="B20" s="1061"/>
      <c r="C20" s="1062"/>
      <c r="D20" s="1062"/>
      <c r="E20" s="1062"/>
      <c r="F20" s="1062"/>
      <c r="G20" s="1062"/>
      <c r="H20" s="1062"/>
      <c r="I20" s="1062"/>
      <c r="J20" s="1062"/>
      <c r="K20" s="1062"/>
      <c r="L20" s="1062"/>
      <c r="M20" s="1062"/>
      <c r="N20" s="1062"/>
      <c r="O20" s="1062"/>
      <c r="P20" s="1063"/>
      <c r="Q20" s="1067"/>
      <c r="R20" s="1068"/>
      <c r="S20" s="1068"/>
      <c r="T20" s="1068"/>
      <c r="U20" s="1068"/>
      <c r="V20" s="1068"/>
      <c r="W20" s="1068"/>
      <c r="X20" s="1068"/>
      <c r="Y20" s="1068"/>
      <c r="Z20" s="1068"/>
      <c r="AA20" s="1068"/>
      <c r="AB20" s="1068"/>
      <c r="AC20" s="1068"/>
      <c r="AD20" s="1068"/>
      <c r="AE20" s="1069"/>
      <c r="AF20" s="1043"/>
      <c r="AG20" s="1044"/>
      <c r="AH20" s="1044"/>
      <c r="AI20" s="1044"/>
      <c r="AJ20" s="1045"/>
      <c r="AK20" s="1110"/>
      <c r="AL20" s="1111"/>
      <c r="AM20" s="1111"/>
      <c r="AN20" s="1111"/>
      <c r="AO20" s="1111"/>
      <c r="AP20" s="1111"/>
      <c r="AQ20" s="1111"/>
      <c r="AR20" s="1111"/>
      <c r="AS20" s="1111"/>
      <c r="AT20" s="1111"/>
      <c r="AU20" s="1108"/>
      <c r="AV20" s="1108"/>
      <c r="AW20" s="1108"/>
      <c r="AX20" s="1108"/>
      <c r="AY20" s="1109"/>
      <c r="AZ20" s="205"/>
      <c r="BA20" s="205"/>
      <c r="BB20" s="205"/>
      <c r="BC20" s="205"/>
      <c r="BD20" s="205"/>
      <c r="BE20" s="206"/>
      <c r="BF20" s="206"/>
      <c r="BG20" s="206"/>
      <c r="BH20" s="206"/>
      <c r="BI20" s="206"/>
      <c r="BJ20" s="206"/>
      <c r="BK20" s="206"/>
      <c r="BL20" s="206"/>
      <c r="BM20" s="206"/>
      <c r="BN20" s="206"/>
      <c r="BO20" s="206"/>
      <c r="BP20" s="206"/>
      <c r="BQ20" s="215">
        <v>14</v>
      </c>
      <c r="BR20" s="216"/>
      <c r="BS20" s="1038"/>
      <c r="BT20" s="1039"/>
      <c r="BU20" s="1039"/>
      <c r="BV20" s="1039"/>
      <c r="BW20" s="1039"/>
      <c r="BX20" s="1039"/>
      <c r="BY20" s="1039"/>
      <c r="BZ20" s="1039"/>
      <c r="CA20" s="1039"/>
      <c r="CB20" s="1039"/>
      <c r="CC20" s="1039"/>
      <c r="CD20" s="1039"/>
      <c r="CE20" s="1039"/>
      <c r="CF20" s="1039"/>
      <c r="CG20" s="1040"/>
      <c r="CH20" s="1013"/>
      <c r="CI20" s="1014"/>
      <c r="CJ20" s="1014"/>
      <c r="CK20" s="1014"/>
      <c r="CL20" s="1015"/>
      <c r="CM20" s="1013"/>
      <c r="CN20" s="1014"/>
      <c r="CO20" s="1014"/>
      <c r="CP20" s="1014"/>
      <c r="CQ20" s="1015"/>
      <c r="CR20" s="1013"/>
      <c r="CS20" s="1014"/>
      <c r="CT20" s="1014"/>
      <c r="CU20" s="1014"/>
      <c r="CV20" s="1015"/>
      <c r="CW20" s="1013"/>
      <c r="CX20" s="1014"/>
      <c r="CY20" s="1014"/>
      <c r="CZ20" s="1014"/>
      <c r="DA20" s="1015"/>
      <c r="DB20" s="1013"/>
      <c r="DC20" s="1014"/>
      <c r="DD20" s="1014"/>
      <c r="DE20" s="1014"/>
      <c r="DF20" s="1015"/>
      <c r="DG20" s="1013"/>
      <c r="DH20" s="1014"/>
      <c r="DI20" s="1014"/>
      <c r="DJ20" s="1014"/>
      <c r="DK20" s="1015"/>
      <c r="DL20" s="1013"/>
      <c r="DM20" s="1014"/>
      <c r="DN20" s="1014"/>
      <c r="DO20" s="1014"/>
      <c r="DP20" s="1015"/>
      <c r="DQ20" s="1013"/>
      <c r="DR20" s="1014"/>
      <c r="DS20" s="1014"/>
      <c r="DT20" s="1014"/>
      <c r="DU20" s="1015"/>
      <c r="DV20" s="1016"/>
      <c r="DW20" s="1017"/>
      <c r="DX20" s="1017"/>
      <c r="DY20" s="1017"/>
      <c r="DZ20" s="1018"/>
      <c r="EA20" s="207"/>
    </row>
    <row r="21" spans="1:131" s="208" customFormat="1" ht="26.25" customHeight="1" thickBot="1" x14ac:dyDescent="0.2">
      <c r="A21" s="214">
        <v>15</v>
      </c>
      <c r="B21" s="1061"/>
      <c r="C21" s="1062"/>
      <c r="D21" s="1062"/>
      <c r="E21" s="1062"/>
      <c r="F21" s="1062"/>
      <c r="G21" s="1062"/>
      <c r="H21" s="1062"/>
      <c r="I21" s="1062"/>
      <c r="J21" s="1062"/>
      <c r="K21" s="1062"/>
      <c r="L21" s="1062"/>
      <c r="M21" s="1062"/>
      <c r="N21" s="1062"/>
      <c r="O21" s="1062"/>
      <c r="P21" s="1063"/>
      <c r="Q21" s="1067"/>
      <c r="R21" s="1068"/>
      <c r="S21" s="1068"/>
      <c r="T21" s="1068"/>
      <c r="U21" s="1068"/>
      <c r="V21" s="1068"/>
      <c r="W21" s="1068"/>
      <c r="X21" s="1068"/>
      <c r="Y21" s="1068"/>
      <c r="Z21" s="1068"/>
      <c r="AA21" s="1068"/>
      <c r="AB21" s="1068"/>
      <c r="AC21" s="1068"/>
      <c r="AD21" s="1068"/>
      <c r="AE21" s="1069"/>
      <c r="AF21" s="1043"/>
      <c r="AG21" s="1044"/>
      <c r="AH21" s="1044"/>
      <c r="AI21" s="1044"/>
      <c r="AJ21" s="1045"/>
      <c r="AK21" s="1110"/>
      <c r="AL21" s="1111"/>
      <c r="AM21" s="1111"/>
      <c r="AN21" s="1111"/>
      <c r="AO21" s="1111"/>
      <c r="AP21" s="1111"/>
      <c r="AQ21" s="1111"/>
      <c r="AR21" s="1111"/>
      <c r="AS21" s="1111"/>
      <c r="AT21" s="1111"/>
      <c r="AU21" s="1108"/>
      <c r="AV21" s="1108"/>
      <c r="AW21" s="1108"/>
      <c r="AX21" s="1108"/>
      <c r="AY21" s="1109"/>
      <c r="AZ21" s="205"/>
      <c r="BA21" s="205"/>
      <c r="BB21" s="205"/>
      <c r="BC21" s="205"/>
      <c r="BD21" s="205"/>
      <c r="BE21" s="206"/>
      <c r="BF21" s="206"/>
      <c r="BG21" s="206"/>
      <c r="BH21" s="206"/>
      <c r="BI21" s="206"/>
      <c r="BJ21" s="206"/>
      <c r="BK21" s="206"/>
      <c r="BL21" s="206"/>
      <c r="BM21" s="206"/>
      <c r="BN21" s="206"/>
      <c r="BO21" s="206"/>
      <c r="BP21" s="206"/>
      <c r="BQ21" s="215">
        <v>15</v>
      </c>
      <c r="BR21" s="216"/>
      <c r="BS21" s="1038"/>
      <c r="BT21" s="1039"/>
      <c r="BU21" s="1039"/>
      <c r="BV21" s="1039"/>
      <c r="BW21" s="1039"/>
      <c r="BX21" s="1039"/>
      <c r="BY21" s="1039"/>
      <c r="BZ21" s="1039"/>
      <c r="CA21" s="1039"/>
      <c r="CB21" s="1039"/>
      <c r="CC21" s="1039"/>
      <c r="CD21" s="1039"/>
      <c r="CE21" s="1039"/>
      <c r="CF21" s="1039"/>
      <c r="CG21" s="1040"/>
      <c r="CH21" s="1013"/>
      <c r="CI21" s="1014"/>
      <c r="CJ21" s="1014"/>
      <c r="CK21" s="1014"/>
      <c r="CL21" s="1015"/>
      <c r="CM21" s="1013"/>
      <c r="CN21" s="1014"/>
      <c r="CO21" s="1014"/>
      <c r="CP21" s="1014"/>
      <c r="CQ21" s="1015"/>
      <c r="CR21" s="1013"/>
      <c r="CS21" s="1014"/>
      <c r="CT21" s="1014"/>
      <c r="CU21" s="1014"/>
      <c r="CV21" s="1015"/>
      <c r="CW21" s="1013"/>
      <c r="CX21" s="1014"/>
      <c r="CY21" s="1014"/>
      <c r="CZ21" s="1014"/>
      <c r="DA21" s="1015"/>
      <c r="DB21" s="1013"/>
      <c r="DC21" s="1014"/>
      <c r="DD21" s="1014"/>
      <c r="DE21" s="1014"/>
      <c r="DF21" s="1015"/>
      <c r="DG21" s="1013"/>
      <c r="DH21" s="1014"/>
      <c r="DI21" s="1014"/>
      <c r="DJ21" s="1014"/>
      <c r="DK21" s="1015"/>
      <c r="DL21" s="1013"/>
      <c r="DM21" s="1014"/>
      <c r="DN21" s="1014"/>
      <c r="DO21" s="1014"/>
      <c r="DP21" s="1015"/>
      <c r="DQ21" s="1013"/>
      <c r="DR21" s="1014"/>
      <c r="DS21" s="1014"/>
      <c r="DT21" s="1014"/>
      <c r="DU21" s="1015"/>
      <c r="DV21" s="1016"/>
      <c r="DW21" s="1017"/>
      <c r="DX21" s="1017"/>
      <c r="DY21" s="1017"/>
      <c r="DZ21" s="1018"/>
      <c r="EA21" s="207"/>
    </row>
    <row r="22" spans="1:131" s="208" customFormat="1" ht="26.25" customHeight="1" x14ac:dyDescent="0.15">
      <c r="A22" s="214">
        <v>16</v>
      </c>
      <c r="B22" s="1061"/>
      <c r="C22" s="1062"/>
      <c r="D22" s="1062"/>
      <c r="E22" s="1062"/>
      <c r="F22" s="1062"/>
      <c r="G22" s="1062"/>
      <c r="H22" s="1062"/>
      <c r="I22" s="1062"/>
      <c r="J22" s="1062"/>
      <c r="K22" s="1062"/>
      <c r="L22" s="1062"/>
      <c r="M22" s="1062"/>
      <c r="N22" s="1062"/>
      <c r="O22" s="1062"/>
      <c r="P22" s="1063"/>
      <c r="Q22" s="1105"/>
      <c r="R22" s="1106"/>
      <c r="S22" s="1106"/>
      <c r="T22" s="1106"/>
      <c r="U22" s="1106"/>
      <c r="V22" s="1106"/>
      <c r="W22" s="1106"/>
      <c r="X22" s="1106"/>
      <c r="Y22" s="1106"/>
      <c r="Z22" s="1106"/>
      <c r="AA22" s="1106"/>
      <c r="AB22" s="1106"/>
      <c r="AC22" s="1106"/>
      <c r="AD22" s="1106"/>
      <c r="AE22" s="1107"/>
      <c r="AF22" s="1043"/>
      <c r="AG22" s="1044"/>
      <c r="AH22" s="1044"/>
      <c r="AI22" s="1044"/>
      <c r="AJ22" s="1045"/>
      <c r="AK22" s="1101"/>
      <c r="AL22" s="1102"/>
      <c r="AM22" s="1102"/>
      <c r="AN22" s="1102"/>
      <c r="AO22" s="1102"/>
      <c r="AP22" s="1102"/>
      <c r="AQ22" s="1102"/>
      <c r="AR22" s="1102"/>
      <c r="AS22" s="1102"/>
      <c r="AT22" s="1102"/>
      <c r="AU22" s="1103"/>
      <c r="AV22" s="1103"/>
      <c r="AW22" s="1103"/>
      <c r="AX22" s="1103"/>
      <c r="AY22" s="1104"/>
      <c r="AZ22" s="1059" t="s">
        <v>369</v>
      </c>
      <c r="BA22" s="1059"/>
      <c r="BB22" s="1059"/>
      <c r="BC22" s="1059"/>
      <c r="BD22" s="1060"/>
      <c r="BE22" s="206"/>
      <c r="BF22" s="206"/>
      <c r="BG22" s="206"/>
      <c r="BH22" s="206"/>
      <c r="BI22" s="206"/>
      <c r="BJ22" s="206"/>
      <c r="BK22" s="206"/>
      <c r="BL22" s="206"/>
      <c r="BM22" s="206"/>
      <c r="BN22" s="206"/>
      <c r="BO22" s="206"/>
      <c r="BP22" s="206"/>
      <c r="BQ22" s="215">
        <v>16</v>
      </c>
      <c r="BR22" s="216"/>
      <c r="BS22" s="1038"/>
      <c r="BT22" s="1039"/>
      <c r="BU22" s="1039"/>
      <c r="BV22" s="1039"/>
      <c r="BW22" s="1039"/>
      <c r="BX22" s="1039"/>
      <c r="BY22" s="1039"/>
      <c r="BZ22" s="1039"/>
      <c r="CA22" s="1039"/>
      <c r="CB22" s="1039"/>
      <c r="CC22" s="1039"/>
      <c r="CD22" s="1039"/>
      <c r="CE22" s="1039"/>
      <c r="CF22" s="1039"/>
      <c r="CG22" s="1040"/>
      <c r="CH22" s="1013"/>
      <c r="CI22" s="1014"/>
      <c r="CJ22" s="1014"/>
      <c r="CK22" s="1014"/>
      <c r="CL22" s="1015"/>
      <c r="CM22" s="1013"/>
      <c r="CN22" s="1014"/>
      <c r="CO22" s="1014"/>
      <c r="CP22" s="1014"/>
      <c r="CQ22" s="1015"/>
      <c r="CR22" s="1013"/>
      <c r="CS22" s="1014"/>
      <c r="CT22" s="1014"/>
      <c r="CU22" s="1014"/>
      <c r="CV22" s="1015"/>
      <c r="CW22" s="1013"/>
      <c r="CX22" s="1014"/>
      <c r="CY22" s="1014"/>
      <c r="CZ22" s="1014"/>
      <c r="DA22" s="1015"/>
      <c r="DB22" s="1013"/>
      <c r="DC22" s="1014"/>
      <c r="DD22" s="1014"/>
      <c r="DE22" s="1014"/>
      <c r="DF22" s="1015"/>
      <c r="DG22" s="1013"/>
      <c r="DH22" s="1014"/>
      <c r="DI22" s="1014"/>
      <c r="DJ22" s="1014"/>
      <c r="DK22" s="1015"/>
      <c r="DL22" s="1013"/>
      <c r="DM22" s="1014"/>
      <c r="DN22" s="1014"/>
      <c r="DO22" s="1014"/>
      <c r="DP22" s="1015"/>
      <c r="DQ22" s="1013"/>
      <c r="DR22" s="1014"/>
      <c r="DS22" s="1014"/>
      <c r="DT22" s="1014"/>
      <c r="DU22" s="1015"/>
      <c r="DV22" s="1016"/>
      <c r="DW22" s="1017"/>
      <c r="DX22" s="1017"/>
      <c r="DY22" s="1017"/>
      <c r="DZ22" s="1018"/>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2">
        <v>6977</v>
      </c>
      <c r="R23" s="1093"/>
      <c r="S23" s="1093"/>
      <c r="T23" s="1093"/>
      <c r="U23" s="1093"/>
      <c r="V23" s="1093">
        <v>6713</v>
      </c>
      <c r="W23" s="1093"/>
      <c r="X23" s="1093"/>
      <c r="Y23" s="1093"/>
      <c r="Z23" s="1093"/>
      <c r="AA23" s="1093">
        <v>264</v>
      </c>
      <c r="AB23" s="1093"/>
      <c r="AC23" s="1093"/>
      <c r="AD23" s="1093"/>
      <c r="AE23" s="1094"/>
      <c r="AF23" s="1095">
        <v>252</v>
      </c>
      <c r="AG23" s="1093"/>
      <c r="AH23" s="1093"/>
      <c r="AI23" s="1093"/>
      <c r="AJ23" s="1096"/>
      <c r="AK23" s="1097"/>
      <c r="AL23" s="1098"/>
      <c r="AM23" s="1098"/>
      <c r="AN23" s="1098"/>
      <c r="AO23" s="1098"/>
      <c r="AP23" s="1093">
        <v>6651</v>
      </c>
      <c r="AQ23" s="1093"/>
      <c r="AR23" s="1093"/>
      <c r="AS23" s="1093"/>
      <c r="AT23" s="1093"/>
      <c r="AU23" s="1099"/>
      <c r="AV23" s="1099"/>
      <c r="AW23" s="1099"/>
      <c r="AX23" s="1099"/>
      <c r="AY23" s="1100"/>
      <c r="AZ23" s="1089" t="s">
        <v>113</v>
      </c>
      <c r="BA23" s="1090"/>
      <c r="BB23" s="1090"/>
      <c r="BC23" s="1090"/>
      <c r="BD23" s="1091"/>
      <c r="BE23" s="206"/>
      <c r="BF23" s="206"/>
      <c r="BG23" s="206"/>
      <c r="BH23" s="206"/>
      <c r="BI23" s="206"/>
      <c r="BJ23" s="206"/>
      <c r="BK23" s="206"/>
      <c r="BL23" s="206"/>
      <c r="BM23" s="206"/>
      <c r="BN23" s="206"/>
      <c r="BO23" s="206"/>
      <c r="BP23" s="206"/>
      <c r="BQ23" s="215">
        <v>17</v>
      </c>
      <c r="BR23" s="216"/>
      <c r="BS23" s="1038"/>
      <c r="BT23" s="1039"/>
      <c r="BU23" s="1039"/>
      <c r="BV23" s="1039"/>
      <c r="BW23" s="1039"/>
      <c r="BX23" s="1039"/>
      <c r="BY23" s="1039"/>
      <c r="BZ23" s="1039"/>
      <c r="CA23" s="1039"/>
      <c r="CB23" s="1039"/>
      <c r="CC23" s="1039"/>
      <c r="CD23" s="1039"/>
      <c r="CE23" s="1039"/>
      <c r="CF23" s="1039"/>
      <c r="CG23" s="1040"/>
      <c r="CH23" s="1013"/>
      <c r="CI23" s="1014"/>
      <c r="CJ23" s="1014"/>
      <c r="CK23" s="1014"/>
      <c r="CL23" s="1015"/>
      <c r="CM23" s="1013"/>
      <c r="CN23" s="1014"/>
      <c r="CO23" s="1014"/>
      <c r="CP23" s="1014"/>
      <c r="CQ23" s="1015"/>
      <c r="CR23" s="1013"/>
      <c r="CS23" s="1014"/>
      <c r="CT23" s="1014"/>
      <c r="CU23" s="1014"/>
      <c r="CV23" s="1015"/>
      <c r="CW23" s="1013"/>
      <c r="CX23" s="1014"/>
      <c r="CY23" s="1014"/>
      <c r="CZ23" s="1014"/>
      <c r="DA23" s="1015"/>
      <c r="DB23" s="1013"/>
      <c r="DC23" s="1014"/>
      <c r="DD23" s="1014"/>
      <c r="DE23" s="1014"/>
      <c r="DF23" s="1015"/>
      <c r="DG23" s="1013"/>
      <c r="DH23" s="1014"/>
      <c r="DI23" s="1014"/>
      <c r="DJ23" s="1014"/>
      <c r="DK23" s="1015"/>
      <c r="DL23" s="1013"/>
      <c r="DM23" s="1014"/>
      <c r="DN23" s="1014"/>
      <c r="DO23" s="1014"/>
      <c r="DP23" s="1015"/>
      <c r="DQ23" s="1013"/>
      <c r="DR23" s="1014"/>
      <c r="DS23" s="1014"/>
      <c r="DT23" s="1014"/>
      <c r="DU23" s="1015"/>
      <c r="DV23" s="1016"/>
      <c r="DW23" s="1017"/>
      <c r="DX23" s="1017"/>
      <c r="DY23" s="1017"/>
      <c r="DZ23" s="1018"/>
      <c r="EA23" s="207"/>
    </row>
    <row r="24" spans="1:131" s="208" customFormat="1" ht="26.25" customHeight="1" x14ac:dyDescent="0.15">
      <c r="A24" s="1088" t="s">
        <v>372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05"/>
      <c r="BA24" s="205"/>
      <c r="BB24" s="205"/>
      <c r="BC24" s="205"/>
      <c r="BD24" s="205"/>
      <c r="BE24" s="206"/>
      <c r="BF24" s="206"/>
      <c r="BG24" s="206"/>
      <c r="BH24" s="206"/>
      <c r="BI24" s="206"/>
      <c r="BJ24" s="206"/>
      <c r="BK24" s="206"/>
      <c r="BL24" s="206"/>
      <c r="BM24" s="206"/>
      <c r="BN24" s="206"/>
      <c r="BO24" s="206"/>
      <c r="BP24" s="206"/>
      <c r="BQ24" s="215">
        <v>18</v>
      </c>
      <c r="BR24" s="216"/>
      <c r="BS24" s="1038"/>
      <c r="BT24" s="1039"/>
      <c r="BU24" s="1039"/>
      <c r="BV24" s="1039"/>
      <c r="BW24" s="1039"/>
      <c r="BX24" s="1039"/>
      <c r="BY24" s="1039"/>
      <c r="BZ24" s="1039"/>
      <c r="CA24" s="1039"/>
      <c r="CB24" s="1039"/>
      <c r="CC24" s="1039"/>
      <c r="CD24" s="1039"/>
      <c r="CE24" s="1039"/>
      <c r="CF24" s="1039"/>
      <c r="CG24" s="1040"/>
      <c r="CH24" s="1013"/>
      <c r="CI24" s="1014"/>
      <c r="CJ24" s="1014"/>
      <c r="CK24" s="1014"/>
      <c r="CL24" s="1015"/>
      <c r="CM24" s="1013"/>
      <c r="CN24" s="1014"/>
      <c r="CO24" s="1014"/>
      <c r="CP24" s="1014"/>
      <c r="CQ24" s="1015"/>
      <c r="CR24" s="1013"/>
      <c r="CS24" s="1014"/>
      <c r="CT24" s="1014"/>
      <c r="CU24" s="1014"/>
      <c r="CV24" s="1015"/>
      <c r="CW24" s="1013"/>
      <c r="CX24" s="1014"/>
      <c r="CY24" s="1014"/>
      <c r="CZ24" s="1014"/>
      <c r="DA24" s="1015"/>
      <c r="DB24" s="1013"/>
      <c r="DC24" s="1014"/>
      <c r="DD24" s="1014"/>
      <c r="DE24" s="1014"/>
      <c r="DF24" s="1015"/>
      <c r="DG24" s="1013"/>
      <c r="DH24" s="1014"/>
      <c r="DI24" s="1014"/>
      <c r="DJ24" s="1014"/>
      <c r="DK24" s="1015"/>
      <c r="DL24" s="1013"/>
      <c r="DM24" s="1014"/>
      <c r="DN24" s="1014"/>
      <c r="DO24" s="1014"/>
      <c r="DP24" s="1015"/>
      <c r="DQ24" s="1013"/>
      <c r="DR24" s="1014"/>
      <c r="DS24" s="1014"/>
      <c r="DT24" s="1014"/>
      <c r="DU24" s="1015"/>
      <c r="DV24" s="1016"/>
      <c r="DW24" s="1017"/>
      <c r="DX24" s="1017"/>
      <c r="DY24" s="1017"/>
      <c r="DZ24" s="1018"/>
      <c r="EA24" s="207"/>
    </row>
    <row r="25" spans="1:131" s="200" customFormat="1" ht="26.25" customHeight="1" thickBot="1" x14ac:dyDescent="0.2">
      <c r="A25" s="1087" t="s">
        <v>373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05"/>
      <c r="BK25" s="205"/>
      <c r="BL25" s="205"/>
      <c r="BM25" s="205"/>
      <c r="BN25" s="205"/>
      <c r="BO25" s="218"/>
      <c r="BP25" s="218"/>
      <c r="BQ25" s="215">
        <v>19</v>
      </c>
      <c r="BR25" s="216"/>
      <c r="BS25" s="1038"/>
      <c r="BT25" s="1039"/>
      <c r="BU25" s="1039"/>
      <c r="BV25" s="1039"/>
      <c r="BW25" s="1039"/>
      <c r="BX25" s="1039"/>
      <c r="BY25" s="1039"/>
      <c r="BZ25" s="1039"/>
      <c r="CA25" s="1039"/>
      <c r="CB25" s="1039"/>
      <c r="CC25" s="1039"/>
      <c r="CD25" s="1039"/>
      <c r="CE25" s="1039"/>
      <c r="CF25" s="1039"/>
      <c r="CG25" s="1040"/>
      <c r="CH25" s="1013"/>
      <c r="CI25" s="1014"/>
      <c r="CJ25" s="1014"/>
      <c r="CK25" s="1014"/>
      <c r="CL25" s="1015"/>
      <c r="CM25" s="1013"/>
      <c r="CN25" s="1014"/>
      <c r="CO25" s="1014"/>
      <c r="CP25" s="1014"/>
      <c r="CQ25" s="1015"/>
      <c r="CR25" s="1013"/>
      <c r="CS25" s="1014"/>
      <c r="CT25" s="1014"/>
      <c r="CU25" s="1014"/>
      <c r="CV25" s="1015"/>
      <c r="CW25" s="1013"/>
      <c r="CX25" s="1014"/>
      <c r="CY25" s="1014"/>
      <c r="CZ25" s="1014"/>
      <c r="DA25" s="1015"/>
      <c r="DB25" s="1013"/>
      <c r="DC25" s="1014"/>
      <c r="DD25" s="1014"/>
      <c r="DE25" s="1014"/>
      <c r="DF25" s="1015"/>
      <c r="DG25" s="1013"/>
      <c r="DH25" s="1014"/>
      <c r="DI25" s="1014"/>
      <c r="DJ25" s="1014"/>
      <c r="DK25" s="1015"/>
      <c r="DL25" s="1013"/>
      <c r="DM25" s="1014"/>
      <c r="DN25" s="1014"/>
      <c r="DO25" s="1014"/>
      <c r="DP25" s="1015"/>
      <c r="DQ25" s="1013"/>
      <c r="DR25" s="1014"/>
      <c r="DS25" s="1014"/>
      <c r="DT25" s="1014"/>
      <c r="DU25" s="1015"/>
      <c r="DV25" s="1016"/>
      <c r="DW25" s="1017"/>
      <c r="DX25" s="1017"/>
      <c r="DY25" s="1017"/>
      <c r="DZ25" s="1018"/>
      <c r="EA25" s="199"/>
    </row>
    <row r="26" spans="1:131" s="200" customFormat="1" ht="26.25" customHeight="1" x14ac:dyDescent="0.15">
      <c r="A26" s="1019" t="s">
        <v>350</v>
      </c>
      <c r="B26" s="1020"/>
      <c r="C26" s="1020"/>
      <c r="D26" s="1020"/>
      <c r="E26" s="1020"/>
      <c r="F26" s="1020"/>
      <c r="G26" s="1020"/>
      <c r="H26" s="1020"/>
      <c r="I26" s="1020"/>
      <c r="J26" s="1020"/>
      <c r="K26" s="1020"/>
      <c r="L26" s="1020"/>
      <c r="M26" s="1020"/>
      <c r="N26" s="1020"/>
      <c r="O26" s="1020"/>
      <c r="P26" s="1021"/>
      <c r="Q26" s="1025" t="s">
        <v>374</v>
      </c>
      <c r="R26" s="1026"/>
      <c r="S26" s="1026"/>
      <c r="T26" s="1026"/>
      <c r="U26" s="1027"/>
      <c r="V26" s="1025" t="s">
        <v>375</v>
      </c>
      <c r="W26" s="1026"/>
      <c r="X26" s="1026"/>
      <c r="Y26" s="1026"/>
      <c r="Z26" s="1027"/>
      <c r="AA26" s="1025" t="s">
        <v>376</v>
      </c>
      <c r="AB26" s="1026"/>
      <c r="AC26" s="1026"/>
      <c r="AD26" s="1026"/>
      <c r="AE26" s="1026"/>
      <c r="AF26" s="1083" t="s">
        <v>377</v>
      </c>
      <c r="AG26" s="1032"/>
      <c r="AH26" s="1032"/>
      <c r="AI26" s="1032"/>
      <c r="AJ26" s="1084"/>
      <c r="AK26" s="1026" t="s">
        <v>378</v>
      </c>
      <c r="AL26" s="1026"/>
      <c r="AM26" s="1026"/>
      <c r="AN26" s="1026"/>
      <c r="AO26" s="1027"/>
      <c r="AP26" s="1025" t="s">
        <v>379</v>
      </c>
      <c r="AQ26" s="1026"/>
      <c r="AR26" s="1026"/>
      <c r="AS26" s="1026"/>
      <c r="AT26" s="1027"/>
      <c r="AU26" s="1025" t="s">
        <v>380</v>
      </c>
      <c r="AV26" s="1026"/>
      <c r="AW26" s="1026"/>
      <c r="AX26" s="1026"/>
      <c r="AY26" s="1027"/>
      <c r="AZ26" s="1025" t="s">
        <v>381</v>
      </c>
      <c r="BA26" s="1026"/>
      <c r="BB26" s="1026"/>
      <c r="BC26" s="1026"/>
      <c r="BD26" s="1027"/>
      <c r="BE26" s="1025" t="s">
        <v>357</v>
      </c>
      <c r="BF26" s="1026"/>
      <c r="BG26" s="1026"/>
      <c r="BH26" s="1026"/>
      <c r="BI26" s="1041"/>
      <c r="BJ26" s="205"/>
      <c r="BK26" s="205"/>
      <c r="BL26" s="205"/>
      <c r="BM26" s="205"/>
      <c r="BN26" s="205"/>
      <c r="BO26" s="218"/>
      <c r="BP26" s="218"/>
      <c r="BQ26" s="215">
        <v>20</v>
      </c>
      <c r="BR26" s="216"/>
      <c r="BS26" s="1038"/>
      <c r="BT26" s="1039"/>
      <c r="BU26" s="1039"/>
      <c r="BV26" s="1039"/>
      <c r="BW26" s="1039"/>
      <c r="BX26" s="1039"/>
      <c r="BY26" s="1039"/>
      <c r="BZ26" s="1039"/>
      <c r="CA26" s="1039"/>
      <c r="CB26" s="1039"/>
      <c r="CC26" s="1039"/>
      <c r="CD26" s="1039"/>
      <c r="CE26" s="1039"/>
      <c r="CF26" s="1039"/>
      <c r="CG26" s="1040"/>
      <c r="CH26" s="1013"/>
      <c r="CI26" s="1014"/>
      <c r="CJ26" s="1014"/>
      <c r="CK26" s="1014"/>
      <c r="CL26" s="1015"/>
      <c r="CM26" s="1013"/>
      <c r="CN26" s="1014"/>
      <c r="CO26" s="1014"/>
      <c r="CP26" s="1014"/>
      <c r="CQ26" s="1015"/>
      <c r="CR26" s="1013"/>
      <c r="CS26" s="1014"/>
      <c r="CT26" s="1014"/>
      <c r="CU26" s="1014"/>
      <c r="CV26" s="1015"/>
      <c r="CW26" s="1013"/>
      <c r="CX26" s="1014"/>
      <c r="CY26" s="1014"/>
      <c r="CZ26" s="1014"/>
      <c r="DA26" s="1015"/>
      <c r="DB26" s="1013"/>
      <c r="DC26" s="1014"/>
      <c r="DD26" s="1014"/>
      <c r="DE26" s="1014"/>
      <c r="DF26" s="1015"/>
      <c r="DG26" s="1013"/>
      <c r="DH26" s="1014"/>
      <c r="DI26" s="1014"/>
      <c r="DJ26" s="1014"/>
      <c r="DK26" s="1015"/>
      <c r="DL26" s="1013"/>
      <c r="DM26" s="1014"/>
      <c r="DN26" s="1014"/>
      <c r="DO26" s="1014"/>
      <c r="DP26" s="1015"/>
      <c r="DQ26" s="1013"/>
      <c r="DR26" s="1014"/>
      <c r="DS26" s="1014"/>
      <c r="DT26" s="1014"/>
      <c r="DU26" s="1015"/>
      <c r="DV26" s="1016"/>
      <c r="DW26" s="1017"/>
      <c r="DX26" s="1017"/>
      <c r="DY26" s="1017"/>
      <c r="DZ26" s="1018"/>
      <c r="EA26" s="199"/>
    </row>
    <row r="27" spans="1:131" s="200" customFormat="1" ht="26.25" customHeight="1" thickBot="1" x14ac:dyDescent="0.2">
      <c r="A27" s="1022"/>
      <c r="B27" s="1023"/>
      <c r="C27" s="1023"/>
      <c r="D27" s="1023"/>
      <c r="E27" s="1023"/>
      <c r="F27" s="1023"/>
      <c r="G27" s="1023"/>
      <c r="H27" s="1023"/>
      <c r="I27" s="1023"/>
      <c r="J27" s="1023"/>
      <c r="K27" s="1023"/>
      <c r="L27" s="1023"/>
      <c r="M27" s="1023"/>
      <c r="N27" s="1023"/>
      <c r="O27" s="1023"/>
      <c r="P27" s="1024"/>
      <c r="Q27" s="1028"/>
      <c r="R27" s="1029"/>
      <c r="S27" s="1029"/>
      <c r="T27" s="1029"/>
      <c r="U27" s="1030"/>
      <c r="V27" s="1028"/>
      <c r="W27" s="1029"/>
      <c r="X27" s="1029"/>
      <c r="Y27" s="1029"/>
      <c r="Z27" s="1030"/>
      <c r="AA27" s="1028"/>
      <c r="AB27" s="1029"/>
      <c r="AC27" s="1029"/>
      <c r="AD27" s="1029"/>
      <c r="AE27" s="1029"/>
      <c r="AF27" s="1085"/>
      <c r="AG27" s="1035"/>
      <c r="AH27" s="1035"/>
      <c r="AI27" s="1035"/>
      <c r="AJ27" s="1086"/>
      <c r="AK27" s="1029"/>
      <c r="AL27" s="1029"/>
      <c r="AM27" s="1029"/>
      <c r="AN27" s="1029"/>
      <c r="AO27" s="1030"/>
      <c r="AP27" s="1028"/>
      <c r="AQ27" s="1029"/>
      <c r="AR27" s="1029"/>
      <c r="AS27" s="1029"/>
      <c r="AT27" s="1030"/>
      <c r="AU27" s="1028"/>
      <c r="AV27" s="1029"/>
      <c r="AW27" s="1029"/>
      <c r="AX27" s="1029"/>
      <c r="AY27" s="1030"/>
      <c r="AZ27" s="1028"/>
      <c r="BA27" s="1029"/>
      <c r="BB27" s="1029"/>
      <c r="BC27" s="1029"/>
      <c r="BD27" s="1030"/>
      <c r="BE27" s="1028"/>
      <c r="BF27" s="1029"/>
      <c r="BG27" s="1029"/>
      <c r="BH27" s="1029"/>
      <c r="BI27" s="1042"/>
      <c r="BJ27" s="205"/>
      <c r="BK27" s="205"/>
      <c r="BL27" s="205"/>
      <c r="BM27" s="205"/>
      <c r="BN27" s="205"/>
      <c r="BO27" s="218"/>
      <c r="BP27" s="218"/>
      <c r="BQ27" s="215">
        <v>21</v>
      </c>
      <c r="BR27" s="216"/>
      <c r="BS27" s="1038"/>
      <c r="BT27" s="1039"/>
      <c r="BU27" s="1039"/>
      <c r="BV27" s="1039"/>
      <c r="BW27" s="1039"/>
      <c r="BX27" s="1039"/>
      <c r="BY27" s="1039"/>
      <c r="BZ27" s="1039"/>
      <c r="CA27" s="1039"/>
      <c r="CB27" s="1039"/>
      <c r="CC27" s="1039"/>
      <c r="CD27" s="1039"/>
      <c r="CE27" s="1039"/>
      <c r="CF27" s="1039"/>
      <c r="CG27" s="1040"/>
      <c r="CH27" s="1013"/>
      <c r="CI27" s="1014"/>
      <c r="CJ27" s="1014"/>
      <c r="CK27" s="1014"/>
      <c r="CL27" s="1015"/>
      <c r="CM27" s="1013"/>
      <c r="CN27" s="1014"/>
      <c r="CO27" s="1014"/>
      <c r="CP27" s="1014"/>
      <c r="CQ27" s="1015"/>
      <c r="CR27" s="1013"/>
      <c r="CS27" s="1014"/>
      <c r="CT27" s="1014"/>
      <c r="CU27" s="1014"/>
      <c r="CV27" s="1015"/>
      <c r="CW27" s="1013"/>
      <c r="CX27" s="1014"/>
      <c r="CY27" s="1014"/>
      <c r="CZ27" s="1014"/>
      <c r="DA27" s="1015"/>
      <c r="DB27" s="1013"/>
      <c r="DC27" s="1014"/>
      <c r="DD27" s="1014"/>
      <c r="DE27" s="1014"/>
      <c r="DF27" s="1015"/>
      <c r="DG27" s="1013"/>
      <c r="DH27" s="1014"/>
      <c r="DI27" s="1014"/>
      <c r="DJ27" s="1014"/>
      <c r="DK27" s="1015"/>
      <c r="DL27" s="1013"/>
      <c r="DM27" s="1014"/>
      <c r="DN27" s="1014"/>
      <c r="DO27" s="1014"/>
      <c r="DP27" s="1015"/>
      <c r="DQ27" s="1013"/>
      <c r="DR27" s="1014"/>
      <c r="DS27" s="1014"/>
      <c r="DT27" s="1014"/>
      <c r="DU27" s="1015"/>
      <c r="DV27" s="1016"/>
      <c r="DW27" s="1017"/>
      <c r="DX27" s="1017"/>
      <c r="DY27" s="1017"/>
      <c r="DZ27" s="1018"/>
      <c r="EA27" s="199"/>
    </row>
    <row r="28" spans="1:131" s="200" customFormat="1" ht="26.25" customHeight="1" thickTop="1" x14ac:dyDescent="0.15">
      <c r="A28" s="219">
        <v>1</v>
      </c>
      <c r="B28" s="1074" t="s">
        <v>382</v>
      </c>
      <c r="C28" s="1075"/>
      <c r="D28" s="1075"/>
      <c r="E28" s="1075"/>
      <c r="F28" s="1075"/>
      <c r="G28" s="1075"/>
      <c r="H28" s="1075"/>
      <c r="I28" s="1075"/>
      <c r="J28" s="1075"/>
      <c r="K28" s="1075"/>
      <c r="L28" s="1075"/>
      <c r="M28" s="1075"/>
      <c r="N28" s="1075"/>
      <c r="O28" s="1075"/>
      <c r="P28" s="1076"/>
      <c r="Q28" s="1077">
        <v>2040</v>
      </c>
      <c r="R28" s="1078"/>
      <c r="S28" s="1078"/>
      <c r="T28" s="1078"/>
      <c r="U28" s="1078"/>
      <c r="V28" s="1078">
        <v>2014</v>
      </c>
      <c r="W28" s="1078"/>
      <c r="X28" s="1078"/>
      <c r="Y28" s="1078"/>
      <c r="Z28" s="1078"/>
      <c r="AA28" s="1078">
        <v>26</v>
      </c>
      <c r="AB28" s="1078"/>
      <c r="AC28" s="1078"/>
      <c r="AD28" s="1078"/>
      <c r="AE28" s="1079"/>
      <c r="AF28" s="1080">
        <v>26</v>
      </c>
      <c r="AG28" s="1078"/>
      <c r="AH28" s="1078"/>
      <c r="AI28" s="1078"/>
      <c r="AJ28" s="1081"/>
      <c r="AK28" s="1082">
        <v>186</v>
      </c>
      <c r="AL28" s="1070"/>
      <c r="AM28" s="1070"/>
      <c r="AN28" s="1070"/>
      <c r="AO28" s="1070"/>
      <c r="AP28" s="1070" t="s">
        <v>537</v>
      </c>
      <c r="AQ28" s="1070"/>
      <c r="AR28" s="1070"/>
      <c r="AS28" s="1070"/>
      <c r="AT28" s="1070"/>
      <c r="AU28" s="1070" t="s">
        <v>538</v>
      </c>
      <c r="AV28" s="1070"/>
      <c r="AW28" s="1070"/>
      <c r="AX28" s="1070"/>
      <c r="AY28" s="1070"/>
      <c r="AZ28" s="1071" t="s">
        <v>538</v>
      </c>
      <c r="BA28" s="1071"/>
      <c r="BB28" s="1071"/>
      <c r="BC28" s="1071"/>
      <c r="BD28" s="1071"/>
      <c r="BE28" s="1072"/>
      <c r="BF28" s="1072"/>
      <c r="BG28" s="1072"/>
      <c r="BH28" s="1072"/>
      <c r="BI28" s="1073"/>
      <c r="BJ28" s="205"/>
      <c r="BK28" s="205"/>
      <c r="BL28" s="205"/>
      <c r="BM28" s="205"/>
      <c r="BN28" s="205"/>
      <c r="BO28" s="218"/>
      <c r="BP28" s="218"/>
      <c r="BQ28" s="215">
        <v>22</v>
      </c>
      <c r="BR28" s="216"/>
      <c r="BS28" s="1038"/>
      <c r="BT28" s="1039"/>
      <c r="BU28" s="1039"/>
      <c r="BV28" s="1039"/>
      <c r="BW28" s="1039"/>
      <c r="BX28" s="1039"/>
      <c r="BY28" s="1039"/>
      <c r="BZ28" s="1039"/>
      <c r="CA28" s="1039"/>
      <c r="CB28" s="1039"/>
      <c r="CC28" s="1039"/>
      <c r="CD28" s="1039"/>
      <c r="CE28" s="1039"/>
      <c r="CF28" s="1039"/>
      <c r="CG28" s="1040"/>
      <c r="CH28" s="1013"/>
      <c r="CI28" s="1014"/>
      <c r="CJ28" s="1014"/>
      <c r="CK28" s="1014"/>
      <c r="CL28" s="1015"/>
      <c r="CM28" s="1013"/>
      <c r="CN28" s="1014"/>
      <c r="CO28" s="1014"/>
      <c r="CP28" s="1014"/>
      <c r="CQ28" s="1015"/>
      <c r="CR28" s="1013"/>
      <c r="CS28" s="1014"/>
      <c r="CT28" s="1014"/>
      <c r="CU28" s="1014"/>
      <c r="CV28" s="1015"/>
      <c r="CW28" s="1013"/>
      <c r="CX28" s="1014"/>
      <c r="CY28" s="1014"/>
      <c r="CZ28" s="1014"/>
      <c r="DA28" s="1015"/>
      <c r="DB28" s="1013"/>
      <c r="DC28" s="1014"/>
      <c r="DD28" s="1014"/>
      <c r="DE28" s="1014"/>
      <c r="DF28" s="1015"/>
      <c r="DG28" s="1013"/>
      <c r="DH28" s="1014"/>
      <c r="DI28" s="1014"/>
      <c r="DJ28" s="1014"/>
      <c r="DK28" s="1015"/>
      <c r="DL28" s="1013"/>
      <c r="DM28" s="1014"/>
      <c r="DN28" s="1014"/>
      <c r="DO28" s="1014"/>
      <c r="DP28" s="1015"/>
      <c r="DQ28" s="1013"/>
      <c r="DR28" s="1014"/>
      <c r="DS28" s="1014"/>
      <c r="DT28" s="1014"/>
      <c r="DU28" s="1015"/>
      <c r="DV28" s="1016"/>
      <c r="DW28" s="1017"/>
      <c r="DX28" s="1017"/>
      <c r="DY28" s="1017"/>
      <c r="DZ28" s="1018"/>
      <c r="EA28" s="199"/>
    </row>
    <row r="29" spans="1:131" s="200" customFormat="1" ht="26.25" customHeight="1" x14ac:dyDescent="0.15">
      <c r="A29" s="219">
        <v>2</v>
      </c>
      <c r="B29" s="1061" t="s">
        <v>383</v>
      </c>
      <c r="C29" s="1062"/>
      <c r="D29" s="1062"/>
      <c r="E29" s="1062"/>
      <c r="F29" s="1062"/>
      <c r="G29" s="1062"/>
      <c r="H29" s="1062"/>
      <c r="I29" s="1062"/>
      <c r="J29" s="1062"/>
      <c r="K29" s="1062"/>
      <c r="L29" s="1062"/>
      <c r="M29" s="1062"/>
      <c r="N29" s="1062"/>
      <c r="O29" s="1062"/>
      <c r="P29" s="1063"/>
      <c r="Q29" s="1067">
        <v>157</v>
      </c>
      <c r="R29" s="1068"/>
      <c r="S29" s="1068"/>
      <c r="T29" s="1068"/>
      <c r="U29" s="1068"/>
      <c r="V29" s="1068">
        <v>157</v>
      </c>
      <c r="W29" s="1068"/>
      <c r="X29" s="1068"/>
      <c r="Y29" s="1068"/>
      <c r="Z29" s="1068"/>
      <c r="AA29" s="1068">
        <v>0</v>
      </c>
      <c r="AB29" s="1068"/>
      <c r="AC29" s="1068"/>
      <c r="AD29" s="1068"/>
      <c r="AE29" s="1069"/>
      <c r="AF29" s="1043">
        <v>0</v>
      </c>
      <c r="AG29" s="1044"/>
      <c r="AH29" s="1044"/>
      <c r="AI29" s="1044"/>
      <c r="AJ29" s="1045"/>
      <c r="AK29" s="1002" t="s">
        <v>539</v>
      </c>
      <c r="AL29" s="997"/>
      <c r="AM29" s="997"/>
      <c r="AN29" s="997"/>
      <c r="AO29" s="997"/>
      <c r="AP29" s="997" t="s">
        <v>538</v>
      </c>
      <c r="AQ29" s="997"/>
      <c r="AR29" s="997"/>
      <c r="AS29" s="997"/>
      <c r="AT29" s="997"/>
      <c r="AU29" s="997" t="s">
        <v>538</v>
      </c>
      <c r="AV29" s="997"/>
      <c r="AW29" s="997"/>
      <c r="AX29" s="997"/>
      <c r="AY29" s="997"/>
      <c r="AZ29" s="1066" t="s">
        <v>538</v>
      </c>
      <c r="BA29" s="1066"/>
      <c r="BB29" s="1066"/>
      <c r="BC29" s="1066"/>
      <c r="BD29" s="1066"/>
      <c r="BE29" s="1056"/>
      <c r="BF29" s="1056"/>
      <c r="BG29" s="1056"/>
      <c r="BH29" s="1056"/>
      <c r="BI29" s="1057"/>
      <c r="BJ29" s="205"/>
      <c r="BK29" s="205"/>
      <c r="BL29" s="205"/>
      <c r="BM29" s="205"/>
      <c r="BN29" s="205"/>
      <c r="BO29" s="218"/>
      <c r="BP29" s="218"/>
      <c r="BQ29" s="215">
        <v>23</v>
      </c>
      <c r="BR29" s="216"/>
      <c r="BS29" s="1038"/>
      <c r="BT29" s="1039"/>
      <c r="BU29" s="1039"/>
      <c r="BV29" s="1039"/>
      <c r="BW29" s="1039"/>
      <c r="BX29" s="1039"/>
      <c r="BY29" s="1039"/>
      <c r="BZ29" s="1039"/>
      <c r="CA29" s="1039"/>
      <c r="CB29" s="1039"/>
      <c r="CC29" s="1039"/>
      <c r="CD29" s="1039"/>
      <c r="CE29" s="1039"/>
      <c r="CF29" s="1039"/>
      <c r="CG29" s="1040"/>
      <c r="CH29" s="1013"/>
      <c r="CI29" s="1014"/>
      <c r="CJ29" s="1014"/>
      <c r="CK29" s="1014"/>
      <c r="CL29" s="1015"/>
      <c r="CM29" s="1013"/>
      <c r="CN29" s="1014"/>
      <c r="CO29" s="1014"/>
      <c r="CP29" s="1014"/>
      <c r="CQ29" s="1015"/>
      <c r="CR29" s="1013"/>
      <c r="CS29" s="1014"/>
      <c r="CT29" s="1014"/>
      <c r="CU29" s="1014"/>
      <c r="CV29" s="1015"/>
      <c r="CW29" s="1013"/>
      <c r="CX29" s="1014"/>
      <c r="CY29" s="1014"/>
      <c r="CZ29" s="1014"/>
      <c r="DA29" s="1015"/>
      <c r="DB29" s="1013"/>
      <c r="DC29" s="1014"/>
      <c r="DD29" s="1014"/>
      <c r="DE29" s="1014"/>
      <c r="DF29" s="1015"/>
      <c r="DG29" s="1013"/>
      <c r="DH29" s="1014"/>
      <c r="DI29" s="1014"/>
      <c r="DJ29" s="1014"/>
      <c r="DK29" s="1015"/>
      <c r="DL29" s="1013"/>
      <c r="DM29" s="1014"/>
      <c r="DN29" s="1014"/>
      <c r="DO29" s="1014"/>
      <c r="DP29" s="1015"/>
      <c r="DQ29" s="1013"/>
      <c r="DR29" s="1014"/>
      <c r="DS29" s="1014"/>
      <c r="DT29" s="1014"/>
      <c r="DU29" s="1015"/>
      <c r="DV29" s="1016"/>
      <c r="DW29" s="1017"/>
      <c r="DX29" s="1017"/>
      <c r="DY29" s="1017"/>
      <c r="DZ29" s="1018"/>
      <c r="EA29" s="199"/>
    </row>
    <row r="30" spans="1:131" s="200" customFormat="1" ht="26.25" customHeight="1" x14ac:dyDescent="0.15">
      <c r="A30" s="219">
        <v>3</v>
      </c>
      <c r="B30" s="1061" t="s">
        <v>384</v>
      </c>
      <c r="C30" s="1062"/>
      <c r="D30" s="1062"/>
      <c r="E30" s="1062"/>
      <c r="F30" s="1062"/>
      <c r="G30" s="1062"/>
      <c r="H30" s="1062"/>
      <c r="I30" s="1062"/>
      <c r="J30" s="1062"/>
      <c r="K30" s="1062"/>
      <c r="L30" s="1062"/>
      <c r="M30" s="1062"/>
      <c r="N30" s="1062"/>
      <c r="O30" s="1062"/>
      <c r="P30" s="1063"/>
      <c r="Q30" s="1067">
        <v>1612</v>
      </c>
      <c r="R30" s="1068"/>
      <c r="S30" s="1068"/>
      <c r="T30" s="1068"/>
      <c r="U30" s="1068"/>
      <c r="V30" s="1068">
        <v>1576</v>
      </c>
      <c r="W30" s="1068"/>
      <c r="X30" s="1068"/>
      <c r="Y30" s="1068"/>
      <c r="Z30" s="1068"/>
      <c r="AA30" s="1068">
        <v>36</v>
      </c>
      <c r="AB30" s="1068"/>
      <c r="AC30" s="1068"/>
      <c r="AD30" s="1068"/>
      <c r="AE30" s="1069"/>
      <c r="AF30" s="1043">
        <v>36</v>
      </c>
      <c r="AG30" s="1044"/>
      <c r="AH30" s="1044"/>
      <c r="AI30" s="1044"/>
      <c r="AJ30" s="1045"/>
      <c r="AK30" s="1002">
        <v>222</v>
      </c>
      <c r="AL30" s="997"/>
      <c r="AM30" s="997"/>
      <c r="AN30" s="997"/>
      <c r="AO30" s="997"/>
      <c r="AP30" s="997" t="s">
        <v>538</v>
      </c>
      <c r="AQ30" s="997"/>
      <c r="AR30" s="997"/>
      <c r="AS30" s="997"/>
      <c r="AT30" s="997"/>
      <c r="AU30" s="997" t="s">
        <v>538</v>
      </c>
      <c r="AV30" s="997"/>
      <c r="AW30" s="997"/>
      <c r="AX30" s="997"/>
      <c r="AY30" s="997"/>
      <c r="AZ30" s="1066" t="s">
        <v>538</v>
      </c>
      <c r="BA30" s="1066"/>
      <c r="BB30" s="1066"/>
      <c r="BC30" s="1066"/>
      <c r="BD30" s="1066"/>
      <c r="BE30" s="1056"/>
      <c r="BF30" s="1056"/>
      <c r="BG30" s="1056"/>
      <c r="BH30" s="1056"/>
      <c r="BI30" s="1057"/>
      <c r="BJ30" s="205"/>
      <c r="BK30" s="205"/>
      <c r="BL30" s="205"/>
      <c r="BM30" s="205"/>
      <c r="BN30" s="205"/>
      <c r="BO30" s="218"/>
      <c r="BP30" s="218"/>
      <c r="BQ30" s="215">
        <v>24</v>
      </c>
      <c r="BR30" s="216"/>
      <c r="BS30" s="1038"/>
      <c r="BT30" s="1039"/>
      <c r="BU30" s="1039"/>
      <c r="BV30" s="1039"/>
      <c r="BW30" s="1039"/>
      <c r="BX30" s="1039"/>
      <c r="BY30" s="1039"/>
      <c r="BZ30" s="1039"/>
      <c r="CA30" s="1039"/>
      <c r="CB30" s="1039"/>
      <c r="CC30" s="1039"/>
      <c r="CD30" s="1039"/>
      <c r="CE30" s="1039"/>
      <c r="CF30" s="1039"/>
      <c r="CG30" s="1040"/>
      <c r="CH30" s="1013"/>
      <c r="CI30" s="1014"/>
      <c r="CJ30" s="1014"/>
      <c r="CK30" s="1014"/>
      <c r="CL30" s="1015"/>
      <c r="CM30" s="1013"/>
      <c r="CN30" s="1014"/>
      <c r="CO30" s="1014"/>
      <c r="CP30" s="1014"/>
      <c r="CQ30" s="1015"/>
      <c r="CR30" s="1013"/>
      <c r="CS30" s="1014"/>
      <c r="CT30" s="1014"/>
      <c r="CU30" s="1014"/>
      <c r="CV30" s="1015"/>
      <c r="CW30" s="1013"/>
      <c r="CX30" s="1014"/>
      <c r="CY30" s="1014"/>
      <c r="CZ30" s="1014"/>
      <c r="DA30" s="1015"/>
      <c r="DB30" s="1013"/>
      <c r="DC30" s="1014"/>
      <c r="DD30" s="1014"/>
      <c r="DE30" s="1014"/>
      <c r="DF30" s="1015"/>
      <c r="DG30" s="1013"/>
      <c r="DH30" s="1014"/>
      <c r="DI30" s="1014"/>
      <c r="DJ30" s="1014"/>
      <c r="DK30" s="1015"/>
      <c r="DL30" s="1013"/>
      <c r="DM30" s="1014"/>
      <c r="DN30" s="1014"/>
      <c r="DO30" s="1014"/>
      <c r="DP30" s="1015"/>
      <c r="DQ30" s="1013"/>
      <c r="DR30" s="1014"/>
      <c r="DS30" s="1014"/>
      <c r="DT30" s="1014"/>
      <c r="DU30" s="1015"/>
      <c r="DV30" s="1016"/>
      <c r="DW30" s="1017"/>
      <c r="DX30" s="1017"/>
      <c r="DY30" s="1017"/>
      <c r="DZ30" s="1018"/>
      <c r="EA30" s="199"/>
    </row>
    <row r="31" spans="1:131" s="200" customFormat="1" ht="26.25" customHeight="1" x14ac:dyDescent="0.15">
      <c r="A31" s="219">
        <v>4</v>
      </c>
      <c r="B31" s="1061" t="s">
        <v>385</v>
      </c>
      <c r="C31" s="1062"/>
      <c r="D31" s="1062"/>
      <c r="E31" s="1062"/>
      <c r="F31" s="1062"/>
      <c r="G31" s="1062"/>
      <c r="H31" s="1062"/>
      <c r="I31" s="1062"/>
      <c r="J31" s="1062"/>
      <c r="K31" s="1062"/>
      <c r="L31" s="1062"/>
      <c r="M31" s="1062"/>
      <c r="N31" s="1062"/>
      <c r="O31" s="1062"/>
      <c r="P31" s="1063"/>
      <c r="Q31" s="1067">
        <v>364</v>
      </c>
      <c r="R31" s="1068"/>
      <c r="S31" s="1068"/>
      <c r="T31" s="1068"/>
      <c r="U31" s="1068"/>
      <c r="V31" s="1068">
        <v>302</v>
      </c>
      <c r="W31" s="1068"/>
      <c r="X31" s="1068"/>
      <c r="Y31" s="1068"/>
      <c r="Z31" s="1068"/>
      <c r="AA31" s="1068">
        <v>62</v>
      </c>
      <c r="AB31" s="1068"/>
      <c r="AC31" s="1068"/>
      <c r="AD31" s="1068"/>
      <c r="AE31" s="1069"/>
      <c r="AF31" s="1043">
        <v>363</v>
      </c>
      <c r="AG31" s="1044"/>
      <c r="AH31" s="1044"/>
      <c r="AI31" s="1044"/>
      <c r="AJ31" s="1045"/>
      <c r="AK31" s="1002">
        <v>182</v>
      </c>
      <c r="AL31" s="997"/>
      <c r="AM31" s="997"/>
      <c r="AN31" s="997"/>
      <c r="AO31" s="997"/>
      <c r="AP31" s="997">
        <v>1634</v>
      </c>
      <c r="AQ31" s="997"/>
      <c r="AR31" s="997"/>
      <c r="AS31" s="997"/>
      <c r="AT31" s="997"/>
      <c r="AU31" s="997">
        <v>328</v>
      </c>
      <c r="AV31" s="997"/>
      <c r="AW31" s="997"/>
      <c r="AX31" s="997"/>
      <c r="AY31" s="997"/>
      <c r="AZ31" s="1066" t="s">
        <v>538</v>
      </c>
      <c r="BA31" s="1066"/>
      <c r="BB31" s="1066"/>
      <c r="BC31" s="1066"/>
      <c r="BD31" s="1066"/>
      <c r="BE31" s="1056" t="s">
        <v>386</v>
      </c>
      <c r="BF31" s="1056"/>
      <c r="BG31" s="1056"/>
      <c r="BH31" s="1056"/>
      <c r="BI31" s="1057"/>
      <c r="BJ31" s="205"/>
      <c r="BK31" s="205"/>
      <c r="BL31" s="205"/>
      <c r="BM31" s="205"/>
      <c r="BN31" s="205"/>
      <c r="BO31" s="218"/>
      <c r="BP31" s="218"/>
      <c r="BQ31" s="215">
        <v>25</v>
      </c>
      <c r="BR31" s="216"/>
      <c r="BS31" s="1038"/>
      <c r="BT31" s="1039"/>
      <c r="BU31" s="1039"/>
      <c r="BV31" s="1039"/>
      <c r="BW31" s="1039"/>
      <c r="BX31" s="1039"/>
      <c r="BY31" s="1039"/>
      <c r="BZ31" s="1039"/>
      <c r="CA31" s="1039"/>
      <c r="CB31" s="1039"/>
      <c r="CC31" s="1039"/>
      <c r="CD31" s="1039"/>
      <c r="CE31" s="1039"/>
      <c r="CF31" s="1039"/>
      <c r="CG31" s="1040"/>
      <c r="CH31" s="1013"/>
      <c r="CI31" s="1014"/>
      <c r="CJ31" s="1014"/>
      <c r="CK31" s="1014"/>
      <c r="CL31" s="1015"/>
      <c r="CM31" s="1013"/>
      <c r="CN31" s="1014"/>
      <c r="CO31" s="1014"/>
      <c r="CP31" s="1014"/>
      <c r="CQ31" s="1015"/>
      <c r="CR31" s="1013"/>
      <c r="CS31" s="1014"/>
      <c r="CT31" s="1014"/>
      <c r="CU31" s="1014"/>
      <c r="CV31" s="1015"/>
      <c r="CW31" s="1013"/>
      <c r="CX31" s="1014"/>
      <c r="CY31" s="1014"/>
      <c r="CZ31" s="1014"/>
      <c r="DA31" s="1015"/>
      <c r="DB31" s="1013"/>
      <c r="DC31" s="1014"/>
      <c r="DD31" s="1014"/>
      <c r="DE31" s="1014"/>
      <c r="DF31" s="1015"/>
      <c r="DG31" s="1013"/>
      <c r="DH31" s="1014"/>
      <c r="DI31" s="1014"/>
      <c r="DJ31" s="1014"/>
      <c r="DK31" s="1015"/>
      <c r="DL31" s="1013"/>
      <c r="DM31" s="1014"/>
      <c r="DN31" s="1014"/>
      <c r="DO31" s="1014"/>
      <c r="DP31" s="1015"/>
      <c r="DQ31" s="1013"/>
      <c r="DR31" s="1014"/>
      <c r="DS31" s="1014"/>
      <c r="DT31" s="1014"/>
      <c r="DU31" s="1015"/>
      <c r="DV31" s="1016"/>
      <c r="DW31" s="1017"/>
      <c r="DX31" s="1017"/>
      <c r="DY31" s="1017"/>
      <c r="DZ31" s="1018"/>
      <c r="EA31" s="199"/>
    </row>
    <row r="32" spans="1:131" s="200" customFormat="1" ht="26.25" customHeight="1" x14ac:dyDescent="0.15">
      <c r="A32" s="219">
        <v>5</v>
      </c>
      <c r="B32" s="1061" t="s">
        <v>387</v>
      </c>
      <c r="C32" s="1062"/>
      <c r="D32" s="1062"/>
      <c r="E32" s="1062"/>
      <c r="F32" s="1062"/>
      <c r="G32" s="1062"/>
      <c r="H32" s="1062"/>
      <c r="I32" s="1062"/>
      <c r="J32" s="1062"/>
      <c r="K32" s="1062"/>
      <c r="L32" s="1062"/>
      <c r="M32" s="1062"/>
      <c r="N32" s="1062"/>
      <c r="O32" s="1062"/>
      <c r="P32" s="1063"/>
      <c r="Q32" s="1067">
        <v>398</v>
      </c>
      <c r="R32" s="1068"/>
      <c r="S32" s="1068"/>
      <c r="T32" s="1068"/>
      <c r="U32" s="1068"/>
      <c r="V32" s="1068">
        <v>397</v>
      </c>
      <c r="W32" s="1068"/>
      <c r="X32" s="1068"/>
      <c r="Y32" s="1068"/>
      <c r="Z32" s="1068"/>
      <c r="AA32" s="1068">
        <v>1</v>
      </c>
      <c r="AB32" s="1068"/>
      <c r="AC32" s="1068"/>
      <c r="AD32" s="1068"/>
      <c r="AE32" s="1069"/>
      <c r="AF32" s="1043">
        <v>1</v>
      </c>
      <c r="AG32" s="1044"/>
      <c r="AH32" s="1044"/>
      <c r="AI32" s="1044"/>
      <c r="AJ32" s="1045"/>
      <c r="AK32" s="1002">
        <v>209</v>
      </c>
      <c r="AL32" s="997"/>
      <c r="AM32" s="997"/>
      <c r="AN32" s="997"/>
      <c r="AO32" s="997"/>
      <c r="AP32" s="997">
        <v>1942</v>
      </c>
      <c r="AQ32" s="997"/>
      <c r="AR32" s="997"/>
      <c r="AS32" s="997"/>
      <c r="AT32" s="997"/>
      <c r="AU32" s="997">
        <v>1616</v>
      </c>
      <c r="AV32" s="997"/>
      <c r="AW32" s="997"/>
      <c r="AX32" s="997"/>
      <c r="AY32" s="997"/>
      <c r="AZ32" s="1066" t="s">
        <v>538</v>
      </c>
      <c r="BA32" s="1066"/>
      <c r="BB32" s="1066"/>
      <c r="BC32" s="1066"/>
      <c r="BD32" s="1066"/>
      <c r="BE32" s="1056" t="s">
        <v>388</v>
      </c>
      <c r="BF32" s="1056"/>
      <c r="BG32" s="1056"/>
      <c r="BH32" s="1056"/>
      <c r="BI32" s="1057"/>
      <c r="BJ32" s="205"/>
      <c r="BK32" s="205"/>
      <c r="BL32" s="205"/>
      <c r="BM32" s="205"/>
      <c r="BN32" s="205"/>
      <c r="BO32" s="218"/>
      <c r="BP32" s="218"/>
      <c r="BQ32" s="215">
        <v>26</v>
      </c>
      <c r="BR32" s="216"/>
      <c r="BS32" s="1038"/>
      <c r="BT32" s="1039"/>
      <c r="BU32" s="1039"/>
      <c r="BV32" s="1039"/>
      <c r="BW32" s="1039"/>
      <c r="BX32" s="1039"/>
      <c r="BY32" s="1039"/>
      <c r="BZ32" s="1039"/>
      <c r="CA32" s="1039"/>
      <c r="CB32" s="1039"/>
      <c r="CC32" s="1039"/>
      <c r="CD32" s="1039"/>
      <c r="CE32" s="1039"/>
      <c r="CF32" s="1039"/>
      <c r="CG32" s="1040"/>
      <c r="CH32" s="1013"/>
      <c r="CI32" s="1014"/>
      <c r="CJ32" s="1014"/>
      <c r="CK32" s="1014"/>
      <c r="CL32" s="1015"/>
      <c r="CM32" s="1013"/>
      <c r="CN32" s="1014"/>
      <c r="CO32" s="1014"/>
      <c r="CP32" s="1014"/>
      <c r="CQ32" s="1015"/>
      <c r="CR32" s="1013"/>
      <c r="CS32" s="1014"/>
      <c r="CT32" s="1014"/>
      <c r="CU32" s="1014"/>
      <c r="CV32" s="1015"/>
      <c r="CW32" s="1013"/>
      <c r="CX32" s="1014"/>
      <c r="CY32" s="1014"/>
      <c r="CZ32" s="1014"/>
      <c r="DA32" s="1015"/>
      <c r="DB32" s="1013"/>
      <c r="DC32" s="1014"/>
      <c r="DD32" s="1014"/>
      <c r="DE32" s="1014"/>
      <c r="DF32" s="1015"/>
      <c r="DG32" s="1013"/>
      <c r="DH32" s="1014"/>
      <c r="DI32" s="1014"/>
      <c r="DJ32" s="1014"/>
      <c r="DK32" s="1015"/>
      <c r="DL32" s="1013"/>
      <c r="DM32" s="1014"/>
      <c r="DN32" s="1014"/>
      <c r="DO32" s="1014"/>
      <c r="DP32" s="1015"/>
      <c r="DQ32" s="1013"/>
      <c r="DR32" s="1014"/>
      <c r="DS32" s="1014"/>
      <c r="DT32" s="1014"/>
      <c r="DU32" s="1015"/>
      <c r="DV32" s="1016"/>
      <c r="DW32" s="1017"/>
      <c r="DX32" s="1017"/>
      <c r="DY32" s="1017"/>
      <c r="DZ32" s="1018"/>
      <c r="EA32" s="199"/>
    </row>
    <row r="33" spans="1:131" s="200" customFormat="1" ht="26.25" customHeight="1" x14ac:dyDescent="0.15">
      <c r="A33" s="219">
        <v>6</v>
      </c>
      <c r="B33" s="1061" t="s">
        <v>389</v>
      </c>
      <c r="C33" s="1062"/>
      <c r="D33" s="1062"/>
      <c r="E33" s="1062"/>
      <c r="F33" s="1062"/>
      <c r="G33" s="1062"/>
      <c r="H33" s="1062"/>
      <c r="I33" s="1062"/>
      <c r="J33" s="1062"/>
      <c r="K33" s="1062"/>
      <c r="L33" s="1062"/>
      <c r="M33" s="1062"/>
      <c r="N33" s="1062"/>
      <c r="O33" s="1062"/>
      <c r="P33" s="1063"/>
      <c r="Q33" s="1067">
        <v>116</v>
      </c>
      <c r="R33" s="1068"/>
      <c r="S33" s="1068"/>
      <c r="T33" s="1068"/>
      <c r="U33" s="1068"/>
      <c r="V33" s="1068">
        <v>116</v>
      </c>
      <c r="W33" s="1068"/>
      <c r="X33" s="1068"/>
      <c r="Y33" s="1068"/>
      <c r="Z33" s="1068"/>
      <c r="AA33" s="1068">
        <v>0</v>
      </c>
      <c r="AB33" s="1068"/>
      <c r="AC33" s="1068"/>
      <c r="AD33" s="1068"/>
      <c r="AE33" s="1069"/>
      <c r="AF33" s="1043">
        <v>0</v>
      </c>
      <c r="AG33" s="1044"/>
      <c r="AH33" s="1044"/>
      <c r="AI33" s="1044"/>
      <c r="AJ33" s="1045"/>
      <c r="AK33" s="1002">
        <v>83</v>
      </c>
      <c r="AL33" s="997"/>
      <c r="AM33" s="997"/>
      <c r="AN33" s="997"/>
      <c r="AO33" s="997"/>
      <c r="AP33" s="997">
        <v>1074</v>
      </c>
      <c r="AQ33" s="997"/>
      <c r="AR33" s="997"/>
      <c r="AS33" s="997"/>
      <c r="AT33" s="997"/>
      <c r="AU33" s="997">
        <v>1059</v>
      </c>
      <c r="AV33" s="997"/>
      <c r="AW33" s="997"/>
      <c r="AX33" s="997"/>
      <c r="AY33" s="997"/>
      <c r="AZ33" s="1066" t="s">
        <v>538</v>
      </c>
      <c r="BA33" s="1066"/>
      <c r="BB33" s="1066"/>
      <c r="BC33" s="1066"/>
      <c r="BD33" s="1066"/>
      <c r="BE33" s="1056" t="s">
        <v>388</v>
      </c>
      <c r="BF33" s="1056"/>
      <c r="BG33" s="1056"/>
      <c r="BH33" s="1056"/>
      <c r="BI33" s="1057"/>
      <c r="BJ33" s="205"/>
      <c r="BK33" s="205"/>
      <c r="BL33" s="205"/>
      <c r="BM33" s="205"/>
      <c r="BN33" s="205"/>
      <c r="BO33" s="218"/>
      <c r="BP33" s="218"/>
      <c r="BQ33" s="215">
        <v>27</v>
      </c>
      <c r="BR33" s="216"/>
      <c r="BS33" s="1038"/>
      <c r="BT33" s="1039"/>
      <c r="BU33" s="1039"/>
      <c r="BV33" s="1039"/>
      <c r="BW33" s="1039"/>
      <c r="BX33" s="1039"/>
      <c r="BY33" s="1039"/>
      <c r="BZ33" s="1039"/>
      <c r="CA33" s="1039"/>
      <c r="CB33" s="1039"/>
      <c r="CC33" s="1039"/>
      <c r="CD33" s="1039"/>
      <c r="CE33" s="1039"/>
      <c r="CF33" s="1039"/>
      <c r="CG33" s="1040"/>
      <c r="CH33" s="1013"/>
      <c r="CI33" s="1014"/>
      <c r="CJ33" s="1014"/>
      <c r="CK33" s="1014"/>
      <c r="CL33" s="1015"/>
      <c r="CM33" s="1013"/>
      <c r="CN33" s="1014"/>
      <c r="CO33" s="1014"/>
      <c r="CP33" s="1014"/>
      <c r="CQ33" s="1015"/>
      <c r="CR33" s="1013"/>
      <c r="CS33" s="1014"/>
      <c r="CT33" s="1014"/>
      <c r="CU33" s="1014"/>
      <c r="CV33" s="1015"/>
      <c r="CW33" s="1013"/>
      <c r="CX33" s="1014"/>
      <c r="CY33" s="1014"/>
      <c r="CZ33" s="1014"/>
      <c r="DA33" s="1015"/>
      <c r="DB33" s="1013"/>
      <c r="DC33" s="1014"/>
      <c r="DD33" s="1014"/>
      <c r="DE33" s="1014"/>
      <c r="DF33" s="1015"/>
      <c r="DG33" s="1013"/>
      <c r="DH33" s="1014"/>
      <c r="DI33" s="1014"/>
      <c r="DJ33" s="1014"/>
      <c r="DK33" s="1015"/>
      <c r="DL33" s="1013"/>
      <c r="DM33" s="1014"/>
      <c r="DN33" s="1014"/>
      <c r="DO33" s="1014"/>
      <c r="DP33" s="1015"/>
      <c r="DQ33" s="1013"/>
      <c r="DR33" s="1014"/>
      <c r="DS33" s="1014"/>
      <c r="DT33" s="1014"/>
      <c r="DU33" s="1015"/>
      <c r="DV33" s="1016"/>
      <c r="DW33" s="1017"/>
      <c r="DX33" s="1017"/>
      <c r="DY33" s="1017"/>
      <c r="DZ33" s="1018"/>
      <c r="EA33" s="199"/>
    </row>
    <row r="34" spans="1:131" s="200" customFormat="1" ht="26.25" customHeight="1" x14ac:dyDescent="0.15">
      <c r="A34" s="219">
        <v>7</v>
      </c>
      <c r="B34" s="1061"/>
      <c r="C34" s="1062"/>
      <c r="D34" s="1062"/>
      <c r="E34" s="1062"/>
      <c r="F34" s="1062"/>
      <c r="G34" s="1062"/>
      <c r="H34" s="1062"/>
      <c r="I34" s="1062"/>
      <c r="J34" s="1062"/>
      <c r="K34" s="1062"/>
      <c r="L34" s="1062"/>
      <c r="M34" s="1062"/>
      <c r="N34" s="1062"/>
      <c r="O34" s="1062"/>
      <c r="P34" s="1063"/>
      <c r="Q34" s="1067"/>
      <c r="R34" s="1068"/>
      <c r="S34" s="1068"/>
      <c r="T34" s="1068"/>
      <c r="U34" s="1068"/>
      <c r="V34" s="1068"/>
      <c r="W34" s="1068"/>
      <c r="X34" s="1068"/>
      <c r="Y34" s="1068"/>
      <c r="Z34" s="1068"/>
      <c r="AA34" s="1068"/>
      <c r="AB34" s="1068"/>
      <c r="AC34" s="1068"/>
      <c r="AD34" s="1068"/>
      <c r="AE34" s="1069"/>
      <c r="AF34" s="1043"/>
      <c r="AG34" s="1044"/>
      <c r="AH34" s="1044"/>
      <c r="AI34" s="1044"/>
      <c r="AJ34" s="1045"/>
      <c r="AK34" s="1002"/>
      <c r="AL34" s="997"/>
      <c r="AM34" s="997"/>
      <c r="AN34" s="997"/>
      <c r="AO34" s="997"/>
      <c r="AP34" s="997"/>
      <c r="AQ34" s="997"/>
      <c r="AR34" s="997"/>
      <c r="AS34" s="997"/>
      <c r="AT34" s="997"/>
      <c r="AU34" s="997"/>
      <c r="AV34" s="997"/>
      <c r="AW34" s="997"/>
      <c r="AX34" s="997"/>
      <c r="AY34" s="997"/>
      <c r="AZ34" s="1066"/>
      <c r="BA34" s="1066"/>
      <c r="BB34" s="1066"/>
      <c r="BC34" s="1066"/>
      <c r="BD34" s="1066"/>
      <c r="BE34" s="1056"/>
      <c r="BF34" s="1056"/>
      <c r="BG34" s="1056"/>
      <c r="BH34" s="1056"/>
      <c r="BI34" s="1057"/>
      <c r="BJ34" s="205"/>
      <c r="BK34" s="205"/>
      <c r="BL34" s="205"/>
      <c r="BM34" s="205"/>
      <c r="BN34" s="205"/>
      <c r="BO34" s="218"/>
      <c r="BP34" s="218"/>
      <c r="BQ34" s="215">
        <v>28</v>
      </c>
      <c r="BR34" s="216"/>
      <c r="BS34" s="1038"/>
      <c r="BT34" s="1039"/>
      <c r="BU34" s="1039"/>
      <c r="BV34" s="1039"/>
      <c r="BW34" s="1039"/>
      <c r="BX34" s="1039"/>
      <c r="BY34" s="1039"/>
      <c r="BZ34" s="1039"/>
      <c r="CA34" s="1039"/>
      <c r="CB34" s="1039"/>
      <c r="CC34" s="1039"/>
      <c r="CD34" s="1039"/>
      <c r="CE34" s="1039"/>
      <c r="CF34" s="1039"/>
      <c r="CG34" s="1040"/>
      <c r="CH34" s="1013"/>
      <c r="CI34" s="1014"/>
      <c r="CJ34" s="1014"/>
      <c r="CK34" s="1014"/>
      <c r="CL34" s="1015"/>
      <c r="CM34" s="1013"/>
      <c r="CN34" s="1014"/>
      <c r="CO34" s="1014"/>
      <c r="CP34" s="1014"/>
      <c r="CQ34" s="1015"/>
      <c r="CR34" s="1013"/>
      <c r="CS34" s="1014"/>
      <c r="CT34" s="1014"/>
      <c r="CU34" s="1014"/>
      <c r="CV34" s="1015"/>
      <c r="CW34" s="1013"/>
      <c r="CX34" s="1014"/>
      <c r="CY34" s="1014"/>
      <c r="CZ34" s="1014"/>
      <c r="DA34" s="1015"/>
      <c r="DB34" s="1013"/>
      <c r="DC34" s="1014"/>
      <c r="DD34" s="1014"/>
      <c r="DE34" s="1014"/>
      <c r="DF34" s="1015"/>
      <c r="DG34" s="1013"/>
      <c r="DH34" s="1014"/>
      <c r="DI34" s="1014"/>
      <c r="DJ34" s="1014"/>
      <c r="DK34" s="1015"/>
      <c r="DL34" s="1013"/>
      <c r="DM34" s="1014"/>
      <c r="DN34" s="1014"/>
      <c r="DO34" s="1014"/>
      <c r="DP34" s="1015"/>
      <c r="DQ34" s="1013"/>
      <c r="DR34" s="1014"/>
      <c r="DS34" s="1014"/>
      <c r="DT34" s="1014"/>
      <c r="DU34" s="1015"/>
      <c r="DV34" s="1016"/>
      <c r="DW34" s="1017"/>
      <c r="DX34" s="1017"/>
      <c r="DY34" s="1017"/>
      <c r="DZ34" s="1018"/>
      <c r="EA34" s="199"/>
    </row>
    <row r="35" spans="1:131" s="200" customFormat="1" ht="26.25" customHeight="1" x14ac:dyDescent="0.15">
      <c r="A35" s="219">
        <v>8</v>
      </c>
      <c r="B35" s="1061"/>
      <c r="C35" s="1062"/>
      <c r="D35" s="1062"/>
      <c r="E35" s="1062"/>
      <c r="F35" s="1062"/>
      <c r="G35" s="1062"/>
      <c r="H35" s="1062"/>
      <c r="I35" s="1062"/>
      <c r="J35" s="1062"/>
      <c r="K35" s="1062"/>
      <c r="L35" s="1062"/>
      <c r="M35" s="1062"/>
      <c r="N35" s="1062"/>
      <c r="O35" s="1062"/>
      <c r="P35" s="1063"/>
      <c r="Q35" s="1067"/>
      <c r="R35" s="1068"/>
      <c r="S35" s="1068"/>
      <c r="T35" s="1068"/>
      <c r="U35" s="1068"/>
      <c r="V35" s="1068"/>
      <c r="W35" s="1068"/>
      <c r="X35" s="1068"/>
      <c r="Y35" s="1068"/>
      <c r="Z35" s="1068"/>
      <c r="AA35" s="1068"/>
      <c r="AB35" s="1068"/>
      <c r="AC35" s="1068"/>
      <c r="AD35" s="1068"/>
      <c r="AE35" s="1069"/>
      <c r="AF35" s="1043"/>
      <c r="AG35" s="1044"/>
      <c r="AH35" s="1044"/>
      <c r="AI35" s="1044"/>
      <c r="AJ35" s="1045"/>
      <c r="AK35" s="1002"/>
      <c r="AL35" s="997"/>
      <c r="AM35" s="997"/>
      <c r="AN35" s="997"/>
      <c r="AO35" s="997"/>
      <c r="AP35" s="997"/>
      <c r="AQ35" s="997"/>
      <c r="AR35" s="997"/>
      <c r="AS35" s="997"/>
      <c r="AT35" s="997"/>
      <c r="AU35" s="997"/>
      <c r="AV35" s="997"/>
      <c r="AW35" s="997"/>
      <c r="AX35" s="997"/>
      <c r="AY35" s="997"/>
      <c r="AZ35" s="1066"/>
      <c r="BA35" s="1066"/>
      <c r="BB35" s="1066"/>
      <c r="BC35" s="1066"/>
      <c r="BD35" s="1066"/>
      <c r="BE35" s="1056"/>
      <c r="BF35" s="1056"/>
      <c r="BG35" s="1056"/>
      <c r="BH35" s="1056"/>
      <c r="BI35" s="1057"/>
      <c r="BJ35" s="205"/>
      <c r="BK35" s="205"/>
      <c r="BL35" s="205"/>
      <c r="BM35" s="205"/>
      <c r="BN35" s="205"/>
      <c r="BO35" s="218"/>
      <c r="BP35" s="218"/>
      <c r="BQ35" s="215">
        <v>29</v>
      </c>
      <c r="BR35" s="216"/>
      <c r="BS35" s="1038"/>
      <c r="BT35" s="1039"/>
      <c r="BU35" s="1039"/>
      <c r="BV35" s="1039"/>
      <c r="BW35" s="1039"/>
      <c r="BX35" s="1039"/>
      <c r="BY35" s="1039"/>
      <c r="BZ35" s="1039"/>
      <c r="CA35" s="1039"/>
      <c r="CB35" s="1039"/>
      <c r="CC35" s="1039"/>
      <c r="CD35" s="1039"/>
      <c r="CE35" s="1039"/>
      <c r="CF35" s="1039"/>
      <c r="CG35" s="1040"/>
      <c r="CH35" s="1013"/>
      <c r="CI35" s="1014"/>
      <c r="CJ35" s="1014"/>
      <c r="CK35" s="1014"/>
      <c r="CL35" s="1015"/>
      <c r="CM35" s="1013"/>
      <c r="CN35" s="1014"/>
      <c r="CO35" s="1014"/>
      <c r="CP35" s="1014"/>
      <c r="CQ35" s="1015"/>
      <c r="CR35" s="1013"/>
      <c r="CS35" s="1014"/>
      <c r="CT35" s="1014"/>
      <c r="CU35" s="1014"/>
      <c r="CV35" s="1015"/>
      <c r="CW35" s="1013"/>
      <c r="CX35" s="1014"/>
      <c r="CY35" s="1014"/>
      <c r="CZ35" s="1014"/>
      <c r="DA35" s="1015"/>
      <c r="DB35" s="1013"/>
      <c r="DC35" s="1014"/>
      <c r="DD35" s="1014"/>
      <c r="DE35" s="1014"/>
      <c r="DF35" s="1015"/>
      <c r="DG35" s="1013"/>
      <c r="DH35" s="1014"/>
      <c r="DI35" s="1014"/>
      <c r="DJ35" s="1014"/>
      <c r="DK35" s="1015"/>
      <c r="DL35" s="1013"/>
      <c r="DM35" s="1014"/>
      <c r="DN35" s="1014"/>
      <c r="DO35" s="1014"/>
      <c r="DP35" s="1015"/>
      <c r="DQ35" s="1013"/>
      <c r="DR35" s="1014"/>
      <c r="DS35" s="1014"/>
      <c r="DT35" s="1014"/>
      <c r="DU35" s="1015"/>
      <c r="DV35" s="1016"/>
      <c r="DW35" s="1017"/>
      <c r="DX35" s="1017"/>
      <c r="DY35" s="1017"/>
      <c r="DZ35" s="1018"/>
      <c r="EA35" s="199"/>
    </row>
    <row r="36" spans="1:131" s="200" customFormat="1" ht="26.25" customHeight="1" x14ac:dyDescent="0.15">
      <c r="A36" s="219">
        <v>9</v>
      </c>
      <c r="B36" s="1061"/>
      <c r="C36" s="1062"/>
      <c r="D36" s="1062"/>
      <c r="E36" s="1062"/>
      <c r="F36" s="1062"/>
      <c r="G36" s="1062"/>
      <c r="H36" s="1062"/>
      <c r="I36" s="1062"/>
      <c r="J36" s="1062"/>
      <c r="K36" s="1062"/>
      <c r="L36" s="1062"/>
      <c r="M36" s="1062"/>
      <c r="N36" s="1062"/>
      <c r="O36" s="1062"/>
      <c r="P36" s="1063"/>
      <c r="Q36" s="1067"/>
      <c r="R36" s="1068"/>
      <c r="S36" s="1068"/>
      <c r="T36" s="1068"/>
      <c r="U36" s="1068"/>
      <c r="V36" s="1068"/>
      <c r="W36" s="1068"/>
      <c r="X36" s="1068"/>
      <c r="Y36" s="1068"/>
      <c r="Z36" s="1068"/>
      <c r="AA36" s="1068"/>
      <c r="AB36" s="1068"/>
      <c r="AC36" s="1068"/>
      <c r="AD36" s="1068"/>
      <c r="AE36" s="1069"/>
      <c r="AF36" s="1043"/>
      <c r="AG36" s="1044"/>
      <c r="AH36" s="1044"/>
      <c r="AI36" s="1044"/>
      <c r="AJ36" s="1045"/>
      <c r="AK36" s="1002"/>
      <c r="AL36" s="997"/>
      <c r="AM36" s="997"/>
      <c r="AN36" s="997"/>
      <c r="AO36" s="997"/>
      <c r="AP36" s="997"/>
      <c r="AQ36" s="997"/>
      <c r="AR36" s="997"/>
      <c r="AS36" s="997"/>
      <c r="AT36" s="997"/>
      <c r="AU36" s="997"/>
      <c r="AV36" s="997"/>
      <c r="AW36" s="997"/>
      <c r="AX36" s="997"/>
      <c r="AY36" s="997"/>
      <c r="AZ36" s="1066"/>
      <c r="BA36" s="1066"/>
      <c r="BB36" s="1066"/>
      <c r="BC36" s="1066"/>
      <c r="BD36" s="1066"/>
      <c r="BE36" s="1056"/>
      <c r="BF36" s="1056"/>
      <c r="BG36" s="1056"/>
      <c r="BH36" s="1056"/>
      <c r="BI36" s="1057"/>
      <c r="BJ36" s="205"/>
      <c r="BK36" s="205"/>
      <c r="BL36" s="205"/>
      <c r="BM36" s="205"/>
      <c r="BN36" s="205"/>
      <c r="BO36" s="218"/>
      <c r="BP36" s="218"/>
      <c r="BQ36" s="215">
        <v>30</v>
      </c>
      <c r="BR36" s="216"/>
      <c r="BS36" s="1038"/>
      <c r="BT36" s="1039"/>
      <c r="BU36" s="1039"/>
      <c r="BV36" s="1039"/>
      <c r="BW36" s="1039"/>
      <c r="BX36" s="1039"/>
      <c r="BY36" s="1039"/>
      <c r="BZ36" s="1039"/>
      <c r="CA36" s="1039"/>
      <c r="CB36" s="1039"/>
      <c r="CC36" s="1039"/>
      <c r="CD36" s="1039"/>
      <c r="CE36" s="1039"/>
      <c r="CF36" s="1039"/>
      <c r="CG36" s="1040"/>
      <c r="CH36" s="1013"/>
      <c r="CI36" s="1014"/>
      <c r="CJ36" s="1014"/>
      <c r="CK36" s="1014"/>
      <c r="CL36" s="1015"/>
      <c r="CM36" s="1013"/>
      <c r="CN36" s="1014"/>
      <c r="CO36" s="1014"/>
      <c r="CP36" s="1014"/>
      <c r="CQ36" s="1015"/>
      <c r="CR36" s="1013"/>
      <c r="CS36" s="1014"/>
      <c r="CT36" s="1014"/>
      <c r="CU36" s="1014"/>
      <c r="CV36" s="1015"/>
      <c r="CW36" s="1013"/>
      <c r="CX36" s="1014"/>
      <c r="CY36" s="1014"/>
      <c r="CZ36" s="1014"/>
      <c r="DA36" s="1015"/>
      <c r="DB36" s="1013"/>
      <c r="DC36" s="1014"/>
      <c r="DD36" s="1014"/>
      <c r="DE36" s="1014"/>
      <c r="DF36" s="1015"/>
      <c r="DG36" s="1013"/>
      <c r="DH36" s="1014"/>
      <c r="DI36" s="1014"/>
      <c r="DJ36" s="1014"/>
      <c r="DK36" s="1015"/>
      <c r="DL36" s="1013"/>
      <c r="DM36" s="1014"/>
      <c r="DN36" s="1014"/>
      <c r="DO36" s="1014"/>
      <c r="DP36" s="1015"/>
      <c r="DQ36" s="1013"/>
      <c r="DR36" s="1014"/>
      <c r="DS36" s="1014"/>
      <c r="DT36" s="1014"/>
      <c r="DU36" s="1015"/>
      <c r="DV36" s="1016"/>
      <c r="DW36" s="1017"/>
      <c r="DX36" s="1017"/>
      <c r="DY36" s="1017"/>
      <c r="DZ36" s="1018"/>
      <c r="EA36" s="199"/>
    </row>
    <row r="37" spans="1:131" s="200" customFormat="1" ht="26.25" customHeight="1" x14ac:dyDescent="0.15">
      <c r="A37" s="219">
        <v>10</v>
      </c>
      <c r="B37" s="1061"/>
      <c r="C37" s="1062"/>
      <c r="D37" s="1062"/>
      <c r="E37" s="1062"/>
      <c r="F37" s="1062"/>
      <c r="G37" s="1062"/>
      <c r="H37" s="1062"/>
      <c r="I37" s="1062"/>
      <c r="J37" s="1062"/>
      <c r="K37" s="1062"/>
      <c r="L37" s="1062"/>
      <c r="M37" s="1062"/>
      <c r="N37" s="1062"/>
      <c r="O37" s="1062"/>
      <c r="P37" s="1063"/>
      <c r="Q37" s="1067"/>
      <c r="R37" s="1068"/>
      <c r="S37" s="1068"/>
      <c r="T37" s="1068"/>
      <c r="U37" s="1068"/>
      <c r="V37" s="1068"/>
      <c r="W37" s="1068"/>
      <c r="X37" s="1068"/>
      <c r="Y37" s="1068"/>
      <c r="Z37" s="1068"/>
      <c r="AA37" s="1068"/>
      <c r="AB37" s="1068"/>
      <c r="AC37" s="1068"/>
      <c r="AD37" s="1068"/>
      <c r="AE37" s="1069"/>
      <c r="AF37" s="1043"/>
      <c r="AG37" s="1044"/>
      <c r="AH37" s="1044"/>
      <c r="AI37" s="1044"/>
      <c r="AJ37" s="1045"/>
      <c r="AK37" s="1002"/>
      <c r="AL37" s="997"/>
      <c r="AM37" s="997"/>
      <c r="AN37" s="997"/>
      <c r="AO37" s="997"/>
      <c r="AP37" s="997"/>
      <c r="AQ37" s="997"/>
      <c r="AR37" s="997"/>
      <c r="AS37" s="997"/>
      <c r="AT37" s="997"/>
      <c r="AU37" s="997"/>
      <c r="AV37" s="997"/>
      <c r="AW37" s="997"/>
      <c r="AX37" s="997"/>
      <c r="AY37" s="997"/>
      <c r="AZ37" s="1066"/>
      <c r="BA37" s="1066"/>
      <c r="BB37" s="1066"/>
      <c r="BC37" s="1066"/>
      <c r="BD37" s="1066"/>
      <c r="BE37" s="1056"/>
      <c r="BF37" s="1056"/>
      <c r="BG37" s="1056"/>
      <c r="BH37" s="1056"/>
      <c r="BI37" s="1057"/>
      <c r="BJ37" s="205"/>
      <c r="BK37" s="205"/>
      <c r="BL37" s="205"/>
      <c r="BM37" s="205"/>
      <c r="BN37" s="205"/>
      <c r="BO37" s="218"/>
      <c r="BP37" s="218"/>
      <c r="BQ37" s="215">
        <v>31</v>
      </c>
      <c r="BR37" s="216"/>
      <c r="BS37" s="1038"/>
      <c r="BT37" s="1039"/>
      <c r="BU37" s="1039"/>
      <c r="BV37" s="1039"/>
      <c r="BW37" s="1039"/>
      <c r="BX37" s="1039"/>
      <c r="BY37" s="1039"/>
      <c r="BZ37" s="1039"/>
      <c r="CA37" s="1039"/>
      <c r="CB37" s="1039"/>
      <c r="CC37" s="1039"/>
      <c r="CD37" s="1039"/>
      <c r="CE37" s="1039"/>
      <c r="CF37" s="1039"/>
      <c r="CG37" s="1040"/>
      <c r="CH37" s="1013"/>
      <c r="CI37" s="1014"/>
      <c r="CJ37" s="1014"/>
      <c r="CK37" s="1014"/>
      <c r="CL37" s="1015"/>
      <c r="CM37" s="1013"/>
      <c r="CN37" s="1014"/>
      <c r="CO37" s="1014"/>
      <c r="CP37" s="1014"/>
      <c r="CQ37" s="1015"/>
      <c r="CR37" s="1013"/>
      <c r="CS37" s="1014"/>
      <c r="CT37" s="1014"/>
      <c r="CU37" s="1014"/>
      <c r="CV37" s="1015"/>
      <c r="CW37" s="1013"/>
      <c r="CX37" s="1014"/>
      <c r="CY37" s="1014"/>
      <c r="CZ37" s="1014"/>
      <c r="DA37" s="1015"/>
      <c r="DB37" s="1013"/>
      <c r="DC37" s="1014"/>
      <c r="DD37" s="1014"/>
      <c r="DE37" s="1014"/>
      <c r="DF37" s="1015"/>
      <c r="DG37" s="1013"/>
      <c r="DH37" s="1014"/>
      <c r="DI37" s="1014"/>
      <c r="DJ37" s="1014"/>
      <c r="DK37" s="1015"/>
      <c r="DL37" s="1013"/>
      <c r="DM37" s="1014"/>
      <c r="DN37" s="1014"/>
      <c r="DO37" s="1014"/>
      <c r="DP37" s="1015"/>
      <c r="DQ37" s="1013"/>
      <c r="DR37" s="1014"/>
      <c r="DS37" s="1014"/>
      <c r="DT37" s="1014"/>
      <c r="DU37" s="1015"/>
      <c r="DV37" s="1016"/>
      <c r="DW37" s="1017"/>
      <c r="DX37" s="1017"/>
      <c r="DY37" s="1017"/>
      <c r="DZ37" s="1018"/>
      <c r="EA37" s="199"/>
    </row>
    <row r="38" spans="1:131" s="200" customFormat="1" ht="26.25" customHeight="1" x14ac:dyDescent="0.15">
      <c r="A38" s="219">
        <v>11</v>
      </c>
      <c r="B38" s="1061"/>
      <c r="C38" s="1062"/>
      <c r="D38" s="1062"/>
      <c r="E38" s="1062"/>
      <c r="F38" s="1062"/>
      <c r="G38" s="1062"/>
      <c r="H38" s="1062"/>
      <c r="I38" s="1062"/>
      <c r="J38" s="1062"/>
      <c r="K38" s="1062"/>
      <c r="L38" s="1062"/>
      <c r="M38" s="1062"/>
      <c r="N38" s="1062"/>
      <c r="O38" s="1062"/>
      <c r="P38" s="1063"/>
      <c r="Q38" s="1067"/>
      <c r="R38" s="1068"/>
      <c r="S38" s="1068"/>
      <c r="T38" s="1068"/>
      <c r="U38" s="1068"/>
      <c r="V38" s="1068"/>
      <c r="W38" s="1068"/>
      <c r="X38" s="1068"/>
      <c r="Y38" s="1068"/>
      <c r="Z38" s="1068"/>
      <c r="AA38" s="1068"/>
      <c r="AB38" s="1068"/>
      <c r="AC38" s="1068"/>
      <c r="AD38" s="1068"/>
      <c r="AE38" s="1069"/>
      <c r="AF38" s="1043"/>
      <c r="AG38" s="1044"/>
      <c r="AH38" s="1044"/>
      <c r="AI38" s="1044"/>
      <c r="AJ38" s="1045"/>
      <c r="AK38" s="1002"/>
      <c r="AL38" s="997"/>
      <c r="AM38" s="997"/>
      <c r="AN38" s="997"/>
      <c r="AO38" s="997"/>
      <c r="AP38" s="997"/>
      <c r="AQ38" s="997"/>
      <c r="AR38" s="997"/>
      <c r="AS38" s="997"/>
      <c r="AT38" s="997"/>
      <c r="AU38" s="997"/>
      <c r="AV38" s="997"/>
      <c r="AW38" s="997"/>
      <c r="AX38" s="997"/>
      <c r="AY38" s="997"/>
      <c r="AZ38" s="1066"/>
      <c r="BA38" s="1066"/>
      <c r="BB38" s="1066"/>
      <c r="BC38" s="1066"/>
      <c r="BD38" s="1066"/>
      <c r="BE38" s="1056"/>
      <c r="BF38" s="1056"/>
      <c r="BG38" s="1056"/>
      <c r="BH38" s="1056"/>
      <c r="BI38" s="1057"/>
      <c r="BJ38" s="205"/>
      <c r="BK38" s="205"/>
      <c r="BL38" s="205"/>
      <c r="BM38" s="205"/>
      <c r="BN38" s="205"/>
      <c r="BO38" s="218"/>
      <c r="BP38" s="218"/>
      <c r="BQ38" s="215">
        <v>32</v>
      </c>
      <c r="BR38" s="216"/>
      <c r="BS38" s="1038"/>
      <c r="BT38" s="1039"/>
      <c r="BU38" s="1039"/>
      <c r="BV38" s="1039"/>
      <c r="BW38" s="1039"/>
      <c r="BX38" s="1039"/>
      <c r="BY38" s="1039"/>
      <c r="BZ38" s="1039"/>
      <c r="CA38" s="1039"/>
      <c r="CB38" s="1039"/>
      <c r="CC38" s="1039"/>
      <c r="CD38" s="1039"/>
      <c r="CE38" s="1039"/>
      <c r="CF38" s="1039"/>
      <c r="CG38" s="1040"/>
      <c r="CH38" s="1013"/>
      <c r="CI38" s="1014"/>
      <c r="CJ38" s="1014"/>
      <c r="CK38" s="1014"/>
      <c r="CL38" s="1015"/>
      <c r="CM38" s="1013"/>
      <c r="CN38" s="1014"/>
      <c r="CO38" s="1014"/>
      <c r="CP38" s="1014"/>
      <c r="CQ38" s="1015"/>
      <c r="CR38" s="1013"/>
      <c r="CS38" s="1014"/>
      <c r="CT38" s="1014"/>
      <c r="CU38" s="1014"/>
      <c r="CV38" s="1015"/>
      <c r="CW38" s="1013"/>
      <c r="CX38" s="1014"/>
      <c r="CY38" s="1014"/>
      <c r="CZ38" s="1014"/>
      <c r="DA38" s="1015"/>
      <c r="DB38" s="1013"/>
      <c r="DC38" s="1014"/>
      <c r="DD38" s="1014"/>
      <c r="DE38" s="1014"/>
      <c r="DF38" s="1015"/>
      <c r="DG38" s="1013"/>
      <c r="DH38" s="1014"/>
      <c r="DI38" s="1014"/>
      <c r="DJ38" s="1014"/>
      <c r="DK38" s="1015"/>
      <c r="DL38" s="1013"/>
      <c r="DM38" s="1014"/>
      <c r="DN38" s="1014"/>
      <c r="DO38" s="1014"/>
      <c r="DP38" s="1015"/>
      <c r="DQ38" s="1013"/>
      <c r="DR38" s="1014"/>
      <c r="DS38" s="1014"/>
      <c r="DT38" s="1014"/>
      <c r="DU38" s="1015"/>
      <c r="DV38" s="1016"/>
      <c r="DW38" s="1017"/>
      <c r="DX38" s="1017"/>
      <c r="DY38" s="1017"/>
      <c r="DZ38" s="1018"/>
      <c r="EA38" s="199"/>
    </row>
    <row r="39" spans="1:131" s="200" customFormat="1" ht="26.25" customHeight="1" x14ac:dyDescent="0.15">
      <c r="A39" s="219">
        <v>12</v>
      </c>
      <c r="B39" s="1061"/>
      <c r="C39" s="1062"/>
      <c r="D39" s="1062"/>
      <c r="E39" s="1062"/>
      <c r="F39" s="1062"/>
      <c r="G39" s="1062"/>
      <c r="H39" s="1062"/>
      <c r="I39" s="1062"/>
      <c r="J39" s="1062"/>
      <c r="K39" s="1062"/>
      <c r="L39" s="1062"/>
      <c r="M39" s="1062"/>
      <c r="N39" s="1062"/>
      <c r="O39" s="1062"/>
      <c r="P39" s="1063"/>
      <c r="Q39" s="1067"/>
      <c r="R39" s="1068"/>
      <c r="S39" s="1068"/>
      <c r="T39" s="1068"/>
      <c r="U39" s="1068"/>
      <c r="V39" s="1068"/>
      <c r="W39" s="1068"/>
      <c r="X39" s="1068"/>
      <c r="Y39" s="1068"/>
      <c r="Z39" s="1068"/>
      <c r="AA39" s="1068"/>
      <c r="AB39" s="1068"/>
      <c r="AC39" s="1068"/>
      <c r="AD39" s="1068"/>
      <c r="AE39" s="1069"/>
      <c r="AF39" s="1043"/>
      <c r="AG39" s="1044"/>
      <c r="AH39" s="1044"/>
      <c r="AI39" s="1044"/>
      <c r="AJ39" s="1045"/>
      <c r="AK39" s="1002"/>
      <c r="AL39" s="997"/>
      <c r="AM39" s="997"/>
      <c r="AN39" s="997"/>
      <c r="AO39" s="997"/>
      <c r="AP39" s="997"/>
      <c r="AQ39" s="997"/>
      <c r="AR39" s="997"/>
      <c r="AS39" s="997"/>
      <c r="AT39" s="997"/>
      <c r="AU39" s="997"/>
      <c r="AV39" s="997"/>
      <c r="AW39" s="997"/>
      <c r="AX39" s="997"/>
      <c r="AY39" s="997"/>
      <c r="AZ39" s="1066"/>
      <c r="BA39" s="1066"/>
      <c r="BB39" s="1066"/>
      <c r="BC39" s="1066"/>
      <c r="BD39" s="1066"/>
      <c r="BE39" s="1056"/>
      <c r="BF39" s="1056"/>
      <c r="BG39" s="1056"/>
      <c r="BH39" s="1056"/>
      <c r="BI39" s="1057"/>
      <c r="BJ39" s="205"/>
      <c r="BK39" s="205"/>
      <c r="BL39" s="205"/>
      <c r="BM39" s="205"/>
      <c r="BN39" s="205"/>
      <c r="BO39" s="218"/>
      <c r="BP39" s="218"/>
      <c r="BQ39" s="215">
        <v>33</v>
      </c>
      <c r="BR39" s="216"/>
      <c r="BS39" s="1038"/>
      <c r="BT39" s="1039"/>
      <c r="BU39" s="1039"/>
      <c r="BV39" s="1039"/>
      <c r="BW39" s="1039"/>
      <c r="BX39" s="1039"/>
      <c r="BY39" s="1039"/>
      <c r="BZ39" s="1039"/>
      <c r="CA39" s="1039"/>
      <c r="CB39" s="1039"/>
      <c r="CC39" s="1039"/>
      <c r="CD39" s="1039"/>
      <c r="CE39" s="1039"/>
      <c r="CF39" s="1039"/>
      <c r="CG39" s="1040"/>
      <c r="CH39" s="1013"/>
      <c r="CI39" s="1014"/>
      <c r="CJ39" s="1014"/>
      <c r="CK39" s="1014"/>
      <c r="CL39" s="1015"/>
      <c r="CM39" s="1013"/>
      <c r="CN39" s="1014"/>
      <c r="CO39" s="1014"/>
      <c r="CP39" s="1014"/>
      <c r="CQ39" s="1015"/>
      <c r="CR39" s="1013"/>
      <c r="CS39" s="1014"/>
      <c r="CT39" s="1014"/>
      <c r="CU39" s="1014"/>
      <c r="CV39" s="1015"/>
      <c r="CW39" s="1013"/>
      <c r="CX39" s="1014"/>
      <c r="CY39" s="1014"/>
      <c r="CZ39" s="1014"/>
      <c r="DA39" s="1015"/>
      <c r="DB39" s="1013"/>
      <c r="DC39" s="1014"/>
      <c r="DD39" s="1014"/>
      <c r="DE39" s="1014"/>
      <c r="DF39" s="1015"/>
      <c r="DG39" s="1013"/>
      <c r="DH39" s="1014"/>
      <c r="DI39" s="1014"/>
      <c r="DJ39" s="1014"/>
      <c r="DK39" s="1015"/>
      <c r="DL39" s="1013"/>
      <c r="DM39" s="1014"/>
      <c r="DN39" s="1014"/>
      <c r="DO39" s="1014"/>
      <c r="DP39" s="1015"/>
      <c r="DQ39" s="1013"/>
      <c r="DR39" s="1014"/>
      <c r="DS39" s="1014"/>
      <c r="DT39" s="1014"/>
      <c r="DU39" s="1015"/>
      <c r="DV39" s="1016"/>
      <c r="DW39" s="1017"/>
      <c r="DX39" s="1017"/>
      <c r="DY39" s="1017"/>
      <c r="DZ39" s="1018"/>
      <c r="EA39" s="199"/>
    </row>
    <row r="40" spans="1:131" s="200" customFormat="1" ht="26.25" customHeight="1" x14ac:dyDescent="0.15">
      <c r="A40" s="214">
        <v>13</v>
      </c>
      <c r="B40" s="1061"/>
      <c r="C40" s="1062"/>
      <c r="D40" s="1062"/>
      <c r="E40" s="1062"/>
      <c r="F40" s="1062"/>
      <c r="G40" s="1062"/>
      <c r="H40" s="1062"/>
      <c r="I40" s="1062"/>
      <c r="J40" s="1062"/>
      <c r="K40" s="1062"/>
      <c r="L40" s="1062"/>
      <c r="M40" s="1062"/>
      <c r="N40" s="1062"/>
      <c r="O40" s="1062"/>
      <c r="P40" s="1063"/>
      <c r="Q40" s="1067"/>
      <c r="R40" s="1068"/>
      <c r="S40" s="1068"/>
      <c r="T40" s="1068"/>
      <c r="U40" s="1068"/>
      <c r="V40" s="1068"/>
      <c r="W40" s="1068"/>
      <c r="X40" s="1068"/>
      <c r="Y40" s="1068"/>
      <c r="Z40" s="1068"/>
      <c r="AA40" s="1068"/>
      <c r="AB40" s="1068"/>
      <c r="AC40" s="1068"/>
      <c r="AD40" s="1068"/>
      <c r="AE40" s="1069"/>
      <c r="AF40" s="1043"/>
      <c r="AG40" s="1044"/>
      <c r="AH40" s="1044"/>
      <c r="AI40" s="1044"/>
      <c r="AJ40" s="1045"/>
      <c r="AK40" s="1002"/>
      <c r="AL40" s="997"/>
      <c r="AM40" s="997"/>
      <c r="AN40" s="997"/>
      <c r="AO40" s="997"/>
      <c r="AP40" s="997"/>
      <c r="AQ40" s="997"/>
      <c r="AR40" s="997"/>
      <c r="AS40" s="997"/>
      <c r="AT40" s="997"/>
      <c r="AU40" s="997"/>
      <c r="AV40" s="997"/>
      <c r="AW40" s="997"/>
      <c r="AX40" s="997"/>
      <c r="AY40" s="997"/>
      <c r="AZ40" s="1066"/>
      <c r="BA40" s="1066"/>
      <c r="BB40" s="1066"/>
      <c r="BC40" s="1066"/>
      <c r="BD40" s="1066"/>
      <c r="BE40" s="1056"/>
      <c r="BF40" s="1056"/>
      <c r="BG40" s="1056"/>
      <c r="BH40" s="1056"/>
      <c r="BI40" s="1057"/>
      <c r="BJ40" s="205"/>
      <c r="BK40" s="205"/>
      <c r="BL40" s="205"/>
      <c r="BM40" s="205"/>
      <c r="BN40" s="205"/>
      <c r="BO40" s="218"/>
      <c r="BP40" s="218"/>
      <c r="BQ40" s="215">
        <v>34</v>
      </c>
      <c r="BR40" s="216"/>
      <c r="BS40" s="1038"/>
      <c r="BT40" s="1039"/>
      <c r="BU40" s="1039"/>
      <c r="BV40" s="1039"/>
      <c r="BW40" s="1039"/>
      <c r="BX40" s="1039"/>
      <c r="BY40" s="1039"/>
      <c r="BZ40" s="1039"/>
      <c r="CA40" s="1039"/>
      <c r="CB40" s="1039"/>
      <c r="CC40" s="1039"/>
      <c r="CD40" s="1039"/>
      <c r="CE40" s="1039"/>
      <c r="CF40" s="1039"/>
      <c r="CG40" s="1040"/>
      <c r="CH40" s="1013"/>
      <c r="CI40" s="1014"/>
      <c r="CJ40" s="1014"/>
      <c r="CK40" s="1014"/>
      <c r="CL40" s="1015"/>
      <c r="CM40" s="1013"/>
      <c r="CN40" s="1014"/>
      <c r="CO40" s="1014"/>
      <c r="CP40" s="1014"/>
      <c r="CQ40" s="1015"/>
      <c r="CR40" s="1013"/>
      <c r="CS40" s="1014"/>
      <c r="CT40" s="1014"/>
      <c r="CU40" s="1014"/>
      <c r="CV40" s="1015"/>
      <c r="CW40" s="1013"/>
      <c r="CX40" s="1014"/>
      <c r="CY40" s="1014"/>
      <c r="CZ40" s="1014"/>
      <c r="DA40" s="1015"/>
      <c r="DB40" s="1013"/>
      <c r="DC40" s="1014"/>
      <c r="DD40" s="1014"/>
      <c r="DE40" s="1014"/>
      <c r="DF40" s="1015"/>
      <c r="DG40" s="1013"/>
      <c r="DH40" s="1014"/>
      <c r="DI40" s="1014"/>
      <c r="DJ40" s="1014"/>
      <c r="DK40" s="1015"/>
      <c r="DL40" s="1013"/>
      <c r="DM40" s="1014"/>
      <c r="DN40" s="1014"/>
      <c r="DO40" s="1014"/>
      <c r="DP40" s="1015"/>
      <c r="DQ40" s="1013"/>
      <c r="DR40" s="1014"/>
      <c r="DS40" s="1014"/>
      <c r="DT40" s="1014"/>
      <c r="DU40" s="1015"/>
      <c r="DV40" s="1016"/>
      <c r="DW40" s="1017"/>
      <c r="DX40" s="1017"/>
      <c r="DY40" s="1017"/>
      <c r="DZ40" s="1018"/>
      <c r="EA40" s="199"/>
    </row>
    <row r="41" spans="1:131" s="200" customFormat="1" ht="26.25" customHeight="1" x14ac:dyDescent="0.15">
      <c r="A41" s="214">
        <v>14</v>
      </c>
      <c r="B41" s="1061"/>
      <c r="C41" s="1062"/>
      <c r="D41" s="1062"/>
      <c r="E41" s="1062"/>
      <c r="F41" s="1062"/>
      <c r="G41" s="1062"/>
      <c r="H41" s="1062"/>
      <c r="I41" s="1062"/>
      <c r="J41" s="1062"/>
      <c r="K41" s="1062"/>
      <c r="L41" s="1062"/>
      <c r="M41" s="1062"/>
      <c r="N41" s="1062"/>
      <c r="O41" s="1062"/>
      <c r="P41" s="1063"/>
      <c r="Q41" s="1067"/>
      <c r="R41" s="1068"/>
      <c r="S41" s="1068"/>
      <c r="T41" s="1068"/>
      <c r="U41" s="1068"/>
      <c r="V41" s="1068"/>
      <c r="W41" s="1068"/>
      <c r="X41" s="1068"/>
      <c r="Y41" s="1068"/>
      <c r="Z41" s="1068"/>
      <c r="AA41" s="1068"/>
      <c r="AB41" s="1068"/>
      <c r="AC41" s="1068"/>
      <c r="AD41" s="1068"/>
      <c r="AE41" s="1069"/>
      <c r="AF41" s="1043"/>
      <c r="AG41" s="1044"/>
      <c r="AH41" s="1044"/>
      <c r="AI41" s="1044"/>
      <c r="AJ41" s="1045"/>
      <c r="AK41" s="1002"/>
      <c r="AL41" s="997"/>
      <c r="AM41" s="997"/>
      <c r="AN41" s="997"/>
      <c r="AO41" s="997"/>
      <c r="AP41" s="997"/>
      <c r="AQ41" s="997"/>
      <c r="AR41" s="997"/>
      <c r="AS41" s="997"/>
      <c r="AT41" s="997"/>
      <c r="AU41" s="997"/>
      <c r="AV41" s="997"/>
      <c r="AW41" s="997"/>
      <c r="AX41" s="997"/>
      <c r="AY41" s="997"/>
      <c r="AZ41" s="1066"/>
      <c r="BA41" s="1066"/>
      <c r="BB41" s="1066"/>
      <c r="BC41" s="1066"/>
      <c r="BD41" s="1066"/>
      <c r="BE41" s="1056"/>
      <c r="BF41" s="1056"/>
      <c r="BG41" s="1056"/>
      <c r="BH41" s="1056"/>
      <c r="BI41" s="1057"/>
      <c r="BJ41" s="205"/>
      <c r="BK41" s="205"/>
      <c r="BL41" s="205"/>
      <c r="BM41" s="205"/>
      <c r="BN41" s="205"/>
      <c r="BO41" s="218"/>
      <c r="BP41" s="218"/>
      <c r="BQ41" s="215">
        <v>35</v>
      </c>
      <c r="BR41" s="216"/>
      <c r="BS41" s="1038"/>
      <c r="BT41" s="1039"/>
      <c r="BU41" s="1039"/>
      <c r="BV41" s="1039"/>
      <c r="BW41" s="1039"/>
      <c r="BX41" s="1039"/>
      <c r="BY41" s="1039"/>
      <c r="BZ41" s="1039"/>
      <c r="CA41" s="1039"/>
      <c r="CB41" s="1039"/>
      <c r="CC41" s="1039"/>
      <c r="CD41" s="1039"/>
      <c r="CE41" s="1039"/>
      <c r="CF41" s="1039"/>
      <c r="CG41" s="1040"/>
      <c r="CH41" s="1013"/>
      <c r="CI41" s="1014"/>
      <c r="CJ41" s="1014"/>
      <c r="CK41" s="1014"/>
      <c r="CL41" s="1015"/>
      <c r="CM41" s="1013"/>
      <c r="CN41" s="1014"/>
      <c r="CO41" s="1014"/>
      <c r="CP41" s="1014"/>
      <c r="CQ41" s="1015"/>
      <c r="CR41" s="1013"/>
      <c r="CS41" s="1014"/>
      <c r="CT41" s="1014"/>
      <c r="CU41" s="1014"/>
      <c r="CV41" s="1015"/>
      <c r="CW41" s="1013"/>
      <c r="CX41" s="1014"/>
      <c r="CY41" s="1014"/>
      <c r="CZ41" s="1014"/>
      <c r="DA41" s="1015"/>
      <c r="DB41" s="1013"/>
      <c r="DC41" s="1014"/>
      <c r="DD41" s="1014"/>
      <c r="DE41" s="1014"/>
      <c r="DF41" s="1015"/>
      <c r="DG41" s="1013"/>
      <c r="DH41" s="1014"/>
      <c r="DI41" s="1014"/>
      <c r="DJ41" s="1014"/>
      <c r="DK41" s="1015"/>
      <c r="DL41" s="1013"/>
      <c r="DM41" s="1014"/>
      <c r="DN41" s="1014"/>
      <c r="DO41" s="1014"/>
      <c r="DP41" s="1015"/>
      <c r="DQ41" s="1013"/>
      <c r="DR41" s="1014"/>
      <c r="DS41" s="1014"/>
      <c r="DT41" s="1014"/>
      <c r="DU41" s="1015"/>
      <c r="DV41" s="1016"/>
      <c r="DW41" s="1017"/>
      <c r="DX41" s="1017"/>
      <c r="DY41" s="1017"/>
      <c r="DZ41" s="1018"/>
      <c r="EA41" s="199"/>
    </row>
    <row r="42" spans="1:131" s="200" customFormat="1" ht="26.25" customHeight="1" x14ac:dyDescent="0.15">
      <c r="A42" s="214">
        <v>15</v>
      </c>
      <c r="B42" s="1061"/>
      <c r="C42" s="1062"/>
      <c r="D42" s="1062"/>
      <c r="E42" s="1062"/>
      <c r="F42" s="1062"/>
      <c r="G42" s="1062"/>
      <c r="H42" s="1062"/>
      <c r="I42" s="1062"/>
      <c r="J42" s="1062"/>
      <c r="K42" s="1062"/>
      <c r="L42" s="1062"/>
      <c r="M42" s="1062"/>
      <c r="N42" s="1062"/>
      <c r="O42" s="1062"/>
      <c r="P42" s="1063"/>
      <c r="Q42" s="1067"/>
      <c r="R42" s="1068"/>
      <c r="S42" s="1068"/>
      <c r="T42" s="1068"/>
      <c r="U42" s="1068"/>
      <c r="V42" s="1068"/>
      <c r="W42" s="1068"/>
      <c r="X42" s="1068"/>
      <c r="Y42" s="1068"/>
      <c r="Z42" s="1068"/>
      <c r="AA42" s="1068"/>
      <c r="AB42" s="1068"/>
      <c r="AC42" s="1068"/>
      <c r="AD42" s="1068"/>
      <c r="AE42" s="1069"/>
      <c r="AF42" s="1043"/>
      <c r="AG42" s="1044"/>
      <c r="AH42" s="1044"/>
      <c r="AI42" s="1044"/>
      <c r="AJ42" s="1045"/>
      <c r="AK42" s="1002"/>
      <c r="AL42" s="997"/>
      <c r="AM42" s="997"/>
      <c r="AN42" s="997"/>
      <c r="AO42" s="997"/>
      <c r="AP42" s="997"/>
      <c r="AQ42" s="997"/>
      <c r="AR42" s="997"/>
      <c r="AS42" s="997"/>
      <c r="AT42" s="997"/>
      <c r="AU42" s="997"/>
      <c r="AV42" s="997"/>
      <c r="AW42" s="997"/>
      <c r="AX42" s="997"/>
      <c r="AY42" s="997"/>
      <c r="AZ42" s="1066"/>
      <c r="BA42" s="1066"/>
      <c r="BB42" s="1066"/>
      <c r="BC42" s="1066"/>
      <c r="BD42" s="1066"/>
      <c r="BE42" s="1056"/>
      <c r="BF42" s="1056"/>
      <c r="BG42" s="1056"/>
      <c r="BH42" s="1056"/>
      <c r="BI42" s="1057"/>
      <c r="BJ42" s="205"/>
      <c r="BK42" s="205"/>
      <c r="BL42" s="205"/>
      <c r="BM42" s="205"/>
      <c r="BN42" s="205"/>
      <c r="BO42" s="218"/>
      <c r="BP42" s="218"/>
      <c r="BQ42" s="215">
        <v>36</v>
      </c>
      <c r="BR42" s="216"/>
      <c r="BS42" s="1038"/>
      <c r="BT42" s="1039"/>
      <c r="BU42" s="1039"/>
      <c r="BV42" s="1039"/>
      <c r="BW42" s="1039"/>
      <c r="BX42" s="1039"/>
      <c r="BY42" s="1039"/>
      <c r="BZ42" s="1039"/>
      <c r="CA42" s="1039"/>
      <c r="CB42" s="1039"/>
      <c r="CC42" s="1039"/>
      <c r="CD42" s="1039"/>
      <c r="CE42" s="1039"/>
      <c r="CF42" s="1039"/>
      <c r="CG42" s="1040"/>
      <c r="CH42" s="1013"/>
      <c r="CI42" s="1014"/>
      <c r="CJ42" s="1014"/>
      <c r="CK42" s="1014"/>
      <c r="CL42" s="1015"/>
      <c r="CM42" s="1013"/>
      <c r="CN42" s="1014"/>
      <c r="CO42" s="1014"/>
      <c r="CP42" s="1014"/>
      <c r="CQ42" s="1015"/>
      <c r="CR42" s="1013"/>
      <c r="CS42" s="1014"/>
      <c r="CT42" s="1014"/>
      <c r="CU42" s="1014"/>
      <c r="CV42" s="1015"/>
      <c r="CW42" s="1013"/>
      <c r="CX42" s="1014"/>
      <c r="CY42" s="1014"/>
      <c r="CZ42" s="1014"/>
      <c r="DA42" s="1015"/>
      <c r="DB42" s="1013"/>
      <c r="DC42" s="1014"/>
      <c r="DD42" s="1014"/>
      <c r="DE42" s="1014"/>
      <c r="DF42" s="1015"/>
      <c r="DG42" s="1013"/>
      <c r="DH42" s="1014"/>
      <c r="DI42" s="1014"/>
      <c r="DJ42" s="1014"/>
      <c r="DK42" s="1015"/>
      <c r="DL42" s="1013"/>
      <c r="DM42" s="1014"/>
      <c r="DN42" s="1014"/>
      <c r="DO42" s="1014"/>
      <c r="DP42" s="1015"/>
      <c r="DQ42" s="1013"/>
      <c r="DR42" s="1014"/>
      <c r="DS42" s="1014"/>
      <c r="DT42" s="1014"/>
      <c r="DU42" s="1015"/>
      <c r="DV42" s="1016"/>
      <c r="DW42" s="1017"/>
      <c r="DX42" s="1017"/>
      <c r="DY42" s="1017"/>
      <c r="DZ42" s="1018"/>
      <c r="EA42" s="199"/>
    </row>
    <row r="43" spans="1:131" s="200" customFormat="1" ht="26.25" customHeight="1" x14ac:dyDescent="0.15">
      <c r="A43" s="214">
        <v>16</v>
      </c>
      <c r="B43" s="1061"/>
      <c r="C43" s="1062"/>
      <c r="D43" s="1062"/>
      <c r="E43" s="1062"/>
      <c r="F43" s="1062"/>
      <c r="G43" s="1062"/>
      <c r="H43" s="1062"/>
      <c r="I43" s="1062"/>
      <c r="J43" s="1062"/>
      <c r="K43" s="1062"/>
      <c r="L43" s="1062"/>
      <c r="M43" s="1062"/>
      <c r="N43" s="1062"/>
      <c r="O43" s="1062"/>
      <c r="P43" s="1063"/>
      <c r="Q43" s="1067"/>
      <c r="R43" s="1068"/>
      <c r="S43" s="1068"/>
      <c r="T43" s="1068"/>
      <c r="U43" s="1068"/>
      <c r="V43" s="1068"/>
      <c r="W43" s="1068"/>
      <c r="X43" s="1068"/>
      <c r="Y43" s="1068"/>
      <c r="Z43" s="1068"/>
      <c r="AA43" s="1068"/>
      <c r="AB43" s="1068"/>
      <c r="AC43" s="1068"/>
      <c r="AD43" s="1068"/>
      <c r="AE43" s="1069"/>
      <c r="AF43" s="1043"/>
      <c r="AG43" s="1044"/>
      <c r="AH43" s="1044"/>
      <c r="AI43" s="1044"/>
      <c r="AJ43" s="1045"/>
      <c r="AK43" s="1002"/>
      <c r="AL43" s="997"/>
      <c r="AM43" s="997"/>
      <c r="AN43" s="997"/>
      <c r="AO43" s="997"/>
      <c r="AP43" s="997"/>
      <c r="AQ43" s="997"/>
      <c r="AR43" s="997"/>
      <c r="AS43" s="997"/>
      <c r="AT43" s="997"/>
      <c r="AU43" s="997"/>
      <c r="AV43" s="997"/>
      <c r="AW43" s="997"/>
      <c r="AX43" s="997"/>
      <c r="AY43" s="997"/>
      <c r="AZ43" s="1066"/>
      <c r="BA43" s="1066"/>
      <c r="BB43" s="1066"/>
      <c r="BC43" s="1066"/>
      <c r="BD43" s="1066"/>
      <c r="BE43" s="1056"/>
      <c r="BF43" s="1056"/>
      <c r="BG43" s="1056"/>
      <c r="BH43" s="1056"/>
      <c r="BI43" s="1057"/>
      <c r="BJ43" s="205"/>
      <c r="BK43" s="205"/>
      <c r="BL43" s="205"/>
      <c r="BM43" s="205"/>
      <c r="BN43" s="205"/>
      <c r="BO43" s="218"/>
      <c r="BP43" s="218"/>
      <c r="BQ43" s="215">
        <v>37</v>
      </c>
      <c r="BR43" s="216"/>
      <c r="BS43" s="1038"/>
      <c r="BT43" s="1039"/>
      <c r="BU43" s="1039"/>
      <c r="BV43" s="1039"/>
      <c r="BW43" s="1039"/>
      <c r="BX43" s="1039"/>
      <c r="BY43" s="1039"/>
      <c r="BZ43" s="1039"/>
      <c r="CA43" s="1039"/>
      <c r="CB43" s="1039"/>
      <c r="CC43" s="1039"/>
      <c r="CD43" s="1039"/>
      <c r="CE43" s="1039"/>
      <c r="CF43" s="1039"/>
      <c r="CG43" s="1040"/>
      <c r="CH43" s="1013"/>
      <c r="CI43" s="1014"/>
      <c r="CJ43" s="1014"/>
      <c r="CK43" s="1014"/>
      <c r="CL43" s="1015"/>
      <c r="CM43" s="1013"/>
      <c r="CN43" s="1014"/>
      <c r="CO43" s="1014"/>
      <c r="CP43" s="1014"/>
      <c r="CQ43" s="1015"/>
      <c r="CR43" s="1013"/>
      <c r="CS43" s="1014"/>
      <c r="CT43" s="1014"/>
      <c r="CU43" s="1014"/>
      <c r="CV43" s="1015"/>
      <c r="CW43" s="1013"/>
      <c r="CX43" s="1014"/>
      <c r="CY43" s="1014"/>
      <c r="CZ43" s="1014"/>
      <c r="DA43" s="1015"/>
      <c r="DB43" s="1013"/>
      <c r="DC43" s="1014"/>
      <c r="DD43" s="1014"/>
      <c r="DE43" s="1014"/>
      <c r="DF43" s="1015"/>
      <c r="DG43" s="1013"/>
      <c r="DH43" s="1014"/>
      <c r="DI43" s="1014"/>
      <c r="DJ43" s="1014"/>
      <c r="DK43" s="1015"/>
      <c r="DL43" s="1013"/>
      <c r="DM43" s="1014"/>
      <c r="DN43" s="1014"/>
      <c r="DO43" s="1014"/>
      <c r="DP43" s="1015"/>
      <c r="DQ43" s="1013"/>
      <c r="DR43" s="1014"/>
      <c r="DS43" s="1014"/>
      <c r="DT43" s="1014"/>
      <c r="DU43" s="1015"/>
      <c r="DV43" s="1016"/>
      <c r="DW43" s="1017"/>
      <c r="DX43" s="1017"/>
      <c r="DY43" s="1017"/>
      <c r="DZ43" s="1018"/>
      <c r="EA43" s="199"/>
    </row>
    <row r="44" spans="1:131" s="200" customFormat="1" ht="26.25" customHeight="1" x14ac:dyDescent="0.15">
      <c r="A44" s="214">
        <v>17</v>
      </c>
      <c r="B44" s="1061"/>
      <c r="C44" s="1062"/>
      <c r="D44" s="1062"/>
      <c r="E44" s="1062"/>
      <c r="F44" s="1062"/>
      <c r="G44" s="1062"/>
      <c r="H44" s="1062"/>
      <c r="I44" s="1062"/>
      <c r="J44" s="1062"/>
      <c r="K44" s="1062"/>
      <c r="L44" s="1062"/>
      <c r="M44" s="1062"/>
      <c r="N44" s="1062"/>
      <c r="O44" s="1062"/>
      <c r="P44" s="1063"/>
      <c r="Q44" s="1067"/>
      <c r="R44" s="1068"/>
      <c r="S44" s="1068"/>
      <c r="T44" s="1068"/>
      <c r="U44" s="1068"/>
      <c r="V44" s="1068"/>
      <c r="W44" s="1068"/>
      <c r="X44" s="1068"/>
      <c r="Y44" s="1068"/>
      <c r="Z44" s="1068"/>
      <c r="AA44" s="1068"/>
      <c r="AB44" s="1068"/>
      <c r="AC44" s="1068"/>
      <c r="AD44" s="1068"/>
      <c r="AE44" s="1069"/>
      <c r="AF44" s="1043"/>
      <c r="AG44" s="1044"/>
      <c r="AH44" s="1044"/>
      <c r="AI44" s="1044"/>
      <c r="AJ44" s="1045"/>
      <c r="AK44" s="1002"/>
      <c r="AL44" s="997"/>
      <c r="AM44" s="997"/>
      <c r="AN44" s="997"/>
      <c r="AO44" s="997"/>
      <c r="AP44" s="997"/>
      <c r="AQ44" s="997"/>
      <c r="AR44" s="997"/>
      <c r="AS44" s="997"/>
      <c r="AT44" s="997"/>
      <c r="AU44" s="997"/>
      <c r="AV44" s="997"/>
      <c r="AW44" s="997"/>
      <c r="AX44" s="997"/>
      <c r="AY44" s="997"/>
      <c r="AZ44" s="1066"/>
      <c r="BA44" s="1066"/>
      <c r="BB44" s="1066"/>
      <c r="BC44" s="1066"/>
      <c r="BD44" s="1066"/>
      <c r="BE44" s="1056"/>
      <c r="BF44" s="1056"/>
      <c r="BG44" s="1056"/>
      <c r="BH44" s="1056"/>
      <c r="BI44" s="1057"/>
      <c r="BJ44" s="205"/>
      <c r="BK44" s="205"/>
      <c r="BL44" s="205"/>
      <c r="BM44" s="205"/>
      <c r="BN44" s="205"/>
      <c r="BO44" s="218"/>
      <c r="BP44" s="218"/>
      <c r="BQ44" s="215">
        <v>38</v>
      </c>
      <c r="BR44" s="216"/>
      <c r="BS44" s="1038"/>
      <c r="BT44" s="1039"/>
      <c r="BU44" s="1039"/>
      <c r="BV44" s="1039"/>
      <c r="BW44" s="1039"/>
      <c r="BX44" s="1039"/>
      <c r="BY44" s="1039"/>
      <c r="BZ44" s="1039"/>
      <c r="CA44" s="1039"/>
      <c r="CB44" s="1039"/>
      <c r="CC44" s="1039"/>
      <c r="CD44" s="1039"/>
      <c r="CE44" s="1039"/>
      <c r="CF44" s="1039"/>
      <c r="CG44" s="1040"/>
      <c r="CH44" s="1013"/>
      <c r="CI44" s="1014"/>
      <c r="CJ44" s="1014"/>
      <c r="CK44" s="1014"/>
      <c r="CL44" s="1015"/>
      <c r="CM44" s="1013"/>
      <c r="CN44" s="1014"/>
      <c r="CO44" s="1014"/>
      <c r="CP44" s="1014"/>
      <c r="CQ44" s="1015"/>
      <c r="CR44" s="1013"/>
      <c r="CS44" s="1014"/>
      <c r="CT44" s="1014"/>
      <c r="CU44" s="1014"/>
      <c r="CV44" s="1015"/>
      <c r="CW44" s="1013"/>
      <c r="CX44" s="1014"/>
      <c r="CY44" s="1014"/>
      <c r="CZ44" s="1014"/>
      <c r="DA44" s="1015"/>
      <c r="DB44" s="1013"/>
      <c r="DC44" s="1014"/>
      <c r="DD44" s="1014"/>
      <c r="DE44" s="1014"/>
      <c r="DF44" s="1015"/>
      <c r="DG44" s="1013"/>
      <c r="DH44" s="1014"/>
      <c r="DI44" s="1014"/>
      <c r="DJ44" s="1014"/>
      <c r="DK44" s="1015"/>
      <c r="DL44" s="1013"/>
      <c r="DM44" s="1014"/>
      <c r="DN44" s="1014"/>
      <c r="DO44" s="1014"/>
      <c r="DP44" s="1015"/>
      <c r="DQ44" s="1013"/>
      <c r="DR44" s="1014"/>
      <c r="DS44" s="1014"/>
      <c r="DT44" s="1014"/>
      <c r="DU44" s="1015"/>
      <c r="DV44" s="1016"/>
      <c r="DW44" s="1017"/>
      <c r="DX44" s="1017"/>
      <c r="DY44" s="1017"/>
      <c r="DZ44" s="1018"/>
      <c r="EA44" s="199"/>
    </row>
    <row r="45" spans="1:131" s="200" customFormat="1" ht="26.25" customHeight="1" x14ac:dyDescent="0.15">
      <c r="A45" s="214">
        <v>18</v>
      </c>
      <c r="B45" s="1061"/>
      <c r="C45" s="1062"/>
      <c r="D45" s="1062"/>
      <c r="E45" s="1062"/>
      <c r="F45" s="1062"/>
      <c r="G45" s="1062"/>
      <c r="H45" s="1062"/>
      <c r="I45" s="1062"/>
      <c r="J45" s="1062"/>
      <c r="K45" s="1062"/>
      <c r="L45" s="1062"/>
      <c r="M45" s="1062"/>
      <c r="N45" s="1062"/>
      <c r="O45" s="1062"/>
      <c r="P45" s="1063"/>
      <c r="Q45" s="1067"/>
      <c r="R45" s="1068"/>
      <c r="S45" s="1068"/>
      <c r="T45" s="1068"/>
      <c r="U45" s="1068"/>
      <c r="V45" s="1068"/>
      <c r="W45" s="1068"/>
      <c r="X45" s="1068"/>
      <c r="Y45" s="1068"/>
      <c r="Z45" s="1068"/>
      <c r="AA45" s="1068"/>
      <c r="AB45" s="1068"/>
      <c r="AC45" s="1068"/>
      <c r="AD45" s="1068"/>
      <c r="AE45" s="1069"/>
      <c r="AF45" s="1043"/>
      <c r="AG45" s="1044"/>
      <c r="AH45" s="1044"/>
      <c r="AI45" s="1044"/>
      <c r="AJ45" s="1045"/>
      <c r="AK45" s="1002"/>
      <c r="AL45" s="997"/>
      <c r="AM45" s="997"/>
      <c r="AN45" s="997"/>
      <c r="AO45" s="997"/>
      <c r="AP45" s="997"/>
      <c r="AQ45" s="997"/>
      <c r="AR45" s="997"/>
      <c r="AS45" s="997"/>
      <c r="AT45" s="997"/>
      <c r="AU45" s="997"/>
      <c r="AV45" s="997"/>
      <c r="AW45" s="997"/>
      <c r="AX45" s="997"/>
      <c r="AY45" s="997"/>
      <c r="AZ45" s="1066"/>
      <c r="BA45" s="1066"/>
      <c r="BB45" s="1066"/>
      <c r="BC45" s="1066"/>
      <c r="BD45" s="1066"/>
      <c r="BE45" s="1056"/>
      <c r="BF45" s="1056"/>
      <c r="BG45" s="1056"/>
      <c r="BH45" s="1056"/>
      <c r="BI45" s="1057"/>
      <c r="BJ45" s="205"/>
      <c r="BK45" s="205"/>
      <c r="BL45" s="205"/>
      <c r="BM45" s="205"/>
      <c r="BN45" s="205"/>
      <c r="BO45" s="218"/>
      <c r="BP45" s="218"/>
      <c r="BQ45" s="215">
        <v>39</v>
      </c>
      <c r="BR45" s="216"/>
      <c r="BS45" s="1038"/>
      <c r="BT45" s="1039"/>
      <c r="BU45" s="1039"/>
      <c r="BV45" s="1039"/>
      <c r="BW45" s="1039"/>
      <c r="BX45" s="1039"/>
      <c r="BY45" s="1039"/>
      <c r="BZ45" s="1039"/>
      <c r="CA45" s="1039"/>
      <c r="CB45" s="1039"/>
      <c r="CC45" s="1039"/>
      <c r="CD45" s="1039"/>
      <c r="CE45" s="1039"/>
      <c r="CF45" s="1039"/>
      <c r="CG45" s="1040"/>
      <c r="CH45" s="1013"/>
      <c r="CI45" s="1014"/>
      <c r="CJ45" s="1014"/>
      <c r="CK45" s="1014"/>
      <c r="CL45" s="1015"/>
      <c r="CM45" s="1013"/>
      <c r="CN45" s="1014"/>
      <c r="CO45" s="1014"/>
      <c r="CP45" s="1014"/>
      <c r="CQ45" s="1015"/>
      <c r="CR45" s="1013"/>
      <c r="CS45" s="1014"/>
      <c r="CT45" s="1014"/>
      <c r="CU45" s="1014"/>
      <c r="CV45" s="1015"/>
      <c r="CW45" s="1013"/>
      <c r="CX45" s="1014"/>
      <c r="CY45" s="1014"/>
      <c r="CZ45" s="1014"/>
      <c r="DA45" s="1015"/>
      <c r="DB45" s="1013"/>
      <c r="DC45" s="1014"/>
      <c r="DD45" s="1014"/>
      <c r="DE45" s="1014"/>
      <c r="DF45" s="1015"/>
      <c r="DG45" s="1013"/>
      <c r="DH45" s="1014"/>
      <c r="DI45" s="1014"/>
      <c r="DJ45" s="1014"/>
      <c r="DK45" s="1015"/>
      <c r="DL45" s="1013"/>
      <c r="DM45" s="1014"/>
      <c r="DN45" s="1014"/>
      <c r="DO45" s="1014"/>
      <c r="DP45" s="1015"/>
      <c r="DQ45" s="1013"/>
      <c r="DR45" s="1014"/>
      <c r="DS45" s="1014"/>
      <c r="DT45" s="1014"/>
      <c r="DU45" s="1015"/>
      <c r="DV45" s="1016"/>
      <c r="DW45" s="1017"/>
      <c r="DX45" s="1017"/>
      <c r="DY45" s="1017"/>
      <c r="DZ45" s="1018"/>
      <c r="EA45" s="199"/>
    </row>
    <row r="46" spans="1:131" s="200" customFormat="1" ht="26.25" customHeight="1" x14ac:dyDescent="0.15">
      <c r="A46" s="214">
        <v>19</v>
      </c>
      <c r="B46" s="1061"/>
      <c r="C46" s="1062"/>
      <c r="D46" s="1062"/>
      <c r="E46" s="1062"/>
      <c r="F46" s="1062"/>
      <c r="G46" s="1062"/>
      <c r="H46" s="1062"/>
      <c r="I46" s="1062"/>
      <c r="J46" s="1062"/>
      <c r="K46" s="1062"/>
      <c r="L46" s="1062"/>
      <c r="M46" s="1062"/>
      <c r="N46" s="1062"/>
      <c r="O46" s="1062"/>
      <c r="P46" s="1063"/>
      <c r="Q46" s="1067"/>
      <c r="R46" s="1068"/>
      <c r="S46" s="1068"/>
      <c r="T46" s="1068"/>
      <c r="U46" s="1068"/>
      <c r="V46" s="1068"/>
      <c r="W46" s="1068"/>
      <c r="X46" s="1068"/>
      <c r="Y46" s="1068"/>
      <c r="Z46" s="1068"/>
      <c r="AA46" s="1068"/>
      <c r="AB46" s="1068"/>
      <c r="AC46" s="1068"/>
      <c r="AD46" s="1068"/>
      <c r="AE46" s="1069"/>
      <c r="AF46" s="1043"/>
      <c r="AG46" s="1044"/>
      <c r="AH46" s="1044"/>
      <c r="AI46" s="1044"/>
      <c r="AJ46" s="1045"/>
      <c r="AK46" s="1002"/>
      <c r="AL46" s="997"/>
      <c r="AM46" s="997"/>
      <c r="AN46" s="997"/>
      <c r="AO46" s="997"/>
      <c r="AP46" s="997"/>
      <c r="AQ46" s="997"/>
      <c r="AR46" s="997"/>
      <c r="AS46" s="997"/>
      <c r="AT46" s="997"/>
      <c r="AU46" s="997"/>
      <c r="AV46" s="997"/>
      <c r="AW46" s="997"/>
      <c r="AX46" s="997"/>
      <c r="AY46" s="997"/>
      <c r="AZ46" s="1066"/>
      <c r="BA46" s="1066"/>
      <c r="BB46" s="1066"/>
      <c r="BC46" s="1066"/>
      <c r="BD46" s="1066"/>
      <c r="BE46" s="1056"/>
      <c r="BF46" s="1056"/>
      <c r="BG46" s="1056"/>
      <c r="BH46" s="1056"/>
      <c r="BI46" s="1057"/>
      <c r="BJ46" s="205"/>
      <c r="BK46" s="205"/>
      <c r="BL46" s="205"/>
      <c r="BM46" s="205"/>
      <c r="BN46" s="205"/>
      <c r="BO46" s="218"/>
      <c r="BP46" s="218"/>
      <c r="BQ46" s="215">
        <v>40</v>
      </c>
      <c r="BR46" s="216"/>
      <c r="BS46" s="1038"/>
      <c r="BT46" s="1039"/>
      <c r="BU46" s="1039"/>
      <c r="BV46" s="1039"/>
      <c r="BW46" s="1039"/>
      <c r="BX46" s="1039"/>
      <c r="BY46" s="1039"/>
      <c r="BZ46" s="1039"/>
      <c r="CA46" s="1039"/>
      <c r="CB46" s="1039"/>
      <c r="CC46" s="1039"/>
      <c r="CD46" s="1039"/>
      <c r="CE46" s="1039"/>
      <c r="CF46" s="1039"/>
      <c r="CG46" s="1040"/>
      <c r="CH46" s="1013"/>
      <c r="CI46" s="1014"/>
      <c r="CJ46" s="1014"/>
      <c r="CK46" s="1014"/>
      <c r="CL46" s="1015"/>
      <c r="CM46" s="1013"/>
      <c r="CN46" s="1014"/>
      <c r="CO46" s="1014"/>
      <c r="CP46" s="1014"/>
      <c r="CQ46" s="1015"/>
      <c r="CR46" s="1013"/>
      <c r="CS46" s="1014"/>
      <c r="CT46" s="1014"/>
      <c r="CU46" s="1014"/>
      <c r="CV46" s="1015"/>
      <c r="CW46" s="1013"/>
      <c r="CX46" s="1014"/>
      <c r="CY46" s="1014"/>
      <c r="CZ46" s="1014"/>
      <c r="DA46" s="1015"/>
      <c r="DB46" s="1013"/>
      <c r="DC46" s="1014"/>
      <c r="DD46" s="1014"/>
      <c r="DE46" s="1014"/>
      <c r="DF46" s="1015"/>
      <c r="DG46" s="1013"/>
      <c r="DH46" s="1014"/>
      <c r="DI46" s="1014"/>
      <c r="DJ46" s="1014"/>
      <c r="DK46" s="1015"/>
      <c r="DL46" s="1013"/>
      <c r="DM46" s="1014"/>
      <c r="DN46" s="1014"/>
      <c r="DO46" s="1014"/>
      <c r="DP46" s="1015"/>
      <c r="DQ46" s="1013"/>
      <c r="DR46" s="1014"/>
      <c r="DS46" s="1014"/>
      <c r="DT46" s="1014"/>
      <c r="DU46" s="1015"/>
      <c r="DV46" s="1016"/>
      <c r="DW46" s="1017"/>
      <c r="DX46" s="1017"/>
      <c r="DY46" s="1017"/>
      <c r="DZ46" s="1018"/>
      <c r="EA46" s="199"/>
    </row>
    <row r="47" spans="1:131" s="200" customFormat="1" ht="26.25" customHeight="1" x14ac:dyDescent="0.15">
      <c r="A47" s="214">
        <v>20</v>
      </c>
      <c r="B47" s="1061"/>
      <c r="C47" s="1062"/>
      <c r="D47" s="1062"/>
      <c r="E47" s="1062"/>
      <c r="F47" s="1062"/>
      <c r="G47" s="1062"/>
      <c r="H47" s="1062"/>
      <c r="I47" s="1062"/>
      <c r="J47" s="1062"/>
      <c r="K47" s="1062"/>
      <c r="L47" s="1062"/>
      <c r="M47" s="1062"/>
      <c r="N47" s="1062"/>
      <c r="O47" s="1062"/>
      <c r="P47" s="1063"/>
      <c r="Q47" s="1067"/>
      <c r="R47" s="1068"/>
      <c r="S47" s="1068"/>
      <c r="T47" s="1068"/>
      <c r="U47" s="1068"/>
      <c r="V47" s="1068"/>
      <c r="W47" s="1068"/>
      <c r="X47" s="1068"/>
      <c r="Y47" s="1068"/>
      <c r="Z47" s="1068"/>
      <c r="AA47" s="1068"/>
      <c r="AB47" s="1068"/>
      <c r="AC47" s="1068"/>
      <c r="AD47" s="1068"/>
      <c r="AE47" s="1069"/>
      <c r="AF47" s="1043"/>
      <c r="AG47" s="1044"/>
      <c r="AH47" s="1044"/>
      <c r="AI47" s="1044"/>
      <c r="AJ47" s="1045"/>
      <c r="AK47" s="1002"/>
      <c r="AL47" s="997"/>
      <c r="AM47" s="997"/>
      <c r="AN47" s="997"/>
      <c r="AO47" s="997"/>
      <c r="AP47" s="997"/>
      <c r="AQ47" s="997"/>
      <c r="AR47" s="997"/>
      <c r="AS47" s="997"/>
      <c r="AT47" s="997"/>
      <c r="AU47" s="997"/>
      <c r="AV47" s="997"/>
      <c r="AW47" s="997"/>
      <c r="AX47" s="997"/>
      <c r="AY47" s="997"/>
      <c r="AZ47" s="1066"/>
      <c r="BA47" s="1066"/>
      <c r="BB47" s="1066"/>
      <c r="BC47" s="1066"/>
      <c r="BD47" s="1066"/>
      <c r="BE47" s="1056"/>
      <c r="BF47" s="1056"/>
      <c r="BG47" s="1056"/>
      <c r="BH47" s="1056"/>
      <c r="BI47" s="1057"/>
      <c r="BJ47" s="205"/>
      <c r="BK47" s="205"/>
      <c r="BL47" s="205"/>
      <c r="BM47" s="205"/>
      <c r="BN47" s="205"/>
      <c r="BO47" s="218"/>
      <c r="BP47" s="218"/>
      <c r="BQ47" s="215">
        <v>41</v>
      </c>
      <c r="BR47" s="216"/>
      <c r="BS47" s="1038"/>
      <c r="BT47" s="1039"/>
      <c r="BU47" s="1039"/>
      <c r="BV47" s="1039"/>
      <c r="BW47" s="1039"/>
      <c r="BX47" s="1039"/>
      <c r="BY47" s="1039"/>
      <c r="BZ47" s="1039"/>
      <c r="CA47" s="1039"/>
      <c r="CB47" s="1039"/>
      <c r="CC47" s="1039"/>
      <c r="CD47" s="1039"/>
      <c r="CE47" s="1039"/>
      <c r="CF47" s="1039"/>
      <c r="CG47" s="1040"/>
      <c r="CH47" s="1013"/>
      <c r="CI47" s="1014"/>
      <c r="CJ47" s="1014"/>
      <c r="CK47" s="1014"/>
      <c r="CL47" s="1015"/>
      <c r="CM47" s="1013"/>
      <c r="CN47" s="1014"/>
      <c r="CO47" s="1014"/>
      <c r="CP47" s="1014"/>
      <c r="CQ47" s="1015"/>
      <c r="CR47" s="1013"/>
      <c r="CS47" s="1014"/>
      <c r="CT47" s="1014"/>
      <c r="CU47" s="1014"/>
      <c r="CV47" s="1015"/>
      <c r="CW47" s="1013"/>
      <c r="CX47" s="1014"/>
      <c r="CY47" s="1014"/>
      <c r="CZ47" s="1014"/>
      <c r="DA47" s="1015"/>
      <c r="DB47" s="1013"/>
      <c r="DC47" s="1014"/>
      <c r="DD47" s="1014"/>
      <c r="DE47" s="1014"/>
      <c r="DF47" s="1015"/>
      <c r="DG47" s="1013"/>
      <c r="DH47" s="1014"/>
      <c r="DI47" s="1014"/>
      <c r="DJ47" s="1014"/>
      <c r="DK47" s="1015"/>
      <c r="DL47" s="1013"/>
      <c r="DM47" s="1014"/>
      <c r="DN47" s="1014"/>
      <c r="DO47" s="1014"/>
      <c r="DP47" s="1015"/>
      <c r="DQ47" s="1013"/>
      <c r="DR47" s="1014"/>
      <c r="DS47" s="1014"/>
      <c r="DT47" s="1014"/>
      <c r="DU47" s="1015"/>
      <c r="DV47" s="1016"/>
      <c r="DW47" s="1017"/>
      <c r="DX47" s="1017"/>
      <c r="DY47" s="1017"/>
      <c r="DZ47" s="1018"/>
      <c r="EA47" s="199"/>
    </row>
    <row r="48" spans="1:131" s="200" customFormat="1" ht="26.25" customHeight="1" x14ac:dyDescent="0.15">
      <c r="A48" s="214">
        <v>21</v>
      </c>
      <c r="B48" s="1061"/>
      <c r="C48" s="1062"/>
      <c r="D48" s="1062"/>
      <c r="E48" s="1062"/>
      <c r="F48" s="1062"/>
      <c r="G48" s="1062"/>
      <c r="H48" s="1062"/>
      <c r="I48" s="1062"/>
      <c r="J48" s="1062"/>
      <c r="K48" s="1062"/>
      <c r="L48" s="1062"/>
      <c r="M48" s="1062"/>
      <c r="N48" s="1062"/>
      <c r="O48" s="1062"/>
      <c r="P48" s="1063"/>
      <c r="Q48" s="1067"/>
      <c r="R48" s="1068"/>
      <c r="S48" s="1068"/>
      <c r="T48" s="1068"/>
      <c r="U48" s="1068"/>
      <c r="V48" s="1068"/>
      <c r="W48" s="1068"/>
      <c r="X48" s="1068"/>
      <c r="Y48" s="1068"/>
      <c r="Z48" s="1068"/>
      <c r="AA48" s="1068"/>
      <c r="AB48" s="1068"/>
      <c r="AC48" s="1068"/>
      <c r="AD48" s="1068"/>
      <c r="AE48" s="1069"/>
      <c r="AF48" s="1043"/>
      <c r="AG48" s="1044"/>
      <c r="AH48" s="1044"/>
      <c r="AI48" s="1044"/>
      <c r="AJ48" s="1045"/>
      <c r="AK48" s="1002"/>
      <c r="AL48" s="997"/>
      <c r="AM48" s="997"/>
      <c r="AN48" s="997"/>
      <c r="AO48" s="997"/>
      <c r="AP48" s="997"/>
      <c r="AQ48" s="997"/>
      <c r="AR48" s="997"/>
      <c r="AS48" s="997"/>
      <c r="AT48" s="997"/>
      <c r="AU48" s="997"/>
      <c r="AV48" s="997"/>
      <c r="AW48" s="997"/>
      <c r="AX48" s="997"/>
      <c r="AY48" s="997"/>
      <c r="AZ48" s="1066"/>
      <c r="BA48" s="1066"/>
      <c r="BB48" s="1066"/>
      <c r="BC48" s="1066"/>
      <c r="BD48" s="1066"/>
      <c r="BE48" s="1056"/>
      <c r="BF48" s="1056"/>
      <c r="BG48" s="1056"/>
      <c r="BH48" s="1056"/>
      <c r="BI48" s="1057"/>
      <c r="BJ48" s="205"/>
      <c r="BK48" s="205"/>
      <c r="BL48" s="205"/>
      <c r="BM48" s="205"/>
      <c r="BN48" s="205"/>
      <c r="BO48" s="218"/>
      <c r="BP48" s="218"/>
      <c r="BQ48" s="215">
        <v>42</v>
      </c>
      <c r="BR48" s="216"/>
      <c r="BS48" s="1038"/>
      <c r="BT48" s="1039"/>
      <c r="BU48" s="1039"/>
      <c r="BV48" s="1039"/>
      <c r="BW48" s="1039"/>
      <c r="BX48" s="1039"/>
      <c r="BY48" s="1039"/>
      <c r="BZ48" s="1039"/>
      <c r="CA48" s="1039"/>
      <c r="CB48" s="1039"/>
      <c r="CC48" s="1039"/>
      <c r="CD48" s="1039"/>
      <c r="CE48" s="1039"/>
      <c r="CF48" s="1039"/>
      <c r="CG48" s="1040"/>
      <c r="CH48" s="1013"/>
      <c r="CI48" s="1014"/>
      <c r="CJ48" s="1014"/>
      <c r="CK48" s="1014"/>
      <c r="CL48" s="1015"/>
      <c r="CM48" s="1013"/>
      <c r="CN48" s="1014"/>
      <c r="CO48" s="1014"/>
      <c r="CP48" s="1014"/>
      <c r="CQ48" s="1015"/>
      <c r="CR48" s="1013"/>
      <c r="CS48" s="1014"/>
      <c r="CT48" s="1014"/>
      <c r="CU48" s="1014"/>
      <c r="CV48" s="1015"/>
      <c r="CW48" s="1013"/>
      <c r="CX48" s="1014"/>
      <c r="CY48" s="1014"/>
      <c r="CZ48" s="1014"/>
      <c r="DA48" s="1015"/>
      <c r="DB48" s="1013"/>
      <c r="DC48" s="1014"/>
      <c r="DD48" s="1014"/>
      <c r="DE48" s="1014"/>
      <c r="DF48" s="1015"/>
      <c r="DG48" s="1013"/>
      <c r="DH48" s="1014"/>
      <c r="DI48" s="1014"/>
      <c r="DJ48" s="1014"/>
      <c r="DK48" s="1015"/>
      <c r="DL48" s="1013"/>
      <c r="DM48" s="1014"/>
      <c r="DN48" s="1014"/>
      <c r="DO48" s="1014"/>
      <c r="DP48" s="1015"/>
      <c r="DQ48" s="1013"/>
      <c r="DR48" s="1014"/>
      <c r="DS48" s="1014"/>
      <c r="DT48" s="1014"/>
      <c r="DU48" s="1015"/>
      <c r="DV48" s="1016"/>
      <c r="DW48" s="1017"/>
      <c r="DX48" s="1017"/>
      <c r="DY48" s="1017"/>
      <c r="DZ48" s="1018"/>
      <c r="EA48" s="199"/>
    </row>
    <row r="49" spans="1:131" s="200" customFormat="1" ht="26.25" customHeight="1" x14ac:dyDescent="0.15">
      <c r="A49" s="214">
        <v>22</v>
      </c>
      <c r="B49" s="1061"/>
      <c r="C49" s="1062"/>
      <c r="D49" s="1062"/>
      <c r="E49" s="1062"/>
      <c r="F49" s="1062"/>
      <c r="G49" s="1062"/>
      <c r="H49" s="1062"/>
      <c r="I49" s="1062"/>
      <c r="J49" s="1062"/>
      <c r="K49" s="1062"/>
      <c r="L49" s="1062"/>
      <c r="M49" s="1062"/>
      <c r="N49" s="1062"/>
      <c r="O49" s="1062"/>
      <c r="P49" s="1063"/>
      <c r="Q49" s="1067"/>
      <c r="R49" s="1068"/>
      <c r="S49" s="1068"/>
      <c r="T49" s="1068"/>
      <c r="U49" s="1068"/>
      <c r="V49" s="1068"/>
      <c r="W49" s="1068"/>
      <c r="X49" s="1068"/>
      <c r="Y49" s="1068"/>
      <c r="Z49" s="1068"/>
      <c r="AA49" s="1068"/>
      <c r="AB49" s="1068"/>
      <c r="AC49" s="1068"/>
      <c r="AD49" s="1068"/>
      <c r="AE49" s="1069"/>
      <c r="AF49" s="1043"/>
      <c r="AG49" s="1044"/>
      <c r="AH49" s="1044"/>
      <c r="AI49" s="1044"/>
      <c r="AJ49" s="1045"/>
      <c r="AK49" s="1002"/>
      <c r="AL49" s="997"/>
      <c r="AM49" s="997"/>
      <c r="AN49" s="997"/>
      <c r="AO49" s="997"/>
      <c r="AP49" s="997"/>
      <c r="AQ49" s="997"/>
      <c r="AR49" s="997"/>
      <c r="AS49" s="997"/>
      <c r="AT49" s="997"/>
      <c r="AU49" s="997"/>
      <c r="AV49" s="997"/>
      <c r="AW49" s="997"/>
      <c r="AX49" s="997"/>
      <c r="AY49" s="997"/>
      <c r="AZ49" s="1066"/>
      <c r="BA49" s="1066"/>
      <c r="BB49" s="1066"/>
      <c r="BC49" s="1066"/>
      <c r="BD49" s="1066"/>
      <c r="BE49" s="1056"/>
      <c r="BF49" s="1056"/>
      <c r="BG49" s="1056"/>
      <c r="BH49" s="1056"/>
      <c r="BI49" s="1057"/>
      <c r="BJ49" s="205"/>
      <c r="BK49" s="205"/>
      <c r="BL49" s="205"/>
      <c r="BM49" s="205"/>
      <c r="BN49" s="205"/>
      <c r="BO49" s="218"/>
      <c r="BP49" s="218"/>
      <c r="BQ49" s="215">
        <v>43</v>
      </c>
      <c r="BR49" s="216"/>
      <c r="BS49" s="1038"/>
      <c r="BT49" s="1039"/>
      <c r="BU49" s="1039"/>
      <c r="BV49" s="1039"/>
      <c r="BW49" s="1039"/>
      <c r="BX49" s="1039"/>
      <c r="BY49" s="1039"/>
      <c r="BZ49" s="1039"/>
      <c r="CA49" s="1039"/>
      <c r="CB49" s="1039"/>
      <c r="CC49" s="1039"/>
      <c r="CD49" s="1039"/>
      <c r="CE49" s="1039"/>
      <c r="CF49" s="1039"/>
      <c r="CG49" s="1040"/>
      <c r="CH49" s="1013"/>
      <c r="CI49" s="1014"/>
      <c r="CJ49" s="1014"/>
      <c r="CK49" s="1014"/>
      <c r="CL49" s="1015"/>
      <c r="CM49" s="1013"/>
      <c r="CN49" s="1014"/>
      <c r="CO49" s="1014"/>
      <c r="CP49" s="1014"/>
      <c r="CQ49" s="1015"/>
      <c r="CR49" s="1013"/>
      <c r="CS49" s="1014"/>
      <c r="CT49" s="1014"/>
      <c r="CU49" s="1014"/>
      <c r="CV49" s="1015"/>
      <c r="CW49" s="1013"/>
      <c r="CX49" s="1014"/>
      <c r="CY49" s="1014"/>
      <c r="CZ49" s="1014"/>
      <c r="DA49" s="1015"/>
      <c r="DB49" s="1013"/>
      <c r="DC49" s="1014"/>
      <c r="DD49" s="1014"/>
      <c r="DE49" s="1014"/>
      <c r="DF49" s="1015"/>
      <c r="DG49" s="1013"/>
      <c r="DH49" s="1014"/>
      <c r="DI49" s="1014"/>
      <c r="DJ49" s="1014"/>
      <c r="DK49" s="1015"/>
      <c r="DL49" s="1013"/>
      <c r="DM49" s="1014"/>
      <c r="DN49" s="1014"/>
      <c r="DO49" s="1014"/>
      <c r="DP49" s="1015"/>
      <c r="DQ49" s="1013"/>
      <c r="DR49" s="1014"/>
      <c r="DS49" s="1014"/>
      <c r="DT49" s="1014"/>
      <c r="DU49" s="1015"/>
      <c r="DV49" s="1016"/>
      <c r="DW49" s="1017"/>
      <c r="DX49" s="1017"/>
      <c r="DY49" s="1017"/>
      <c r="DZ49" s="1018"/>
      <c r="EA49" s="199"/>
    </row>
    <row r="50" spans="1:131" s="200" customFormat="1" ht="26.25" customHeight="1" x14ac:dyDescent="0.15">
      <c r="A50" s="214">
        <v>23</v>
      </c>
      <c r="B50" s="1061"/>
      <c r="C50" s="1062"/>
      <c r="D50" s="1062"/>
      <c r="E50" s="1062"/>
      <c r="F50" s="1062"/>
      <c r="G50" s="1062"/>
      <c r="H50" s="1062"/>
      <c r="I50" s="1062"/>
      <c r="J50" s="1062"/>
      <c r="K50" s="1062"/>
      <c r="L50" s="1062"/>
      <c r="M50" s="1062"/>
      <c r="N50" s="1062"/>
      <c r="O50" s="1062"/>
      <c r="P50" s="1063"/>
      <c r="Q50" s="1064"/>
      <c r="R50" s="1047"/>
      <c r="S50" s="1047"/>
      <c r="T50" s="1047"/>
      <c r="U50" s="1047"/>
      <c r="V50" s="1047"/>
      <c r="W50" s="1047"/>
      <c r="X50" s="1047"/>
      <c r="Y50" s="1047"/>
      <c r="Z50" s="1047"/>
      <c r="AA50" s="1047"/>
      <c r="AB50" s="1047"/>
      <c r="AC50" s="1047"/>
      <c r="AD50" s="1047"/>
      <c r="AE50" s="1065"/>
      <c r="AF50" s="1043"/>
      <c r="AG50" s="1044"/>
      <c r="AH50" s="1044"/>
      <c r="AI50" s="1044"/>
      <c r="AJ50" s="1045"/>
      <c r="AK50" s="1046"/>
      <c r="AL50" s="1047"/>
      <c r="AM50" s="1047"/>
      <c r="AN50" s="1047"/>
      <c r="AO50" s="1047"/>
      <c r="AP50" s="1047"/>
      <c r="AQ50" s="1047"/>
      <c r="AR50" s="1047"/>
      <c r="AS50" s="1047"/>
      <c r="AT50" s="1047"/>
      <c r="AU50" s="1047"/>
      <c r="AV50" s="1047"/>
      <c r="AW50" s="1047"/>
      <c r="AX50" s="1047"/>
      <c r="AY50" s="1047"/>
      <c r="AZ50" s="1048"/>
      <c r="BA50" s="1048"/>
      <c r="BB50" s="1048"/>
      <c r="BC50" s="1048"/>
      <c r="BD50" s="1048"/>
      <c r="BE50" s="1056"/>
      <c r="BF50" s="1056"/>
      <c r="BG50" s="1056"/>
      <c r="BH50" s="1056"/>
      <c r="BI50" s="1057"/>
      <c r="BJ50" s="205"/>
      <c r="BK50" s="205"/>
      <c r="BL50" s="205"/>
      <c r="BM50" s="205"/>
      <c r="BN50" s="205"/>
      <c r="BO50" s="218"/>
      <c r="BP50" s="218"/>
      <c r="BQ50" s="215">
        <v>44</v>
      </c>
      <c r="BR50" s="216"/>
      <c r="BS50" s="1038"/>
      <c r="BT50" s="1039"/>
      <c r="BU50" s="1039"/>
      <c r="BV50" s="1039"/>
      <c r="BW50" s="1039"/>
      <c r="BX50" s="1039"/>
      <c r="BY50" s="1039"/>
      <c r="BZ50" s="1039"/>
      <c r="CA50" s="1039"/>
      <c r="CB50" s="1039"/>
      <c r="CC50" s="1039"/>
      <c r="CD50" s="1039"/>
      <c r="CE50" s="1039"/>
      <c r="CF50" s="1039"/>
      <c r="CG50" s="1040"/>
      <c r="CH50" s="1013"/>
      <c r="CI50" s="1014"/>
      <c r="CJ50" s="1014"/>
      <c r="CK50" s="1014"/>
      <c r="CL50" s="1015"/>
      <c r="CM50" s="1013"/>
      <c r="CN50" s="1014"/>
      <c r="CO50" s="1014"/>
      <c r="CP50" s="1014"/>
      <c r="CQ50" s="1015"/>
      <c r="CR50" s="1013"/>
      <c r="CS50" s="1014"/>
      <c r="CT50" s="1014"/>
      <c r="CU50" s="1014"/>
      <c r="CV50" s="1015"/>
      <c r="CW50" s="1013"/>
      <c r="CX50" s="1014"/>
      <c r="CY50" s="1014"/>
      <c r="CZ50" s="1014"/>
      <c r="DA50" s="1015"/>
      <c r="DB50" s="1013"/>
      <c r="DC50" s="1014"/>
      <c r="DD50" s="1014"/>
      <c r="DE50" s="1014"/>
      <c r="DF50" s="1015"/>
      <c r="DG50" s="1013"/>
      <c r="DH50" s="1014"/>
      <c r="DI50" s="1014"/>
      <c r="DJ50" s="1014"/>
      <c r="DK50" s="1015"/>
      <c r="DL50" s="1013"/>
      <c r="DM50" s="1014"/>
      <c r="DN50" s="1014"/>
      <c r="DO50" s="1014"/>
      <c r="DP50" s="1015"/>
      <c r="DQ50" s="1013"/>
      <c r="DR50" s="1014"/>
      <c r="DS50" s="1014"/>
      <c r="DT50" s="1014"/>
      <c r="DU50" s="1015"/>
      <c r="DV50" s="1016"/>
      <c r="DW50" s="1017"/>
      <c r="DX50" s="1017"/>
      <c r="DY50" s="1017"/>
      <c r="DZ50" s="1018"/>
      <c r="EA50" s="199"/>
    </row>
    <row r="51" spans="1:131" s="200" customFormat="1" ht="26.25" customHeight="1" x14ac:dyDescent="0.15">
      <c r="A51" s="214">
        <v>24</v>
      </c>
      <c r="B51" s="1061"/>
      <c r="C51" s="1062"/>
      <c r="D51" s="1062"/>
      <c r="E51" s="1062"/>
      <c r="F51" s="1062"/>
      <c r="G51" s="1062"/>
      <c r="H51" s="1062"/>
      <c r="I51" s="1062"/>
      <c r="J51" s="1062"/>
      <c r="K51" s="1062"/>
      <c r="L51" s="1062"/>
      <c r="M51" s="1062"/>
      <c r="N51" s="1062"/>
      <c r="O51" s="1062"/>
      <c r="P51" s="1063"/>
      <c r="Q51" s="1064"/>
      <c r="R51" s="1047"/>
      <c r="S51" s="1047"/>
      <c r="T51" s="1047"/>
      <c r="U51" s="1047"/>
      <c r="V51" s="1047"/>
      <c r="W51" s="1047"/>
      <c r="X51" s="1047"/>
      <c r="Y51" s="1047"/>
      <c r="Z51" s="1047"/>
      <c r="AA51" s="1047"/>
      <c r="AB51" s="1047"/>
      <c r="AC51" s="1047"/>
      <c r="AD51" s="1047"/>
      <c r="AE51" s="1065"/>
      <c r="AF51" s="1043"/>
      <c r="AG51" s="1044"/>
      <c r="AH51" s="1044"/>
      <c r="AI51" s="1044"/>
      <c r="AJ51" s="1045"/>
      <c r="AK51" s="1046"/>
      <c r="AL51" s="1047"/>
      <c r="AM51" s="1047"/>
      <c r="AN51" s="1047"/>
      <c r="AO51" s="1047"/>
      <c r="AP51" s="1047"/>
      <c r="AQ51" s="1047"/>
      <c r="AR51" s="1047"/>
      <c r="AS51" s="1047"/>
      <c r="AT51" s="1047"/>
      <c r="AU51" s="1047"/>
      <c r="AV51" s="1047"/>
      <c r="AW51" s="1047"/>
      <c r="AX51" s="1047"/>
      <c r="AY51" s="1047"/>
      <c r="AZ51" s="1048"/>
      <c r="BA51" s="1048"/>
      <c r="BB51" s="1048"/>
      <c r="BC51" s="1048"/>
      <c r="BD51" s="1048"/>
      <c r="BE51" s="1056"/>
      <c r="BF51" s="1056"/>
      <c r="BG51" s="1056"/>
      <c r="BH51" s="1056"/>
      <c r="BI51" s="1057"/>
      <c r="BJ51" s="205"/>
      <c r="BK51" s="205"/>
      <c r="BL51" s="205"/>
      <c r="BM51" s="205"/>
      <c r="BN51" s="205"/>
      <c r="BO51" s="218"/>
      <c r="BP51" s="218"/>
      <c r="BQ51" s="215">
        <v>45</v>
      </c>
      <c r="BR51" s="216"/>
      <c r="BS51" s="1038"/>
      <c r="BT51" s="1039"/>
      <c r="BU51" s="1039"/>
      <c r="BV51" s="1039"/>
      <c r="BW51" s="1039"/>
      <c r="BX51" s="1039"/>
      <c r="BY51" s="1039"/>
      <c r="BZ51" s="1039"/>
      <c r="CA51" s="1039"/>
      <c r="CB51" s="1039"/>
      <c r="CC51" s="1039"/>
      <c r="CD51" s="1039"/>
      <c r="CE51" s="1039"/>
      <c r="CF51" s="1039"/>
      <c r="CG51" s="1040"/>
      <c r="CH51" s="1013"/>
      <c r="CI51" s="1014"/>
      <c r="CJ51" s="1014"/>
      <c r="CK51" s="1014"/>
      <c r="CL51" s="1015"/>
      <c r="CM51" s="1013"/>
      <c r="CN51" s="1014"/>
      <c r="CO51" s="1014"/>
      <c r="CP51" s="1014"/>
      <c r="CQ51" s="1015"/>
      <c r="CR51" s="1013"/>
      <c r="CS51" s="1014"/>
      <c r="CT51" s="1014"/>
      <c r="CU51" s="1014"/>
      <c r="CV51" s="1015"/>
      <c r="CW51" s="1013"/>
      <c r="CX51" s="1014"/>
      <c r="CY51" s="1014"/>
      <c r="CZ51" s="1014"/>
      <c r="DA51" s="1015"/>
      <c r="DB51" s="1013"/>
      <c r="DC51" s="1014"/>
      <c r="DD51" s="1014"/>
      <c r="DE51" s="1014"/>
      <c r="DF51" s="1015"/>
      <c r="DG51" s="1013"/>
      <c r="DH51" s="1014"/>
      <c r="DI51" s="1014"/>
      <c r="DJ51" s="1014"/>
      <c r="DK51" s="1015"/>
      <c r="DL51" s="1013"/>
      <c r="DM51" s="1014"/>
      <c r="DN51" s="1014"/>
      <c r="DO51" s="1014"/>
      <c r="DP51" s="1015"/>
      <c r="DQ51" s="1013"/>
      <c r="DR51" s="1014"/>
      <c r="DS51" s="1014"/>
      <c r="DT51" s="1014"/>
      <c r="DU51" s="1015"/>
      <c r="DV51" s="1016"/>
      <c r="DW51" s="1017"/>
      <c r="DX51" s="1017"/>
      <c r="DY51" s="1017"/>
      <c r="DZ51" s="1018"/>
      <c r="EA51" s="199"/>
    </row>
    <row r="52" spans="1:131" s="200" customFormat="1" ht="26.25" customHeight="1" x14ac:dyDescent="0.15">
      <c r="A52" s="214">
        <v>25</v>
      </c>
      <c r="B52" s="1061"/>
      <c r="C52" s="1062"/>
      <c r="D52" s="1062"/>
      <c r="E52" s="1062"/>
      <c r="F52" s="1062"/>
      <c r="G52" s="1062"/>
      <c r="H52" s="1062"/>
      <c r="I52" s="1062"/>
      <c r="J52" s="1062"/>
      <c r="K52" s="1062"/>
      <c r="L52" s="1062"/>
      <c r="M52" s="1062"/>
      <c r="N52" s="1062"/>
      <c r="O52" s="1062"/>
      <c r="P52" s="1063"/>
      <c r="Q52" s="1064"/>
      <c r="R52" s="1047"/>
      <c r="S52" s="1047"/>
      <c r="T52" s="1047"/>
      <c r="U52" s="1047"/>
      <c r="V52" s="1047"/>
      <c r="W52" s="1047"/>
      <c r="X52" s="1047"/>
      <c r="Y52" s="1047"/>
      <c r="Z52" s="1047"/>
      <c r="AA52" s="1047"/>
      <c r="AB52" s="1047"/>
      <c r="AC52" s="1047"/>
      <c r="AD52" s="1047"/>
      <c r="AE52" s="1065"/>
      <c r="AF52" s="1043"/>
      <c r="AG52" s="1044"/>
      <c r="AH52" s="1044"/>
      <c r="AI52" s="1044"/>
      <c r="AJ52" s="1045"/>
      <c r="AK52" s="1046"/>
      <c r="AL52" s="1047"/>
      <c r="AM52" s="1047"/>
      <c r="AN52" s="1047"/>
      <c r="AO52" s="1047"/>
      <c r="AP52" s="1047"/>
      <c r="AQ52" s="1047"/>
      <c r="AR52" s="1047"/>
      <c r="AS52" s="1047"/>
      <c r="AT52" s="1047"/>
      <c r="AU52" s="1047"/>
      <c r="AV52" s="1047"/>
      <c r="AW52" s="1047"/>
      <c r="AX52" s="1047"/>
      <c r="AY52" s="1047"/>
      <c r="AZ52" s="1048"/>
      <c r="BA52" s="1048"/>
      <c r="BB52" s="1048"/>
      <c r="BC52" s="1048"/>
      <c r="BD52" s="1048"/>
      <c r="BE52" s="1056"/>
      <c r="BF52" s="1056"/>
      <c r="BG52" s="1056"/>
      <c r="BH52" s="1056"/>
      <c r="BI52" s="1057"/>
      <c r="BJ52" s="205"/>
      <c r="BK52" s="205"/>
      <c r="BL52" s="205"/>
      <c r="BM52" s="205"/>
      <c r="BN52" s="205"/>
      <c r="BO52" s="218"/>
      <c r="BP52" s="218"/>
      <c r="BQ52" s="215">
        <v>46</v>
      </c>
      <c r="BR52" s="216"/>
      <c r="BS52" s="1038"/>
      <c r="BT52" s="1039"/>
      <c r="BU52" s="1039"/>
      <c r="BV52" s="1039"/>
      <c r="BW52" s="1039"/>
      <c r="BX52" s="1039"/>
      <c r="BY52" s="1039"/>
      <c r="BZ52" s="1039"/>
      <c r="CA52" s="1039"/>
      <c r="CB52" s="1039"/>
      <c r="CC52" s="1039"/>
      <c r="CD52" s="1039"/>
      <c r="CE52" s="1039"/>
      <c r="CF52" s="1039"/>
      <c r="CG52" s="1040"/>
      <c r="CH52" s="1013"/>
      <c r="CI52" s="1014"/>
      <c r="CJ52" s="1014"/>
      <c r="CK52" s="1014"/>
      <c r="CL52" s="1015"/>
      <c r="CM52" s="1013"/>
      <c r="CN52" s="1014"/>
      <c r="CO52" s="1014"/>
      <c r="CP52" s="1014"/>
      <c r="CQ52" s="1015"/>
      <c r="CR52" s="1013"/>
      <c r="CS52" s="1014"/>
      <c r="CT52" s="1014"/>
      <c r="CU52" s="1014"/>
      <c r="CV52" s="1015"/>
      <c r="CW52" s="1013"/>
      <c r="CX52" s="1014"/>
      <c r="CY52" s="1014"/>
      <c r="CZ52" s="1014"/>
      <c r="DA52" s="1015"/>
      <c r="DB52" s="1013"/>
      <c r="DC52" s="1014"/>
      <c r="DD52" s="1014"/>
      <c r="DE52" s="1014"/>
      <c r="DF52" s="1015"/>
      <c r="DG52" s="1013"/>
      <c r="DH52" s="1014"/>
      <c r="DI52" s="1014"/>
      <c r="DJ52" s="1014"/>
      <c r="DK52" s="1015"/>
      <c r="DL52" s="1013"/>
      <c r="DM52" s="1014"/>
      <c r="DN52" s="1014"/>
      <c r="DO52" s="1014"/>
      <c r="DP52" s="1015"/>
      <c r="DQ52" s="1013"/>
      <c r="DR52" s="1014"/>
      <c r="DS52" s="1014"/>
      <c r="DT52" s="1014"/>
      <c r="DU52" s="1015"/>
      <c r="DV52" s="1016"/>
      <c r="DW52" s="1017"/>
      <c r="DX52" s="1017"/>
      <c r="DY52" s="1017"/>
      <c r="DZ52" s="1018"/>
      <c r="EA52" s="199"/>
    </row>
    <row r="53" spans="1:131" s="200" customFormat="1" ht="26.25" customHeight="1" x14ac:dyDescent="0.15">
      <c r="A53" s="214">
        <v>26</v>
      </c>
      <c r="B53" s="1061"/>
      <c r="C53" s="1062"/>
      <c r="D53" s="1062"/>
      <c r="E53" s="1062"/>
      <c r="F53" s="1062"/>
      <c r="G53" s="1062"/>
      <c r="H53" s="1062"/>
      <c r="I53" s="1062"/>
      <c r="J53" s="1062"/>
      <c r="K53" s="1062"/>
      <c r="L53" s="1062"/>
      <c r="M53" s="1062"/>
      <c r="N53" s="1062"/>
      <c r="O53" s="1062"/>
      <c r="P53" s="1063"/>
      <c r="Q53" s="1064"/>
      <c r="R53" s="1047"/>
      <c r="S53" s="1047"/>
      <c r="T53" s="1047"/>
      <c r="U53" s="1047"/>
      <c r="V53" s="1047"/>
      <c r="W53" s="1047"/>
      <c r="X53" s="1047"/>
      <c r="Y53" s="1047"/>
      <c r="Z53" s="1047"/>
      <c r="AA53" s="1047"/>
      <c r="AB53" s="1047"/>
      <c r="AC53" s="1047"/>
      <c r="AD53" s="1047"/>
      <c r="AE53" s="1065"/>
      <c r="AF53" s="1043"/>
      <c r="AG53" s="1044"/>
      <c r="AH53" s="1044"/>
      <c r="AI53" s="1044"/>
      <c r="AJ53" s="1045"/>
      <c r="AK53" s="1046"/>
      <c r="AL53" s="1047"/>
      <c r="AM53" s="1047"/>
      <c r="AN53" s="1047"/>
      <c r="AO53" s="1047"/>
      <c r="AP53" s="1047"/>
      <c r="AQ53" s="1047"/>
      <c r="AR53" s="1047"/>
      <c r="AS53" s="1047"/>
      <c r="AT53" s="1047"/>
      <c r="AU53" s="1047"/>
      <c r="AV53" s="1047"/>
      <c r="AW53" s="1047"/>
      <c r="AX53" s="1047"/>
      <c r="AY53" s="1047"/>
      <c r="AZ53" s="1048"/>
      <c r="BA53" s="1048"/>
      <c r="BB53" s="1048"/>
      <c r="BC53" s="1048"/>
      <c r="BD53" s="1048"/>
      <c r="BE53" s="1056"/>
      <c r="BF53" s="1056"/>
      <c r="BG53" s="1056"/>
      <c r="BH53" s="1056"/>
      <c r="BI53" s="1057"/>
      <c r="BJ53" s="205"/>
      <c r="BK53" s="205"/>
      <c r="BL53" s="205"/>
      <c r="BM53" s="205"/>
      <c r="BN53" s="205"/>
      <c r="BO53" s="218"/>
      <c r="BP53" s="218"/>
      <c r="BQ53" s="215">
        <v>47</v>
      </c>
      <c r="BR53" s="216"/>
      <c r="BS53" s="1038"/>
      <c r="BT53" s="1039"/>
      <c r="BU53" s="1039"/>
      <c r="BV53" s="1039"/>
      <c r="BW53" s="1039"/>
      <c r="BX53" s="1039"/>
      <c r="BY53" s="1039"/>
      <c r="BZ53" s="1039"/>
      <c r="CA53" s="1039"/>
      <c r="CB53" s="1039"/>
      <c r="CC53" s="1039"/>
      <c r="CD53" s="1039"/>
      <c r="CE53" s="1039"/>
      <c r="CF53" s="1039"/>
      <c r="CG53" s="1040"/>
      <c r="CH53" s="1013"/>
      <c r="CI53" s="1014"/>
      <c r="CJ53" s="1014"/>
      <c r="CK53" s="1014"/>
      <c r="CL53" s="1015"/>
      <c r="CM53" s="1013"/>
      <c r="CN53" s="1014"/>
      <c r="CO53" s="1014"/>
      <c r="CP53" s="1014"/>
      <c r="CQ53" s="1015"/>
      <c r="CR53" s="1013"/>
      <c r="CS53" s="1014"/>
      <c r="CT53" s="1014"/>
      <c r="CU53" s="1014"/>
      <c r="CV53" s="1015"/>
      <c r="CW53" s="1013"/>
      <c r="CX53" s="1014"/>
      <c r="CY53" s="1014"/>
      <c r="CZ53" s="1014"/>
      <c r="DA53" s="1015"/>
      <c r="DB53" s="1013"/>
      <c r="DC53" s="1014"/>
      <c r="DD53" s="1014"/>
      <c r="DE53" s="1014"/>
      <c r="DF53" s="1015"/>
      <c r="DG53" s="1013"/>
      <c r="DH53" s="1014"/>
      <c r="DI53" s="1014"/>
      <c r="DJ53" s="1014"/>
      <c r="DK53" s="1015"/>
      <c r="DL53" s="1013"/>
      <c r="DM53" s="1014"/>
      <c r="DN53" s="1014"/>
      <c r="DO53" s="1014"/>
      <c r="DP53" s="1015"/>
      <c r="DQ53" s="1013"/>
      <c r="DR53" s="1014"/>
      <c r="DS53" s="1014"/>
      <c r="DT53" s="1014"/>
      <c r="DU53" s="1015"/>
      <c r="DV53" s="1016"/>
      <c r="DW53" s="1017"/>
      <c r="DX53" s="1017"/>
      <c r="DY53" s="1017"/>
      <c r="DZ53" s="1018"/>
      <c r="EA53" s="199"/>
    </row>
    <row r="54" spans="1:131" s="200" customFormat="1" ht="26.25" customHeight="1" x14ac:dyDescent="0.15">
      <c r="A54" s="214">
        <v>27</v>
      </c>
      <c r="B54" s="1061"/>
      <c r="C54" s="1062"/>
      <c r="D54" s="1062"/>
      <c r="E54" s="1062"/>
      <c r="F54" s="1062"/>
      <c r="G54" s="1062"/>
      <c r="H54" s="1062"/>
      <c r="I54" s="1062"/>
      <c r="J54" s="1062"/>
      <c r="K54" s="1062"/>
      <c r="L54" s="1062"/>
      <c r="M54" s="1062"/>
      <c r="N54" s="1062"/>
      <c r="O54" s="1062"/>
      <c r="P54" s="1063"/>
      <c r="Q54" s="1064"/>
      <c r="R54" s="1047"/>
      <c r="S54" s="1047"/>
      <c r="T54" s="1047"/>
      <c r="U54" s="1047"/>
      <c r="V54" s="1047"/>
      <c r="W54" s="1047"/>
      <c r="X54" s="1047"/>
      <c r="Y54" s="1047"/>
      <c r="Z54" s="1047"/>
      <c r="AA54" s="1047"/>
      <c r="AB54" s="1047"/>
      <c r="AC54" s="1047"/>
      <c r="AD54" s="1047"/>
      <c r="AE54" s="1065"/>
      <c r="AF54" s="1043"/>
      <c r="AG54" s="1044"/>
      <c r="AH54" s="1044"/>
      <c r="AI54" s="1044"/>
      <c r="AJ54" s="1045"/>
      <c r="AK54" s="1046"/>
      <c r="AL54" s="1047"/>
      <c r="AM54" s="1047"/>
      <c r="AN54" s="1047"/>
      <c r="AO54" s="1047"/>
      <c r="AP54" s="1047"/>
      <c r="AQ54" s="1047"/>
      <c r="AR54" s="1047"/>
      <c r="AS54" s="1047"/>
      <c r="AT54" s="1047"/>
      <c r="AU54" s="1047"/>
      <c r="AV54" s="1047"/>
      <c r="AW54" s="1047"/>
      <c r="AX54" s="1047"/>
      <c r="AY54" s="1047"/>
      <c r="AZ54" s="1048"/>
      <c r="BA54" s="1048"/>
      <c r="BB54" s="1048"/>
      <c r="BC54" s="1048"/>
      <c r="BD54" s="1048"/>
      <c r="BE54" s="1056"/>
      <c r="BF54" s="1056"/>
      <c r="BG54" s="1056"/>
      <c r="BH54" s="1056"/>
      <c r="BI54" s="1057"/>
      <c r="BJ54" s="205"/>
      <c r="BK54" s="205"/>
      <c r="BL54" s="205"/>
      <c r="BM54" s="205"/>
      <c r="BN54" s="205"/>
      <c r="BO54" s="218"/>
      <c r="BP54" s="218"/>
      <c r="BQ54" s="215">
        <v>48</v>
      </c>
      <c r="BR54" s="216"/>
      <c r="BS54" s="1038"/>
      <c r="BT54" s="1039"/>
      <c r="BU54" s="1039"/>
      <c r="BV54" s="1039"/>
      <c r="BW54" s="1039"/>
      <c r="BX54" s="1039"/>
      <c r="BY54" s="1039"/>
      <c r="BZ54" s="1039"/>
      <c r="CA54" s="1039"/>
      <c r="CB54" s="1039"/>
      <c r="CC54" s="1039"/>
      <c r="CD54" s="1039"/>
      <c r="CE54" s="1039"/>
      <c r="CF54" s="1039"/>
      <c r="CG54" s="1040"/>
      <c r="CH54" s="1013"/>
      <c r="CI54" s="1014"/>
      <c r="CJ54" s="1014"/>
      <c r="CK54" s="1014"/>
      <c r="CL54" s="1015"/>
      <c r="CM54" s="1013"/>
      <c r="CN54" s="1014"/>
      <c r="CO54" s="1014"/>
      <c r="CP54" s="1014"/>
      <c r="CQ54" s="1015"/>
      <c r="CR54" s="1013"/>
      <c r="CS54" s="1014"/>
      <c r="CT54" s="1014"/>
      <c r="CU54" s="1014"/>
      <c r="CV54" s="1015"/>
      <c r="CW54" s="1013"/>
      <c r="CX54" s="1014"/>
      <c r="CY54" s="1014"/>
      <c r="CZ54" s="1014"/>
      <c r="DA54" s="1015"/>
      <c r="DB54" s="1013"/>
      <c r="DC54" s="1014"/>
      <c r="DD54" s="1014"/>
      <c r="DE54" s="1014"/>
      <c r="DF54" s="1015"/>
      <c r="DG54" s="1013"/>
      <c r="DH54" s="1014"/>
      <c r="DI54" s="1014"/>
      <c r="DJ54" s="1014"/>
      <c r="DK54" s="1015"/>
      <c r="DL54" s="1013"/>
      <c r="DM54" s="1014"/>
      <c r="DN54" s="1014"/>
      <c r="DO54" s="1014"/>
      <c r="DP54" s="1015"/>
      <c r="DQ54" s="1013"/>
      <c r="DR54" s="1014"/>
      <c r="DS54" s="1014"/>
      <c r="DT54" s="1014"/>
      <c r="DU54" s="1015"/>
      <c r="DV54" s="1016"/>
      <c r="DW54" s="1017"/>
      <c r="DX54" s="1017"/>
      <c r="DY54" s="1017"/>
      <c r="DZ54" s="1018"/>
      <c r="EA54" s="199"/>
    </row>
    <row r="55" spans="1:131" s="200" customFormat="1" ht="26.25" customHeight="1" x14ac:dyDescent="0.15">
      <c r="A55" s="214">
        <v>28</v>
      </c>
      <c r="B55" s="1061"/>
      <c r="C55" s="1062"/>
      <c r="D55" s="1062"/>
      <c r="E55" s="1062"/>
      <c r="F55" s="1062"/>
      <c r="G55" s="1062"/>
      <c r="H55" s="1062"/>
      <c r="I55" s="1062"/>
      <c r="J55" s="1062"/>
      <c r="K55" s="1062"/>
      <c r="L55" s="1062"/>
      <c r="M55" s="1062"/>
      <c r="N55" s="1062"/>
      <c r="O55" s="1062"/>
      <c r="P55" s="1063"/>
      <c r="Q55" s="1064"/>
      <c r="R55" s="1047"/>
      <c r="S55" s="1047"/>
      <c r="T55" s="1047"/>
      <c r="U55" s="1047"/>
      <c r="V55" s="1047"/>
      <c r="W55" s="1047"/>
      <c r="X55" s="1047"/>
      <c r="Y55" s="1047"/>
      <c r="Z55" s="1047"/>
      <c r="AA55" s="1047"/>
      <c r="AB55" s="1047"/>
      <c r="AC55" s="1047"/>
      <c r="AD55" s="1047"/>
      <c r="AE55" s="1065"/>
      <c r="AF55" s="1043"/>
      <c r="AG55" s="1044"/>
      <c r="AH55" s="1044"/>
      <c r="AI55" s="1044"/>
      <c r="AJ55" s="1045"/>
      <c r="AK55" s="1046"/>
      <c r="AL55" s="1047"/>
      <c r="AM55" s="1047"/>
      <c r="AN55" s="1047"/>
      <c r="AO55" s="1047"/>
      <c r="AP55" s="1047"/>
      <c r="AQ55" s="1047"/>
      <c r="AR55" s="1047"/>
      <c r="AS55" s="1047"/>
      <c r="AT55" s="1047"/>
      <c r="AU55" s="1047"/>
      <c r="AV55" s="1047"/>
      <c r="AW55" s="1047"/>
      <c r="AX55" s="1047"/>
      <c r="AY55" s="1047"/>
      <c r="AZ55" s="1048"/>
      <c r="BA55" s="1048"/>
      <c r="BB55" s="1048"/>
      <c r="BC55" s="1048"/>
      <c r="BD55" s="1048"/>
      <c r="BE55" s="1056"/>
      <c r="BF55" s="1056"/>
      <c r="BG55" s="1056"/>
      <c r="BH55" s="1056"/>
      <c r="BI55" s="1057"/>
      <c r="BJ55" s="205"/>
      <c r="BK55" s="205"/>
      <c r="BL55" s="205"/>
      <c r="BM55" s="205"/>
      <c r="BN55" s="205"/>
      <c r="BO55" s="218"/>
      <c r="BP55" s="218"/>
      <c r="BQ55" s="215">
        <v>49</v>
      </c>
      <c r="BR55" s="216"/>
      <c r="BS55" s="1038"/>
      <c r="BT55" s="1039"/>
      <c r="BU55" s="1039"/>
      <c r="BV55" s="1039"/>
      <c r="BW55" s="1039"/>
      <c r="BX55" s="1039"/>
      <c r="BY55" s="1039"/>
      <c r="BZ55" s="1039"/>
      <c r="CA55" s="1039"/>
      <c r="CB55" s="1039"/>
      <c r="CC55" s="1039"/>
      <c r="CD55" s="1039"/>
      <c r="CE55" s="1039"/>
      <c r="CF55" s="1039"/>
      <c r="CG55" s="1040"/>
      <c r="CH55" s="1013"/>
      <c r="CI55" s="1014"/>
      <c r="CJ55" s="1014"/>
      <c r="CK55" s="1014"/>
      <c r="CL55" s="1015"/>
      <c r="CM55" s="1013"/>
      <c r="CN55" s="1014"/>
      <c r="CO55" s="1014"/>
      <c r="CP55" s="1014"/>
      <c r="CQ55" s="1015"/>
      <c r="CR55" s="1013"/>
      <c r="CS55" s="1014"/>
      <c r="CT55" s="1014"/>
      <c r="CU55" s="1014"/>
      <c r="CV55" s="1015"/>
      <c r="CW55" s="1013"/>
      <c r="CX55" s="1014"/>
      <c r="CY55" s="1014"/>
      <c r="CZ55" s="1014"/>
      <c r="DA55" s="1015"/>
      <c r="DB55" s="1013"/>
      <c r="DC55" s="1014"/>
      <c r="DD55" s="1014"/>
      <c r="DE55" s="1014"/>
      <c r="DF55" s="1015"/>
      <c r="DG55" s="1013"/>
      <c r="DH55" s="1014"/>
      <c r="DI55" s="1014"/>
      <c r="DJ55" s="1014"/>
      <c r="DK55" s="1015"/>
      <c r="DL55" s="1013"/>
      <c r="DM55" s="1014"/>
      <c r="DN55" s="1014"/>
      <c r="DO55" s="1014"/>
      <c r="DP55" s="1015"/>
      <c r="DQ55" s="1013"/>
      <c r="DR55" s="1014"/>
      <c r="DS55" s="1014"/>
      <c r="DT55" s="1014"/>
      <c r="DU55" s="1015"/>
      <c r="DV55" s="1016"/>
      <c r="DW55" s="1017"/>
      <c r="DX55" s="1017"/>
      <c r="DY55" s="1017"/>
      <c r="DZ55" s="1018"/>
      <c r="EA55" s="199"/>
    </row>
    <row r="56" spans="1:131" s="200" customFormat="1" ht="26.25" customHeight="1" x14ac:dyDescent="0.15">
      <c r="A56" s="214">
        <v>29</v>
      </c>
      <c r="B56" s="1061"/>
      <c r="C56" s="1062"/>
      <c r="D56" s="1062"/>
      <c r="E56" s="1062"/>
      <c r="F56" s="1062"/>
      <c r="G56" s="1062"/>
      <c r="H56" s="1062"/>
      <c r="I56" s="1062"/>
      <c r="J56" s="1062"/>
      <c r="K56" s="1062"/>
      <c r="L56" s="1062"/>
      <c r="M56" s="1062"/>
      <c r="N56" s="1062"/>
      <c r="O56" s="1062"/>
      <c r="P56" s="1063"/>
      <c r="Q56" s="1064"/>
      <c r="R56" s="1047"/>
      <c r="S56" s="1047"/>
      <c r="T56" s="1047"/>
      <c r="U56" s="1047"/>
      <c r="V56" s="1047"/>
      <c r="W56" s="1047"/>
      <c r="X56" s="1047"/>
      <c r="Y56" s="1047"/>
      <c r="Z56" s="1047"/>
      <c r="AA56" s="1047"/>
      <c r="AB56" s="1047"/>
      <c r="AC56" s="1047"/>
      <c r="AD56" s="1047"/>
      <c r="AE56" s="1065"/>
      <c r="AF56" s="1043"/>
      <c r="AG56" s="1044"/>
      <c r="AH56" s="1044"/>
      <c r="AI56" s="1044"/>
      <c r="AJ56" s="1045"/>
      <c r="AK56" s="1046"/>
      <c r="AL56" s="1047"/>
      <c r="AM56" s="1047"/>
      <c r="AN56" s="1047"/>
      <c r="AO56" s="1047"/>
      <c r="AP56" s="1047"/>
      <c r="AQ56" s="1047"/>
      <c r="AR56" s="1047"/>
      <c r="AS56" s="1047"/>
      <c r="AT56" s="1047"/>
      <c r="AU56" s="1047"/>
      <c r="AV56" s="1047"/>
      <c r="AW56" s="1047"/>
      <c r="AX56" s="1047"/>
      <c r="AY56" s="1047"/>
      <c r="AZ56" s="1048"/>
      <c r="BA56" s="1048"/>
      <c r="BB56" s="1048"/>
      <c r="BC56" s="1048"/>
      <c r="BD56" s="1048"/>
      <c r="BE56" s="1056"/>
      <c r="BF56" s="1056"/>
      <c r="BG56" s="1056"/>
      <c r="BH56" s="1056"/>
      <c r="BI56" s="1057"/>
      <c r="BJ56" s="205"/>
      <c r="BK56" s="205"/>
      <c r="BL56" s="205"/>
      <c r="BM56" s="205"/>
      <c r="BN56" s="205"/>
      <c r="BO56" s="218"/>
      <c r="BP56" s="218"/>
      <c r="BQ56" s="215">
        <v>50</v>
      </c>
      <c r="BR56" s="216"/>
      <c r="BS56" s="1038"/>
      <c r="BT56" s="1039"/>
      <c r="BU56" s="1039"/>
      <c r="BV56" s="1039"/>
      <c r="BW56" s="1039"/>
      <c r="BX56" s="1039"/>
      <c r="BY56" s="1039"/>
      <c r="BZ56" s="1039"/>
      <c r="CA56" s="1039"/>
      <c r="CB56" s="1039"/>
      <c r="CC56" s="1039"/>
      <c r="CD56" s="1039"/>
      <c r="CE56" s="1039"/>
      <c r="CF56" s="1039"/>
      <c r="CG56" s="1040"/>
      <c r="CH56" s="1013"/>
      <c r="CI56" s="1014"/>
      <c r="CJ56" s="1014"/>
      <c r="CK56" s="1014"/>
      <c r="CL56" s="1015"/>
      <c r="CM56" s="1013"/>
      <c r="CN56" s="1014"/>
      <c r="CO56" s="1014"/>
      <c r="CP56" s="1014"/>
      <c r="CQ56" s="1015"/>
      <c r="CR56" s="1013"/>
      <c r="CS56" s="1014"/>
      <c r="CT56" s="1014"/>
      <c r="CU56" s="1014"/>
      <c r="CV56" s="1015"/>
      <c r="CW56" s="1013"/>
      <c r="CX56" s="1014"/>
      <c r="CY56" s="1014"/>
      <c r="CZ56" s="1014"/>
      <c r="DA56" s="1015"/>
      <c r="DB56" s="1013"/>
      <c r="DC56" s="1014"/>
      <c r="DD56" s="1014"/>
      <c r="DE56" s="1014"/>
      <c r="DF56" s="1015"/>
      <c r="DG56" s="1013"/>
      <c r="DH56" s="1014"/>
      <c r="DI56" s="1014"/>
      <c r="DJ56" s="1014"/>
      <c r="DK56" s="1015"/>
      <c r="DL56" s="1013"/>
      <c r="DM56" s="1014"/>
      <c r="DN56" s="1014"/>
      <c r="DO56" s="1014"/>
      <c r="DP56" s="1015"/>
      <c r="DQ56" s="1013"/>
      <c r="DR56" s="1014"/>
      <c r="DS56" s="1014"/>
      <c r="DT56" s="1014"/>
      <c r="DU56" s="1015"/>
      <c r="DV56" s="1016"/>
      <c r="DW56" s="1017"/>
      <c r="DX56" s="1017"/>
      <c r="DY56" s="1017"/>
      <c r="DZ56" s="1018"/>
      <c r="EA56" s="199"/>
    </row>
    <row r="57" spans="1:131" s="200" customFormat="1" ht="26.25" customHeight="1" x14ac:dyDescent="0.15">
      <c r="A57" s="214">
        <v>30</v>
      </c>
      <c r="B57" s="1061"/>
      <c r="C57" s="1062"/>
      <c r="D57" s="1062"/>
      <c r="E57" s="1062"/>
      <c r="F57" s="1062"/>
      <c r="G57" s="1062"/>
      <c r="H57" s="1062"/>
      <c r="I57" s="1062"/>
      <c r="J57" s="1062"/>
      <c r="K57" s="1062"/>
      <c r="L57" s="1062"/>
      <c r="M57" s="1062"/>
      <c r="N57" s="1062"/>
      <c r="O57" s="1062"/>
      <c r="P57" s="1063"/>
      <c r="Q57" s="1064"/>
      <c r="R57" s="1047"/>
      <c r="S57" s="1047"/>
      <c r="T57" s="1047"/>
      <c r="U57" s="1047"/>
      <c r="V57" s="1047"/>
      <c r="W57" s="1047"/>
      <c r="X57" s="1047"/>
      <c r="Y57" s="1047"/>
      <c r="Z57" s="1047"/>
      <c r="AA57" s="1047"/>
      <c r="AB57" s="1047"/>
      <c r="AC57" s="1047"/>
      <c r="AD57" s="1047"/>
      <c r="AE57" s="1065"/>
      <c r="AF57" s="1043"/>
      <c r="AG57" s="1044"/>
      <c r="AH57" s="1044"/>
      <c r="AI57" s="1044"/>
      <c r="AJ57" s="1045"/>
      <c r="AK57" s="1046"/>
      <c r="AL57" s="1047"/>
      <c r="AM57" s="1047"/>
      <c r="AN57" s="1047"/>
      <c r="AO57" s="1047"/>
      <c r="AP57" s="1047"/>
      <c r="AQ57" s="1047"/>
      <c r="AR57" s="1047"/>
      <c r="AS57" s="1047"/>
      <c r="AT57" s="1047"/>
      <c r="AU57" s="1047"/>
      <c r="AV57" s="1047"/>
      <c r="AW57" s="1047"/>
      <c r="AX57" s="1047"/>
      <c r="AY57" s="1047"/>
      <c r="AZ57" s="1048"/>
      <c r="BA57" s="1048"/>
      <c r="BB57" s="1048"/>
      <c r="BC57" s="1048"/>
      <c r="BD57" s="1048"/>
      <c r="BE57" s="1056"/>
      <c r="BF57" s="1056"/>
      <c r="BG57" s="1056"/>
      <c r="BH57" s="1056"/>
      <c r="BI57" s="1057"/>
      <c r="BJ57" s="205"/>
      <c r="BK57" s="205"/>
      <c r="BL57" s="205"/>
      <c r="BM57" s="205"/>
      <c r="BN57" s="205"/>
      <c r="BO57" s="218"/>
      <c r="BP57" s="218"/>
      <c r="BQ57" s="215">
        <v>51</v>
      </c>
      <c r="BR57" s="216"/>
      <c r="BS57" s="1038"/>
      <c r="BT57" s="1039"/>
      <c r="BU57" s="1039"/>
      <c r="BV57" s="1039"/>
      <c r="BW57" s="1039"/>
      <c r="BX57" s="1039"/>
      <c r="BY57" s="1039"/>
      <c r="BZ57" s="1039"/>
      <c r="CA57" s="1039"/>
      <c r="CB57" s="1039"/>
      <c r="CC57" s="1039"/>
      <c r="CD57" s="1039"/>
      <c r="CE57" s="1039"/>
      <c r="CF57" s="1039"/>
      <c r="CG57" s="1040"/>
      <c r="CH57" s="1013"/>
      <c r="CI57" s="1014"/>
      <c r="CJ57" s="1014"/>
      <c r="CK57" s="1014"/>
      <c r="CL57" s="1015"/>
      <c r="CM57" s="1013"/>
      <c r="CN57" s="1014"/>
      <c r="CO57" s="1014"/>
      <c r="CP57" s="1014"/>
      <c r="CQ57" s="1015"/>
      <c r="CR57" s="1013"/>
      <c r="CS57" s="1014"/>
      <c r="CT57" s="1014"/>
      <c r="CU57" s="1014"/>
      <c r="CV57" s="1015"/>
      <c r="CW57" s="1013"/>
      <c r="CX57" s="1014"/>
      <c r="CY57" s="1014"/>
      <c r="CZ57" s="1014"/>
      <c r="DA57" s="1015"/>
      <c r="DB57" s="1013"/>
      <c r="DC57" s="1014"/>
      <c r="DD57" s="1014"/>
      <c r="DE57" s="1014"/>
      <c r="DF57" s="1015"/>
      <c r="DG57" s="1013"/>
      <c r="DH57" s="1014"/>
      <c r="DI57" s="1014"/>
      <c r="DJ57" s="1014"/>
      <c r="DK57" s="1015"/>
      <c r="DL57" s="1013"/>
      <c r="DM57" s="1014"/>
      <c r="DN57" s="1014"/>
      <c r="DO57" s="1014"/>
      <c r="DP57" s="1015"/>
      <c r="DQ57" s="1013"/>
      <c r="DR57" s="1014"/>
      <c r="DS57" s="1014"/>
      <c r="DT57" s="1014"/>
      <c r="DU57" s="1015"/>
      <c r="DV57" s="1016"/>
      <c r="DW57" s="1017"/>
      <c r="DX57" s="1017"/>
      <c r="DY57" s="1017"/>
      <c r="DZ57" s="1018"/>
      <c r="EA57" s="199"/>
    </row>
    <row r="58" spans="1:131" s="200" customFormat="1" ht="26.25" customHeight="1" x14ac:dyDescent="0.15">
      <c r="A58" s="214">
        <v>31</v>
      </c>
      <c r="B58" s="1061"/>
      <c r="C58" s="1062"/>
      <c r="D58" s="1062"/>
      <c r="E58" s="1062"/>
      <c r="F58" s="1062"/>
      <c r="G58" s="1062"/>
      <c r="H58" s="1062"/>
      <c r="I58" s="1062"/>
      <c r="J58" s="1062"/>
      <c r="K58" s="1062"/>
      <c r="L58" s="1062"/>
      <c r="M58" s="1062"/>
      <c r="N58" s="1062"/>
      <c r="O58" s="1062"/>
      <c r="P58" s="1063"/>
      <c r="Q58" s="1064"/>
      <c r="R58" s="1047"/>
      <c r="S58" s="1047"/>
      <c r="T58" s="1047"/>
      <c r="U58" s="1047"/>
      <c r="V58" s="1047"/>
      <c r="W58" s="1047"/>
      <c r="X58" s="1047"/>
      <c r="Y58" s="1047"/>
      <c r="Z58" s="1047"/>
      <c r="AA58" s="1047"/>
      <c r="AB58" s="1047"/>
      <c r="AC58" s="1047"/>
      <c r="AD58" s="1047"/>
      <c r="AE58" s="1065"/>
      <c r="AF58" s="1043"/>
      <c r="AG58" s="1044"/>
      <c r="AH58" s="1044"/>
      <c r="AI58" s="1044"/>
      <c r="AJ58" s="1045"/>
      <c r="AK58" s="1046"/>
      <c r="AL58" s="1047"/>
      <c r="AM58" s="1047"/>
      <c r="AN58" s="1047"/>
      <c r="AO58" s="1047"/>
      <c r="AP58" s="1047"/>
      <c r="AQ58" s="1047"/>
      <c r="AR58" s="1047"/>
      <c r="AS58" s="1047"/>
      <c r="AT58" s="1047"/>
      <c r="AU58" s="1047"/>
      <c r="AV58" s="1047"/>
      <c r="AW58" s="1047"/>
      <c r="AX58" s="1047"/>
      <c r="AY58" s="1047"/>
      <c r="AZ58" s="1048"/>
      <c r="BA58" s="1048"/>
      <c r="BB58" s="1048"/>
      <c r="BC58" s="1048"/>
      <c r="BD58" s="1048"/>
      <c r="BE58" s="1056"/>
      <c r="BF58" s="1056"/>
      <c r="BG58" s="1056"/>
      <c r="BH58" s="1056"/>
      <c r="BI58" s="1057"/>
      <c r="BJ58" s="205"/>
      <c r="BK58" s="205"/>
      <c r="BL58" s="205"/>
      <c r="BM58" s="205"/>
      <c r="BN58" s="205"/>
      <c r="BO58" s="218"/>
      <c r="BP58" s="218"/>
      <c r="BQ58" s="215">
        <v>52</v>
      </c>
      <c r="BR58" s="216"/>
      <c r="BS58" s="1038"/>
      <c r="BT58" s="1039"/>
      <c r="BU58" s="1039"/>
      <c r="BV58" s="1039"/>
      <c r="BW58" s="1039"/>
      <c r="BX58" s="1039"/>
      <c r="BY58" s="1039"/>
      <c r="BZ58" s="1039"/>
      <c r="CA58" s="1039"/>
      <c r="CB58" s="1039"/>
      <c r="CC58" s="1039"/>
      <c r="CD58" s="1039"/>
      <c r="CE58" s="1039"/>
      <c r="CF58" s="1039"/>
      <c r="CG58" s="1040"/>
      <c r="CH58" s="1013"/>
      <c r="CI58" s="1014"/>
      <c r="CJ58" s="1014"/>
      <c r="CK58" s="1014"/>
      <c r="CL58" s="1015"/>
      <c r="CM58" s="1013"/>
      <c r="CN58" s="1014"/>
      <c r="CO58" s="1014"/>
      <c r="CP58" s="1014"/>
      <c r="CQ58" s="1015"/>
      <c r="CR58" s="1013"/>
      <c r="CS58" s="1014"/>
      <c r="CT58" s="1014"/>
      <c r="CU58" s="1014"/>
      <c r="CV58" s="1015"/>
      <c r="CW58" s="1013"/>
      <c r="CX58" s="1014"/>
      <c r="CY58" s="1014"/>
      <c r="CZ58" s="1014"/>
      <c r="DA58" s="1015"/>
      <c r="DB58" s="1013"/>
      <c r="DC58" s="1014"/>
      <c r="DD58" s="1014"/>
      <c r="DE58" s="1014"/>
      <c r="DF58" s="1015"/>
      <c r="DG58" s="1013"/>
      <c r="DH58" s="1014"/>
      <c r="DI58" s="1014"/>
      <c r="DJ58" s="1014"/>
      <c r="DK58" s="1015"/>
      <c r="DL58" s="1013"/>
      <c r="DM58" s="1014"/>
      <c r="DN58" s="1014"/>
      <c r="DO58" s="1014"/>
      <c r="DP58" s="1015"/>
      <c r="DQ58" s="1013"/>
      <c r="DR58" s="1014"/>
      <c r="DS58" s="1014"/>
      <c r="DT58" s="1014"/>
      <c r="DU58" s="1015"/>
      <c r="DV58" s="1016"/>
      <c r="DW58" s="1017"/>
      <c r="DX58" s="1017"/>
      <c r="DY58" s="1017"/>
      <c r="DZ58" s="1018"/>
      <c r="EA58" s="199"/>
    </row>
    <row r="59" spans="1:131" s="200" customFormat="1" ht="26.25" customHeight="1" x14ac:dyDescent="0.15">
      <c r="A59" s="214">
        <v>32</v>
      </c>
      <c r="B59" s="1061"/>
      <c r="C59" s="1062"/>
      <c r="D59" s="1062"/>
      <c r="E59" s="1062"/>
      <c r="F59" s="1062"/>
      <c r="G59" s="1062"/>
      <c r="H59" s="1062"/>
      <c r="I59" s="1062"/>
      <c r="J59" s="1062"/>
      <c r="K59" s="1062"/>
      <c r="L59" s="1062"/>
      <c r="M59" s="1062"/>
      <c r="N59" s="1062"/>
      <c r="O59" s="1062"/>
      <c r="P59" s="1063"/>
      <c r="Q59" s="1064"/>
      <c r="R59" s="1047"/>
      <c r="S59" s="1047"/>
      <c r="T59" s="1047"/>
      <c r="U59" s="1047"/>
      <c r="V59" s="1047"/>
      <c r="W59" s="1047"/>
      <c r="X59" s="1047"/>
      <c r="Y59" s="1047"/>
      <c r="Z59" s="1047"/>
      <c r="AA59" s="1047"/>
      <c r="AB59" s="1047"/>
      <c r="AC59" s="1047"/>
      <c r="AD59" s="1047"/>
      <c r="AE59" s="1065"/>
      <c r="AF59" s="1043"/>
      <c r="AG59" s="1044"/>
      <c r="AH59" s="1044"/>
      <c r="AI59" s="1044"/>
      <c r="AJ59" s="1045"/>
      <c r="AK59" s="1046"/>
      <c r="AL59" s="1047"/>
      <c r="AM59" s="1047"/>
      <c r="AN59" s="1047"/>
      <c r="AO59" s="1047"/>
      <c r="AP59" s="1047"/>
      <c r="AQ59" s="1047"/>
      <c r="AR59" s="1047"/>
      <c r="AS59" s="1047"/>
      <c r="AT59" s="1047"/>
      <c r="AU59" s="1047"/>
      <c r="AV59" s="1047"/>
      <c r="AW59" s="1047"/>
      <c r="AX59" s="1047"/>
      <c r="AY59" s="1047"/>
      <c r="AZ59" s="1048"/>
      <c r="BA59" s="1048"/>
      <c r="BB59" s="1048"/>
      <c r="BC59" s="1048"/>
      <c r="BD59" s="1048"/>
      <c r="BE59" s="1056"/>
      <c r="BF59" s="1056"/>
      <c r="BG59" s="1056"/>
      <c r="BH59" s="1056"/>
      <c r="BI59" s="1057"/>
      <c r="BJ59" s="205"/>
      <c r="BK59" s="205"/>
      <c r="BL59" s="205"/>
      <c r="BM59" s="205"/>
      <c r="BN59" s="205"/>
      <c r="BO59" s="218"/>
      <c r="BP59" s="218"/>
      <c r="BQ59" s="215">
        <v>53</v>
      </c>
      <c r="BR59" s="216"/>
      <c r="BS59" s="1038"/>
      <c r="BT59" s="1039"/>
      <c r="BU59" s="1039"/>
      <c r="BV59" s="1039"/>
      <c r="BW59" s="1039"/>
      <c r="BX59" s="1039"/>
      <c r="BY59" s="1039"/>
      <c r="BZ59" s="1039"/>
      <c r="CA59" s="1039"/>
      <c r="CB59" s="1039"/>
      <c r="CC59" s="1039"/>
      <c r="CD59" s="1039"/>
      <c r="CE59" s="1039"/>
      <c r="CF59" s="1039"/>
      <c r="CG59" s="1040"/>
      <c r="CH59" s="1013"/>
      <c r="CI59" s="1014"/>
      <c r="CJ59" s="1014"/>
      <c r="CK59" s="1014"/>
      <c r="CL59" s="1015"/>
      <c r="CM59" s="1013"/>
      <c r="CN59" s="1014"/>
      <c r="CO59" s="1014"/>
      <c r="CP59" s="1014"/>
      <c r="CQ59" s="1015"/>
      <c r="CR59" s="1013"/>
      <c r="CS59" s="1014"/>
      <c r="CT59" s="1014"/>
      <c r="CU59" s="1014"/>
      <c r="CV59" s="1015"/>
      <c r="CW59" s="1013"/>
      <c r="CX59" s="1014"/>
      <c r="CY59" s="1014"/>
      <c r="CZ59" s="1014"/>
      <c r="DA59" s="1015"/>
      <c r="DB59" s="1013"/>
      <c r="DC59" s="1014"/>
      <c r="DD59" s="1014"/>
      <c r="DE59" s="1014"/>
      <c r="DF59" s="1015"/>
      <c r="DG59" s="1013"/>
      <c r="DH59" s="1014"/>
      <c r="DI59" s="1014"/>
      <c r="DJ59" s="1014"/>
      <c r="DK59" s="1015"/>
      <c r="DL59" s="1013"/>
      <c r="DM59" s="1014"/>
      <c r="DN59" s="1014"/>
      <c r="DO59" s="1014"/>
      <c r="DP59" s="1015"/>
      <c r="DQ59" s="1013"/>
      <c r="DR59" s="1014"/>
      <c r="DS59" s="1014"/>
      <c r="DT59" s="1014"/>
      <c r="DU59" s="1015"/>
      <c r="DV59" s="1016"/>
      <c r="DW59" s="1017"/>
      <c r="DX59" s="1017"/>
      <c r="DY59" s="1017"/>
      <c r="DZ59" s="1018"/>
      <c r="EA59" s="199"/>
    </row>
    <row r="60" spans="1:131" s="200" customFormat="1" ht="26.25" customHeight="1" x14ac:dyDescent="0.15">
      <c r="A60" s="214">
        <v>33</v>
      </c>
      <c r="B60" s="1061"/>
      <c r="C60" s="1062"/>
      <c r="D60" s="1062"/>
      <c r="E60" s="1062"/>
      <c r="F60" s="1062"/>
      <c r="G60" s="1062"/>
      <c r="H60" s="1062"/>
      <c r="I60" s="1062"/>
      <c r="J60" s="1062"/>
      <c r="K60" s="1062"/>
      <c r="L60" s="1062"/>
      <c r="M60" s="1062"/>
      <c r="N60" s="1062"/>
      <c r="O60" s="1062"/>
      <c r="P60" s="1063"/>
      <c r="Q60" s="1064"/>
      <c r="R60" s="1047"/>
      <c r="S60" s="1047"/>
      <c r="T60" s="1047"/>
      <c r="U60" s="1047"/>
      <c r="V60" s="1047"/>
      <c r="W60" s="1047"/>
      <c r="X60" s="1047"/>
      <c r="Y60" s="1047"/>
      <c r="Z60" s="1047"/>
      <c r="AA60" s="1047"/>
      <c r="AB60" s="1047"/>
      <c r="AC60" s="1047"/>
      <c r="AD60" s="1047"/>
      <c r="AE60" s="1065"/>
      <c r="AF60" s="1043"/>
      <c r="AG60" s="1044"/>
      <c r="AH60" s="1044"/>
      <c r="AI60" s="1044"/>
      <c r="AJ60" s="1045"/>
      <c r="AK60" s="1046"/>
      <c r="AL60" s="1047"/>
      <c r="AM60" s="1047"/>
      <c r="AN60" s="1047"/>
      <c r="AO60" s="1047"/>
      <c r="AP60" s="1047"/>
      <c r="AQ60" s="1047"/>
      <c r="AR60" s="1047"/>
      <c r="AS60" s="1047"/>
      <c r="AT60" s="1047"/>
      <c r="AU60" s="1047"/>
      <c r="AV60" s="1047"/>
      <c r="AW60" s="1047"/>
      <c r="AX60" s="1047"/>
      <c r="AY60" s="1047"/>
      <c r="AZ60" s="1048"/>
      <c r="BA60" s="1048"/>
      <c r="BB60" s="1048"/>
      <c r="BC60" s="1048"/>
      <c r="BD60" s="1048"/>
      <c r="BE60" s="1056"/>
      <c r="BF60" s="1056"/>
      <c r="BG60" s="1056"/>
      <c r="BH60" s="1056"/>
      <c r="BI60" s="1057"/>
      <c r="BJ60" s="205"/>
      <c r="BK60" s="205"/>
      <c r="BL60" s="205"/>
      <c r="BM60" s="205"/>
      <c r="BN60" s="205"/>
      <c r="BO60" s="218"/>
      <c r="BP60" s="218"/>
      <c r="BQ60" s="215">
        <v>54</v>
      </c>
      <c r="BR60" s="216"/>
      <c r="BS60" s="1038"/>
      <c r="BT60" s="1039"/>
      <c r="BU60" s="1039"/>
      <c r="BV60" s="1039"/>
      <c r="BW60" s="1039"/>
      <c r="BX60" s="1039"/>
      <c r="BY60" s="1039"/>
      <c r="BZ60" s="1039"/>
      <c r="CA60" s="1039"/>
      <c r="CB60" s="1039"/>
      <c r="CC60" s="1039"/>
      <c r="CD60" s="1039"/>
      <c r="CE60" s="1039"/>
      <c r="CF60" s="1039"/>
      <c r="CG60" s="1040"/>
      <c r="CH60" s="1013"/>
      <c r="CI60" s="1014"/>
      <c r="CJ60" s="1014"/>
      <c r="CK60" s="1014"/>
      <c r="CL60" s="1015"/>
      <c r="CM60" s="1013"/>
      <c r="CN60" s="1014"/>
      <c r="CO60" s="1014"/>
      <c r="CP60" s="1014"/>
      <c r="CQ60" s="1015"/>
      <c r="CR60" s="1013"/>
      <c r="CS60" s="1014"/>
      <c r="CT60" s="1014"/>
      <c r="CU60" s="1014"/>
      <c r="CV60" s="1015"/>
      <c r="CW60" s="1013"/>
      <c r="CX60" s="1014"/>
      <c r="CY60" s="1014"/>
      <c r="CZ60" s="1014"/>
      <c r="DA60" s="1015"/>
      <c r="DB60" s="1013"/>
      <c r="DC60" s="1014"/>
      <c r="DD60" s="1014"/>
      <c r="DE60" s="1014"/>
      <c r="DF60" s="1015"/>
      <c r="DG60" s="1013"/>
      <c r="DH60" s="1014"/>
      <c r="DI60" s="1014"/>
      <c r="DJ60" s="1014"/>
      <c r="DK60" s="1015"/>
      <c r="DL60" s="1013"/>
      <c r="DM60" s="1014"/>
      <c r="DN60" s="1014"/>
      <c r="DO60" s="1014"/>
      <c r="DP60" s="1015"/>
      <c r="DQ60" s="1013"/>
      <c r="DR60" s="1014"/>
      <c r="DS60" s="1014"/>
      <c r="DT60" s="1014"/>
      <c r="DU60" s="1015"/>
      <c r="DV60" s="1016"/>
      <c r="DW60" s="1017"/>
      <c r="DX60" s="1017"/>
      <c r="DY60" s="1017"/>
      <c r="DZ60" s="1018"/>
      <c r="EA60" s="199"/>
    </row>
    <row r="61" spans="1:131" s="200" customFormat="1" ht="26.25" customHeight="1" thickBot="1" x14ac:dyDescent="0.2">
      <c r="A61" s="214">
        <v>34</v>
      </c>
      <c r="B61" s="1061"/>
      <c r="C61" s="1062"/>
      <c r="D61" s="1062"/>
      <c r="E61" s="1062"/>
      <c r="F61" s="1062"/>
      <c r="G61" s="1062"/>
      <c r="H61" s="1062"/>
      <c r="I61" s="1062"/>
      <c r="J61" s="1062"/>
      <c r="K61" s="1062"/>
      <c r="L61" s="1062"/>
      <c r="M61" s="1062"/>
      <c r="N61" s="1062"/>
      <c r="O61" s="1062"/>
      <c r="P61" s="1063"/>
      <c r="Q61" s="1064"/>
      <c r="R61" s="1047"/>
      <c r="S61" s="1047"/>
      <c r="T61" s="1047"/>
      <c r="U61" s="1047"/>
      <c r="V61" s="1047"/>
      <c r="W61" s="1047"/>
      <c r="X61" s="1047"/>
      <c r="Y61" s="1047"/>
      <c r="Z61" s="1047"/>
      <c r="AA61" s="1047"/>
      <c r="AB61" s="1047"/>
      <c r="AC61" s="1047"/>
      <c r="AD61" s="1047"/>
      <c r="AE61" s="1065"/>
      <c r="AF61" s="1043"/>
      <c r="AG61" s="1044"/>
      <c r="AH61" s="1044"/>
      <c r="AI61" s="1044"/>
      <c r="AJ61" s="1045"/>
      <c r="AK61" s="1046"/>
      <c r="AL61" s="1047"/>
      <c r="AM61" s="1047"/>
      <c r="AN61" s="1047"/>
      <c r="AO61" s="1047"/>
      <c r="AP61" s="1047"/>
      <c r="AQ61" s="1047"/>
      <c r="AR61" s="1047"/>
      <c r="AS61" s="1047"/>
      <c r="AT61" s="1047"/>
      <c r="AU61" s="1047"/>
      <c r="AV61" s="1047"/>
      <c r="AW61" s="1047"/>
      <c r="AX61" s="1047"/>
      <c r="AY61" s="1047"/>
      <c r="AZ61" s="1048"/>
      <c r="BA61" s="1048"/>
      <c r="BB61" s="1048"/>
      <c r="BC61" s="1048"/>
      <c r="BD61" s="1048"/>
      <c r="BE61" s="1056"/>
      <c r="BF61" s="1056"/>
      <c r="BG61" s="1056"/>
      <c r="BH61" s="1056"/>
      <c r="BI61" s="1057"/>
      <c r="BJ61" s="205"/>
      <c r="BK61" s="205"/>
      <c r="BL61" s="205"/>
      <c r="BM61" s="205"/>
      <c r="BN61" s="205"/>
      <c r="BO61" s="218"/>
      <c r="BP61" s="218"/>
      <c r="BQ61" s="215">
        <v>55</v>
      </c>
      <c r="BR61" s="216"/>
      <c r="BS61" s="1038"/>
      <c r="BT61" s="1039"/>
      <c r="BU61" s="1039"/>
      <c r="BV61" s="1039"/>
      <c r="BW61" s="1039"/>
      <c r="BX61" s="1039"/>
      <c r="BY61" s="1039"/>
      <c r="BZ61" s="1039"/>
      <c r="CA61" s="1039"/>
      <c r="CB61" s="1039"/>
      <c r="CC61" s="1039"/>
      <c r="CD61" s="1039"/>
      <c r="CE61" s="1039"/>
      <c r="CF61" s="1039"/>
      <c r="CG61" s="1040"/>
      <c r="CH61" s="1013"/>
      <c r="CI61" s="1014"/>
      <c r="CJ61" s="1014"/>
      <c r="CK61" s="1014"/>
      <c r="CL61" s="1015"/>
      <c r="CM61" s="1013"/>
      <c r="CN61" s="1014"/>
      <c r="CO61" s="1014"/>
      <c r="CP61" s="1014"/>
      <c r="CQ61" s="1015"/>
      <c r="CR61" s="1013"/>
      <c r="CS61" s="1014"/>
      <c r="CT61" s="1014"/>
      <c r="CU61" s="1014"/>
      <c r="CV61" s="1015"/>
      <c r="CW61" s="1013"/>
      <c r="CX61" s="1014"/>
      <c r="CY61" s="1014"/>
      <c r="CZ61" s="1014"/>
      <c r="DA61" s="1015"/>
      <c r="DB61" s="1013"/>
      <c r="DC61" s="1014"/>
      <c r="DD61" s="1014"/>
      <c r="DE61" s="1014"/>
      <c r="DF61" s="1015"/>
      <c r="DG61" s="1013"/>
      <c r="DH61" s="1014"/>
      <c r="DI61" s="1014"/>
      <c r="DJ61" s="1014"/>
      <c r="DK61" s="1015"/>
      <c r="DL61" s="1013"/>
      <c r="DM61" s="1014"/>
      <c r="DN61" s="1014"/>
      <c r="DO61" s="1014"/>
      <c r="DP61" s="1015"/>
      <c r="DQ61" s="1013"/>
      <c r="DR61" s="1014"/>
      <c r="DS61" s="1014"/>
      <c r="DT61" s="1014"/>
      <c r="DU61" s="1015"/>
      <c r="DV61" s="1016"/>
      <c r="DW61" s="1017"/>
      <c r="DX61" s="1017"/>
      <c r="DY61" s="1017"/>
      <c r="DZ61" s="1018"/>
      <c r="EA61" s="199"/>
    </row>
    <row r="62" spans="1:131" s="200" customFormat="1" ht="26.25" customHeight="1" x14ac:dyDescent="0.15">
      <c r="A62" s="214">
        <v>35</v>
      </c>
      <c r="B62" s="1061"/>
      <c r="C62" s="1062"/>
      <c r="D62" s="1062"/>
      <c r="E62" s="1062"/>
      <c r="F62" s="1062"/>
      <c r="G62" s="1062"/>
      <c r="H62" s="1062"/>
      <c r="I62" s="1062"/>
      <c r="J62" s="1062"/>
      <c r="K62" s="1062"/>
      <c r="L62" s="1062"/>
      <c r="M62" s="1062"/>
      <c r="N62" s="1062"/>
      <c r="O62" s="1062"/>
      <c r="P62" s="1063"/>
      <c r="Q62" s="1064"/>
      <c r="R62" s="1047"/>
      <c r="S62" s="1047"/>
      <c r="T62" s="1047"/>
      <c r="U62" s="1047"/>
      <c r="V62" s="1047"/>
      <c r="W62" s="1047"/>
      <c r="X62" s="1047"/>
      <c r="Y62" s="1047"/>
      <c r="Z62" s="1047"/>
      <c r="AA62" s="1047"/>
      <c r="AB62" s="1047"/>
      <c r="AC62" s="1047"/>
      <c r="AD62" s="1047"/>
      <c r="AE62" s="1065"/>
      <c r="AF62" s="1043"/>
      <c r="AG62" s="1044"/>
      <c r="AH62" s="1044"/>
      <c r="AI62" s="1044"/>
      <c r="AJ62" s="1045"/>
      <c r="AK62" s="1046"/>
      <c r="AL62" s="1047"/>
      <c r="AM62" s="1047"/>
      <c r="AN62" s="1047"/>
      <c r="AO62" s="1047"/>
      <c r="AP62" s="1047"/>
      <c r="AQ62" s="1047"/>
      <c r="AR62" s="1047"/>
      <c r="AS62" s="1047"/>
      <c r="AT62" s="1047"/>
      <c r="AU62" s="1047"/>
      <c r="AV62" s="1047"/>
      <c r="AW62" s="1047"/>
      <c r="AX62" s="1047"/>
      <c r="AY62" s="1047"/>
      <c r="AZ62" s="1048"/>
      <c r="BA62" s="1048"/>
      <c r="BB62" s="1048"/>
      <c r="BC62" s="1048"/>
      <c r="BD62" s="1048"/>
      <c r="BE62" s="1056"/>
      <c r="BF62" s="1056"/>
      <c r="BG62" s="1056"/>
      <c r="BH62" s="1056"/>
      <c r="BI62" s="1057"/>
      <c r="BJ62" s="1058" t="s">
        <v>390</v>
      </c>
      <c r="BK62" s="1059"/>
      <c r="BL62" s="1059"/>
      <c r="BM62" s="1059"/>
      <c r="BN62" s="1060"/>
      <c r="BO62" s="218"/>
      <c r="BP62" s="218"/>
      <c r="BQ62" s="215">
        <v>56</v>
      </c>
      <c r="BR62" s="216"/>
      <c r="BS62" s="1038"/>
      <c r="BT62" s="1039"/>
      <c r="BU62" s="1039"/>
      <c r="BV62" s="1039"/>
      <c r="BW62" s="1039"/>
      <c r="BX62" s="1039"/>
      <c r="BY62" s="1039"/>
      <c r="BZ62" s="1039"/>
      <c r="CA62" s="1039"/>
      <c r="CB62" s="1039"/>
      <c r="CC62" s="1039"/>
      <c r="CD62" s="1039"/>
      <c r="CE62" s="1039"/>
      <c r="CF62" s="1039"/>
      <c r="CG62" s="1040"/>
      <c r="CH62" s="1013"/>
      <c r="CI62" s="1014"/>
      <c r="CJ62" s="1014"/>
      <c r="CK62" s="1014"/>
      <c r="CL62" s="1015"/>
      <c r="CM62" s="1013"/>
      <c r="CN62" s="1014"/>
      <c r="CO62" s="1014"/>
      <c r="CP62" s="1014"/>
      <c r="CQ62" s="1015"/>
      <c r="CR62" s="1013"/>
      <c r="CS62" s="1014"/>
      <c r="CT62" s="1014"/>
      <c r="CU62" s="1014"/>
      <c r="CV62" s="1015"/>
      <c r="CW62" s="1013"/>
      <c r="CX62" s="1014"/>
      <c r="CY62" s="1014"/>
      <c r="CZ62" s="1014"/>
      <c r="DA62" s="1015"/>
      <c r="DB62" s="1013"/>
      <c r="DC62" s="1014"/>
      <c r="DD62" s="1014"/>
      <c r="DE62" s="1014"/>
      <c r="DF62" s="1015"/>
      <c r="DG62" s="1013"/>
      <c r="DH62" s="1014"/>
      <c r="DI62" s="1014"/>
      <c r="DJ62" s="1014"/>
      <c r="DK62" s="1015"/>
      <c r="DL62" s="1013"/>
      <c r="DM62" s="1014"/>
      <c r="DN62" s="1014"/>
      <c r="DO62" s="1014"/>
      <c r="DP62" s="1015"/>
      <c r="DQ62" s="1013"/>
      <c r="DR62" s="1014"/>
      <c r="DS62" s="1014"/>
      <c r="DT62" s="1014"/>
      <c r="DU62" s="1015"/>
      <c r="DV62" s="1016"/>
      <c r="DW62" s="1017"/>
      <c r="DX62" s="1017"/>
      <c r="DY62" s="1017"/>
      <c r="DZ62" s="1018"/>
      <c r="EA62" s="199"/>
    </row>
    <row r="63" spans="1:131" s="200" customFormat="1" ht="26.25" customHeight="1" thickBot="1" x14ac:dyDescent="0.2">
      <c r="A63" s="217" t="s">
        <v>370</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2"/>
      <c r="AF63" s="1053">
        <v>426</v>
      </c>
      <c r="AG63" s="988"/>
      <c r="AH63" s="988"/>
      <c r="AI63" s="988"/>
      <c r="AJ63" s="1054"/>
      <c r="AK63" s="1055"/>
      <c r="AL63" s="992"/>
      <c r="AM63" s="992"/>
      <c r="AN63" s="992"/>
      <c r="AO63" s="992"/>
      <c r="AP63" s="988">
        <v>4650</v>
      </c>
      <c r="AQ63" s="988"/>
      <c r="AR63" s="988"/>
      <c r="AS63" s="988"/>
      <c r="AT63" s="988"/>
      <c r="AU63" s="988">
        <v>3003</v>
      </c>
      <c r="AV63" s="988"/>
      <c r="AW63" s="988"/>
      <c r="AX63" s="988"/>
      <c r="AY63" s="988"/>
      <c r="AZ63" s="1049"/>
      <c r="BA63" s="1049"/>
      <c r="BB63" s="1049"/>
      <c r="BC63" s="1049"/>
      <c r="BD63" s="1049"/>
      <c r="BE63" s="989"/>
      <c r="BF63" s="989"/>
      <c r="BG63" s="989"/>
      <c r="BH63" s="989"/>
      <c r="BI63" s="990"/>
      <c r="BJ63" s="1050" t="s">
        <v>113</v>
      </c>
      <c r="BK63" s="980"/>
      <c r="BL63" s="980"/>
      <c r="BM63" s="980"/>
      <c r="BN63" s="1051"/>
      <c r="BO63" s="218"/>
      <c r="BP63" s="218"/>
      <c r="BQ63" s="215">
        <v>57</v>
      </c>
      <c r="BR63" s="216"/>
      <c r="BS63" s="1038"/>
      <c r="BT63" s="1039"/>
      <c r="BU63" s="1039"/>
      <c r="BV63" s="1039"/>
      <c r="BW63" s="1039"/>
      <c r="BX63" s="1039"/>
      <c r="BY63" s="1039"/>
      <c r="BZ63" s="1039"/>
      <c r="CA63" s="1039"/>
      <c r="CB63" s="1039"/>
      <c r="CC63" s="1039"/>
      <c r="CD63" s="1039"/>
      <c r="CE63" s="1039"/>
      <c r="CF63" s="1039"/>
      <c r="CG63" s="1040"/>
      <c r="CH63" s="1013"/>
      <c r="CI63" s="1014"/>
      <c r="CJ63" s="1014"/>
      <c r="CK63" s="1014"/>
      <c r="CL63" s="1015"/>
      <c r="CM63" s="1013"/>
      <c r="CN63" s="1014"/>
      <c r="CO63" s="1014"/>
      <c r="CP63" s="1014"/>
      <c r="CQ63" s="1015"/>
      <c r="CR63" s="1013"/>
      <c r="CS63" s="1014"/>
      <c r="CT63" s="1014"/>
      <c r="CU63" s="1014"/>
      <c r="CV63" s="1015"/>
      <c r="CW63" s="1013"/>
      <c r="CX63" s="1014"/>
      <c r="CY63" s="1014"/>
      <c r="CZ63" s="1014"/>
      <c r="DA63" s="1015"/>
      <c r="DB63" s="1013"/>
      <c r="DC63" s="1014"/>
      <c r="DD63" s="1014"/>
      <c r="DE63" s="1014"/>
      <c r="DF63" s="1015"/>
      <c r="DG63" s="1013"/>
      <c r="DH63" s="1014"/>
      <c r="DI63" s="1014"/>
      <c r="DJ63" s="1014"/>
      <c r="DK63" s="1015"/>
      <c r="DL63" s="1013"/>
      <c r="DM63" s="1014"/>
      <c r="DN63" s="1014"/>
      <c r="DO63" s="1014"/>
      <c r="DP63" s="1015"/>
      <c r="DQ63" s="1013"/>
      <c r="DR63" s="1014"/>
      <c r="DS63" s="1014"/>
      <c r="DT63" s="1014"/>
      <c r="DU63" s="1015"/>
      <c r="DV63" s="1016"/>
      <c r="DW63" s="1017"/>
      <c r="DX63" s="1017"/>
      <c r="DY63" s="1017"/>
      <c r="DZ63" s="1018"/>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38"/>
      <c r="BT64" s="1039"/>
      <c r="BU64" s="1039"/>
      <c r="BV64" s="1039"/>
      <c r="BW64" s="1039"/>
      <c r="BX64" s="1039"/>
      <c r="BY64" s="1039"/>
      <c r="BZ64" s="1039"/>
      <c r="CA64" s="1039"/>
      <c r="CB64" s="1039"/>
      <c r="CC64" s="1039"/>
      <c r="CD64" s="1039"/>
      <c r="CE64" s="1039"/>
      <c r="CF64" s="1039"/>
      <c r="CG64" s="1040"/>
      <c r="CH64" s="1013"/>
      <c r="CI64" s="1014"/>
      <c r="CJ64" s="1014"/>
      <c r="CK64" s="1014"/>
      <c r="CL64" s="1015"/>
      <c r="CM64" s="1013"/>
      <c r="CN64" s="1014"/>
      <c r="CO64" s="1014"/>
      <c r="CP64" s="1014"/>
      <c r="CQ64" s="1015"/>
      <c r="CR64" s="1013"/>
      <c r="CS64" s="1014"/>
      <c r="CT64" s="1014"/>
      <c r="CU64" s="1014"/>
      <c r="CV64" s="1015"/>
      <c r="CW64" s="1013"/>
      <c r="CX64" s="1014"/>
      <c r="CY64" s="1014"/>
      <c r="CZ64" s="1014"/>
      <c r="DA64" s="1015"/>
      <c r="DB64" s="1013"/>
      <c r="DC64" s="1014"/>
      <c r="DD64" s="1014"/>
      <c r="DE64" s="1014"/>
      <c r="DF64" s="1015"/>
      <c r="DG64" s="1013"/>
      <c r="DH64" s="1014"/>
      <c r="DI64" s="1014"/>
      <c r="DJ64" s="1014"/>
      <c r="DK64" s="1015"/>
      <c r="DL64" s="1013"/>
      <c r="DM64" s="1014"/>
      <c r="DN64" s="1014"/>
      <c r="DO64" s="1014"/>
      <c r="DP64" s="1015"/>
      <c r="DQ64" s="1013"/>
      <c r="DR64" s="1014"/>
      <c r="DS64" s="1014"/>
      <c r="DT64" s="1014"/>
      <c r="DU64" s="1015"/>
      <c r="DV64" s="1016"/>
      <c r="DW64" s="1017"/>
      <c r="DX64" s="1017"/>
      <c r="DY64" s="1017"/>
      <c r="DZ64" s="1018"/>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38"/>
      <c r="BT65" s="1039"/>
      <c r="BU65" s="1039"/>
      <c r="BV65" s="1039"/>
      <c r="BW65" s="1039"/>
      <c r="BX65" s="1039"/>
      <c r="BY65" s="1039"/>
      <c r="BZ65" s="1039"/>
      <c r="CA65" s="1039"/>
      <c r="CB65" s="1039"/>
      <c r="CC65" s="1039"/>
      <c r="CD65" s="1039"/>
      <c r="CE65" s="1039"/>
      <c r="CF65" s="1039"/>
      <c r="CG65" s="1040"/>
      <c r="CH65" s="1013"/>
      <c r="CI65" s="1014"/>
      <c r="CJ65" s="1014"/>
      <c r="CK65" s="1014"/>
      <c r="CL65" s="1015"/>
      <c r="CM65" s="1013"/>
      <c r="CN65" s="1014"/>
      <c r="CO65" s="1014"/>
      <c r="CP65" s="1014"/>
      <c r="CQ65" s="1015"/>
      <c r="CR65" s="1013"/>
      <c r="CS65" s="1014"/>
      <c r="CT65" s="1014"/>
      <c r="CU65" s="1014"/>
      <c r="CV65" s="1015"/>
      <c r="CW65" s="1013"/>
      <c r="CX65" s="1014"/>
      <c r="CY65" s="1014"/>
      <c r="CZ65" s="1014"/>
      <c r="DA65" s="1015"/>
      <c r="DB65" s="1013"/>
      <c r="DC65" s="1014"/>
      <c r="DD65" s="1014"/>
      <c r="DE65" s="1014"/>
      <c r="DF65" s="1015"/>
      <c r="DG65" s="1013"/>
      <c r="DH65" s="1014"/>
      <c r="DI65" s="1014"/>
      <c r="DJ65" s="1014"/>
      <c r="DK65" s="1015"/>
      <c r="DL65" s="1013"/>
      <c r="DM65" s="1014"/>
      <c r="DN65" s="1014"/>
      <c r="DO65" s="1014"/>
      <c r="DP65" s="1015"/>
      <c r="DQ65" s="1013"/>
      <c r="DR65" s="1014"/>
      <c r="DS65" s="1014"/>
      <c r="DT65" s="1014"/>
      <c r="DU65" s="1015"/>
      <c r="DV65" s="1016"/>
      <c r="DW65" s="1017"/>
      <c r="DX65" s="1017"/>
      <c r="DY65" s="1017"/>
      <c r="DZ65" s="1018"/>
      <c r="EA65" s="199"/>
    </row>
    <row r="66" spans="1:131" s="200" customFormat="1" ht="26.25" customHeight="1" x14ac:dyDescent="0.15">
      <c r="A66" s="1019" t="s">
        <v>393</v>
      </c>
      <c r="B66" s="1020"/>
      <c r="C66" s="1020"/>
      <c r="D66" s="1020"/>
      <c r="E66" s="1020"/>
      <c r="F66" s="1020"/>
      <c r="G66" s="1020"/>
      <c r="H66" s="1020"/>
      <c r="I66" s="1020"/>
      <c r="J66" s="1020"/>
      <c r="K66" s="1020"/>
      <c r="L66" s="1020"/>
      <c r="M66" s="1020"/>
      <c r="N66" s="1020"/>
      <c r="O66" s="1020"/>
      <c r="P66" s="1021"/>
      <c r="Q66" s="1025" t="s">
        <v>374</v>
      </c>
      <c r="R66" s="1026"/>
      <c r="S66" s="1026"/>
      <c r="T66" s="1026"/>
      <c r="U66" s="1027"/>
      <c r="V66" s="1025" t="s">
        <v>375</v>
      </c>
      <c r="W66" s="1026"/>
      <c r="X66" s="1026"/>
      <c r="Y66" s="1026"/>
      <c r="Z66" s="1027"/>
      <c r="AA66" s="1025" t="s">
        <v>376</v>
      </c>
      <c r="AB66" s="1026"/>
      <c r="AC66" s="1026"/>
      <c r="AD66" s="1026"/>
      <c r="AE66" s="1027"/>
      <c r="AF66" s="1031" t="s">
        <v>377</v>
      </c>
      <c r="AG66" s="1032"/>
      <c r="AH66" s="1032"/>
      <c r="AI66" s="1032"/>
      <c r="AJ66" s="1033"/>
      <c r="AK66" s="1025" t="s">
        <v>378</v>
      </c>
      <c r="AL66" s="1020"/>
      <c r="AM66" s="1020"/>
      <c r="AN66" s="1020"/>
      <c r="AO66" s="1021"/>
      <c r="AP66" s="1025" t="s">
        <v>379</v>
      </c>
      <c r="AQ66" s="1026"/>
      <c r="AR66" s="1026"/>
      <c r="AS66" s="1026"/>
      <c r="AT66" s="1027"/>
      <c r="AU66" s="1025" t="s">
        <v>394</v>
      </c>
      <c r="AV66" s="1026"/>
      <c r="AW66" s="1026"/>
      <c r="AX66" s="1026"/>
      <c r="AY66" s="1027"/>
      <c r="AZ66" s="1025" t="s">
        <v>357</v>
      </c>
      <c r="BA66" s="1026"/>
      <c r="BB66" s="1026"/>
      <c r="BC66" s="1026"/>
      <c r="BD66" s="1041"/>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2"/>
      <c r="B67" s="1023"/>
      <c r="C67" s="1023"/>
      <c r="D67" s="1023"/>
      <c r="E67" s="1023"/>
      <c r="F67" s="1023"/>
      <c r="G67" s="1023"/>
      <c r="H67" s="1023"/>
      <c r="I67" s="1023"/>
      <c r="J67" s="1023"/>
      <c r="K67" s="1023"/>
      <c r="L67" s="1023"/>
      <c r="M67" s="1023"/>
      <c r="N67" s="1023"/>
      <c r="O67" s="1023"/>
      <c r="P67" s="1024"/>
      <c r="Q67" s="1028"/>
      <c r="R67" s="1029"/>
      <c r="S67" s="1029"/>
      <c r="T67" s="1029"/>
      <c r="U67" s="1030"/>
      <c r="V67" s="1028"/>
      <c r="W67" s="1029"/>
      <c r="X67" s="1029"/>
      <c r="Y67" s="1029"/>
      <c r="Z67" s="1030"/>
      <c r="AA67" s="1028"/>
      <c r="AB67" s="1029"/>
      <c r="AC67" s="1029"/>
      <c r="AD67" s="1029"/>
      <c r="AE67" s="1030"/>
      <c r="AF67" s="1034"/>
      <c r="AG67" s="1035"/>
      <c r="AH67" s="1035"/>
      <c r="AI67" s="1035"/>
      <c r="AJ67" s="1036"/>
      <c r="AK67" s="1037"/>
      <c r="AL67" s="1023"/>
      <c r="AM67" s="1023"/>
      <c r="AN67" s="1023"/>
      <c r="AO67" s="1024"/>
      <c r="AP67" s="1028"/>
      <c r="AQ67" s="1029"/>
      <c r="AR67" s="1029"/>
      <c r="AS67" s="1029"/>
      <c r="AT67" s="1030"/>
      <c r="AU67" s="1028"/>
      <c r="AV67" s="1029"/>
      <c r="AW67" s="1029"/>
      <c r="AX67" s="1029"/>
      <c r="AY67" s="1030"/>
      <c r="AZ67" s="1028"/>
      <c r="BA67" s="1029"/>
      <c r="BB67" s="1029"/>
      <c r="BC67" s="1029"/>
      <c r="BD67" s="1042"/>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09" t="s">
        <v>543</v>
      </c>
      <c r="C68" s="1010"/>
      <c r="D68" s="1010"/>
      <c r="E68" s="1010"/>
      <c r="F68" s="1010"/>
      <c r="G68" s="1010"/>
      <c r="H68" s="1010"/>
      <c r="I68" s="1010"/>
      <c r="J68" s="1010"/>
      <c r="K68" s="1010"/>
      <c r="L68" s="1010"/>
      <c r="M68" s="1010"/>
      <c r="N68" s="1010"/>
      <c r="O68" s="1010"/>
      <c r="P68" s="1011"/>
      <c r="Q68" s="1012">
        <v>212</v>
      </c>
      <c r="R68" s="1006"/>
      <c r="S68" s="1006"/>
      <c r="T68" s="1006"/>
      <c r="U68" s="1006"/>
      <c r="V68" s="1006">
        <v>205</v>
      </c>
      <c r="W68" s="1006"/>
      <c r="X68" s="1006"/>
      <c r="Y68" s="1006"/>
      <c r="Z68" s="1006"/>
      <c r="AA68" s="1006">
        <v>7</v>
      </c>
      <c r="AB68" s="1006"/>
      <c r="AC68" s="1006"/>
      <c r="AD68" s="1006"/>
      <c r="AE68" s="1006"/>
      <c r="AF68" s="1006">
        <v>6</v>
      </c>
      <c r="AG68" s="1006"/>
      <c r="AH68" s="1006"/>
      <c r="AI68" s="1006"/>
      <c r="AJ68" s="1006"/>
      <c r="AK68" s="1006">
        <v>14</v>
      </c>
      <c r="AL68" s="1006"/>
      <c r="AM68" s="1006"/>
      <c r="AN68" s="1006"/>
      <c r="AO68" s="1006"/>
      <c r="AP68" s="1006" t="s">
        <v>562</v>
      </c>
      <c r="AQ68" s="1006"/>
      <c r="AR68" s="1006"/>
      <c r="AS68" s="1006"/>
      <c r="AT68" s="1006"/>
      <c r="AU68" s="1006" t="s">
        <v>562</v>
      </c>
      <c r="AV68" s="1006"/>
      <c r="AW68" s="1006"/>
      <c r="AX68" s="1006"/>
      <c r="AY68" s="1006"/>
      <c r="AZ68" s="1007"/>
      <c r="BA68" s="1007"/>
      <c r="BB68" s="1007"/>
      <c r="BC68" s="1007"/>
      <c r="BD68" s="1008"/>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993" t="s">
        <v>544</v>
      </c>
      <c r="C69" s="994"/>
      <c r="D69" s="994"/>
      <c r="E69" s="994"/>
      <c r="F69" s="994"/>
      <c r="G69" s="994"/>
      <c r="H69" s="994"/>
      <c r="I69" s="994"/>
      <c r="J69" s="994"/>
      <c r="K69" s="994"/>
      <c r="L69" s="994"/>
      <c r="M69" s="994"/>
      <c r="N69" s="994"/>
      <c r="O69" s="994"/>
      <c r="P69" s="995"/>
      <c r="Q69" s="996">
        <v>99</v>
      </c>
      <c r="R69" s="997"/>
      <c r="S69" s="997"/>
      <c r="T69" s="997"/>
      <c r="U69" s="997"/>
      <c r="V69" s="997">
        <v>96</v>
      </c>
      <c r="W69" s="997"/>
      <c r="X69" s="997"/>
      <c r="Y69" s="997"/>
      <c r="Z69" s="997"/>
      <c r="AA69" s="997">
        <v>3</v>
      </c>
      <c r="AB69" s="997"/>
      <c r="AC69" s="997"/>
      <c r="AD69" s="997"/>
      <c r="AE69" s="997"/>
      <c r="AF69" s="997">
        <v>3</v>
      </c>
      <c r="AG69" s="997"/>
      <c r="AH69" s="997"/>
      <c r="AI69" s="997"/>
      <c r="AJ69" s="997"/>
      <c r="AK69" s="997">
        <v>8</v>
      </c>
      <c r="AL69" s="997"/>
      <c r="AM69" s="997"/>
      <c r="AN69" s="997"/>
      <c r="AO69" s="997"/>
      <c r="AP69" s="1000" t="s">
        <v>562</v>
      </c>
      <c r="AQ69" s="1001"/>
      <c r="AR69" s="1001"/>
      <c r="AS69" s="1001"/>
      <c r="AT69" s="1002"/>
      <c r="AU69" s="1000" t="s">
        <v>562</v>
      </c>
      <c r="AV69" s="1001"/>
      <c r="AW69" s="1001"/>
      <c r="AX69" s="1001"/>
      <c r="AY69" s="1002"/>
      <c r="AZ69" s="1003"/>
      <c r="BA69" s="1003"/>
      <c r="BB69" s="1003"/>
      <c r="BC69" s="1003"/>
      <c r="BD69" s="1004"/>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993" t="s">
        <v>545</v>
      </c>
      <c r="C70" s="994"/>
      <c r="D70" s="994"/>
      <c r="E70" s="994"/>
      <c r="F70" s="994"/>
      <c r="G70" s="994"/>
      <c r="H70" s="994"/>
      <c r="I70" s="994"/>
      <c r="J70" s="994"/>
      <c r="K70" s="994"/>
      <c r="L70" s="994"/>
      <c r="M70" s="994"/>
      <c r="N70" s="994"/>
      <c r="O70" s="994"/>
      <c r="P70" s="995"/>
      <c r="Q70" s="996">
        <v>109</v>
      </c>
      <c r="R70" s="997"/>
      <c r="S70" s="997"/>
      <c r="T70" s="997"/>
      <c r="U70" s="997"/>
      <c r="V70" s="997">
        <v>103</v>
      </c>
      <c r="W70" s="997"/>
      <c r="X70" s="997"/>
      <c r="Y70" s="997"/>
      <c r="Z70" s="997"/>
      <c r="AA70" s="997">
        <v>6</v>
      </c>
      <c r="AB70" s="997"/>
      <c r="AC70" s="997"/>
      <c r="AD70" s="997"/>
      <c r="AE70" s="997"/>
      <c r="AF70" s="997">
        <v>6</v>
      </c>
      <c r="AG70" s="997"/>
      <c r="AH70" s="997"/>
      <c r="AI70" s="997"/>
      <c r="AJ70" s="997"/>
      <c r="AK70" s="997" t="s">
        <v>562</v>
      </c>
      <c r="AL70" s="997"/>
      <c r="AM70" s="997"/>
      <c r="AN70" s="997"/>
      <c r="AO70" s="997"/>
      <c r="AP70" s="1000" t="s">
        <v>562</v>
      </c>
      <c r="AQ70" s="1001"/>
      <c r="AR70" s="1001"/>
      <c r="AS70" s="1001"/>
      <c r="AT70" s="1002"/>
      <c r="AU70" s="1000" t="s">
        <v>562</v>
      </c>
      <c r="AV70" s="1001"/>
      <c r="AW70" s="1001"/>
      <c r="AX70" s="1001"/>
      <c r="AY70" s="1002"/>
      <c r="AZ70" s="1003"/>
      <c r="BA70" s="1003"/>
      <c r="BB70" s="1003"/>
      <c r="BC70" s="1003"/>
      <c r="BD70" s="1004"/>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993" t="s">
        <v>546</v>
      </c>
      <c r="C71" s="994"/>
      <c r="D71" s="994"/>
      <c r="E71" s="994"/>
      <c r="F71" s="994"/>
      <c r="G71" s="994"/>
      <c r="H71" s="994"/>
      <c r="I71" s="994"/>
      <c r="J71" s="994"/>
      <c r="K71" s="994"/>
      <c r="L71" s="994"/>
      <c r="M71" s="994"/>
      <c r="N71" s="994"/>
      <c r="O71" s="994"/>
      <c r="P71" s="995"/>
      <c r="Q71" s="996">
        <v>412</v>
      </c>
      <c r="R71" s="997"/>
      <c r="S71" s="997"/>
      <c r="T71" s="997"/>
      <c r="U71" s="997"/>
      <c r="V71" s="997">
        <v>400</v>
      </c>
      <c r="W71" s="997"/>
      <c r="X71" s="997"/>
      <c r="Y71" s="997"/>
      <c r="Z71" s="997"/>
      <c r="AA71" s="997">
        <v>12</v>
      </c>
      <c r="AB71" s="997"/>
      <c r="AC71" s="997"/>
      <c r="AD71" s="997"/>
      <c r="AE71" s="997"/>
      <c r="AF71" s="997">
        <v>12</v>
      </c>
      <c r="AG71" s="997"/>
      <c r="AH71" s="997"/>
      <c r="AI71" s="997"/>
      <c r="AJ71" s="997"/>
      <c r="AK71" s="997">
        <v>15</v>
      </c>
      <c r="AL71" s="997"/>
      <c r="AM71" s="997"/>
      <c r="AN71" s="997"/>
      <c r="AO71" s="997"/>
      <c r="AP71" s="1000" t="s">
        <v>562</v>
      </c>
      <c r="AQ71" s="1001"/>
      <c r="AR71" s="1001"/>
      <c r="AS71" s="1001"/>
      <c r="AT71" s="1002"/>
      <c r="AU71" s="1000" t="s">
        <v>562</v>
      </c>
      <c r="AV71" s="1001"/>
      <c r="AW71" s="1001"/>
      <c r="AX71" s="1001"/>
      <c r="AY71" s="1002"/>
      <c r="AZ71" s="1003"/>
      <c r="BA71" s="1003"/>
      <c r="BB71" s="1003"/>
      <c r="BC71" s="1003"/>
      <c r="BD71" s="1004"/>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993" t="s">
        <v>547</v>
      </c>
      <c r="C72" s="994"/>
      <c r="D72" s="994"/>
      <c r="E72" s="994"/>
      <c r="F72" s="994"/>
      <c r="G72" s="994"/>
      <c r="H72" s="994"/>
      <c r="I72" s="994"/>
      <c r="J72" s="994"/>
      <c r="K72" s="994"/>
      <c r="L72" s="994"/>
      <c r="M72" s="994"/>
      <c r="N72" s="994"/>
      <c r="O72" s="994"/>
      <c r="P72" s="995"/>
      <c r="Q72" s="996">
        <v>312</v>
      </c>
      <c r="R72" s="997"/>
      <c r="S72" s="997"/>
      <c r="T72" s="997"/>
      <c r="U72" s="997"/>
      <c r="V72" s="997">
        <v>294</v>
      </c>
      <c r="W72" s="997"/>
      <c r="X72" s="997"/>
      <c r="Y72" s="997"/>
      <c r="Z72" s="997"/>
      <c r="AA72" s="997">
        <v>18</v>
      </c>
      <c r="AB72" s="997"/>
      <c r="AC72" s="997"/>
      <c r="AD72" s="997"/>
      <c r="AE72" s="997"/>
      <c r="AF72" s="997">
        <v>18</v>
      </c>
      <c r="AG72" s="997"/>
      <c r="AH72" s="997"/>
      <c r="AI72" s="997"/>
      <c r="AJ72" s="997"/>
      <c r="AK72" s="997" t="s">
        <v>562</v>
      </c>
      <c r="AL72" s="997"/>
      <c r="AM72" s="997"/>
      <c r="AN72" s="997"/>
      <c r="AO72" s="997"/>
      <c r="AP72" s="1000" t="s">
        <v>562</v>
      </c>
      <c r="AQ72" s="1001"/>
      <c r="AR72" s="1001"/>
      <c r="AS72" s="1001"/>
      <c r="AT72" s="1002"/>
      <c r="AU72" s="1000" t="s">
        <v>562</v>
      </c>
      <c r="AV72" s="1001"/>
      <c r="AW72" s="1001"/>
      <c r="AX72" s="1001"/>
      <c r="AY72" s="1002"/>
      <c r="AZ72" s="1003"/>
      <c r="BA72" s="1003"/>
      <c r="BB72" s="1003"/>
      <c r="BC72" s="1003"/>
      <c r="BD72" s="1004"/>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993" t="s">
        <v>548</v>
      </c>
      <c r="C73" s="994"/>
      <c r="D73" s="994"/>
      <c r="E73" s="994"/>
      <c r="F73" s="994"/>
      <c r="G73" s="994"/>
      <c r="H73" s="994"/>
      <c r="I73" s="994"/>
      <c r="J73" s="994"/>
      <c r="K73" s="994"/>
      <c r="L73" s="994"/>
      <c r="M73" s="994"/>
      <c r="N73" s="994"/>
      <c r="O73" s="994"/>
      <c r="P73" s="995"/>
      <c r="Q73" s="996">
        <v>275</v>
      </c>
      <c r="R73" s="997"/>
      <c r="S73" s="997"/>
      <c r="T73" s="997"/>
      <c r="U73" s="997"/>
      <c r="V73" s="997">
        <v>254</v>
      </c>
      <c r="W73" s="997"/>
      <c r="X73" s="997"/>
      <c r="Y73" s="997"/>
      <c r="Z73" s="997"/>
      <c r="AA73" s="997">
        <v>21</v>
      </c>
      <c r="AB73" s="997"/>
      <c r="AC73" s="997"/>
      <c r="AD73" s="997"/>
      <c r="AE73" s="997"/>
      <c r="AF73" s="997">
        <v>21</v>
      </c>
      <c r="AG73" s="997"/>
      <c r="AH73" s="997"/>
      <c r="AI73" s="997"/>
      <c r="AJ73" s="997"/>
      <c r="AK73" s="997">
        <v>8</v>
      </c>
      <c r="AL73" s="997"/>
      <c r="AM73" s="997"/>
      <c r="AN73" s="997"/>
      <c r="AO73" s="997"/>
      <c r="AP73" s="1000" t="s">
        <v>562</v>
      </c>
      <c r="AQ73" s="1001"/>
      <c r="AR73" s="1001"/>
      <c r="AS73" s="1001"/>
      <c r="AT73" s="1002"/>
      <c r="AU73" s="1000" t="s">
        <v>562</v>
      </c>
      <c r="AV73" s="1001"/>
      <c r="AW73" s="1001"/>
      <c r="AX73" s="1001"/>
      <c r="AY73" s="1002"/>
      <c r="AZ73" s="1003"/>
      <c r="BA73" s="1003"/>
      <c r="BB73" s="1003"/>
      <c r="BC73" s="1003"/>
      <c r="BD73" s="1004"/>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993" t="s">
        <v>549</v>
      </c>
      <c r="C74" s="994"/>
      <c r="D74" s="994"/>
      <c r="E74" s="994"/>
      <c r="F74" s="994"/>
      <c r="G74" s="994"/>
      <c r="H74" s="994"/>
      <c r="I74" s="994"/>
      <c r="J74" s="994"/>
      <c r="K74" s="994"/>
      <c r="L74" s="994"/>
      <c r="M74" s="994"/>
      <c r="N74" s="994"/>
      <c r="O74" s="994"/>
      <c r="P74" s="995"/>
      <c r="Q74" s="996">
        <v>336</v>
      </c>
      <c r="R74" s="997"/>
      <c r="S74" s="997"/>
      <c r="T74" s="997"/>
      <c r="U74" s="997"/>
      <c r="V74" s="997">
        <v>303</v>
      </c>
      <c r="W74" s="997"/>
      <c r="X74" s="997"/>
      <c r="Y74" s="997"/>
      <c r="Z74" s="997"/>
      <c r="AA74" s="997">
        <v>33</v>
      </c>
      <c r="AB74" s="997"/>
      <c r="AC74" s="997"/>
      <c r="AD74" s="997"/>
      <c r="AE74" s="997"/>
      <c r="AF74" s="997">
        <v>23</v>
      </c>
      <c r="AG74" s="997"/>
      <c r="AH74" s="997"/>
      <c r="AI74" s="997"/>
      <c r="AJ74" s="997"/>
      <c r="AK74" s="997" t="s">
        <v>562</v>
      </c>
      <c r="AL74" s="997"/>
      <c r="AM74" s="997"/>
      <c r="AN74" s="997"/>
      <c r="AO74" s="997"/>
      <c r="AP74" s="1000" t="s">
        <v>562</v>
      </c>
      <c r="AQ74" s="1001"/>
      <c r="AR74" s="1001"/>
      <c r="AS74" s="1001"/>
      <c r="AT74" s="1002"/>
      <c r="AU74" s="1000" t="s">
        <v>562</v>
      </c>
      <c r="AV74" s="1001"/>
      <c r="AW74" s="1001"/>
      <c r="AX74" s="1001"/>
      <c r="AY74" s="1002"/>
      <c r="AZ74" s="1003"/>
      <c r="BA74" s="1003"/>
      <c r="BB74" s="1003"/>
      <c r="BC74" s="1003"/>
      <c r="BD74" s="1004"/>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993" t="s">
        <v>550</v>
      </c>
      <c r="C75" s="994"/>
      <c r="D75" s="994"/>
      <c r="E75" s="994"/>
      <c r="F75" s="994"/>
      <c r="G75" s="994"/>
      <c r="H75" s="994"/>
      <c r="I75" s="994"/>
      <c r="J75" s="994"/>
      <c r="K75" s="994"/>
      <c r="L75" s="994"/>
      <c r="M75" s="994"/>
      <c r="N75" s="994"/>
      <c r="O75" s="994"/>
      <c r="P75" s="995"/>
      <c r="Q75" s="1005">
        <v>348</v>
      </c>
      <c r="R75" s="1001"/>
      <c r="S75" s="1001"/>
      <c r="T75" s="1001"/>
      <c r="U75" s="1002"/>
      <c r="V75" s="1000">
        <v>341</v>
      </c>
      <c r="W75" s="1001"/>
      <c r="X75" s="1001"/>
      <c r="Y75" s="1001"/>
      <c r="Z75" s="1002"/>
      <c r="AA75" s="1000">
        <v>7</v>
      </c>
      <c r="AB75" s="1001"/>
      <c r="AC75" s="1001"/>
      <c r="AD75" s="1001"/>
      <c r="AE75" s="1002"/>
      <c r="AF75" s="1000">
        <v>7</v>
      </c>
      <c r="AG75" s="1001"/>
      <c r="AH75" s="1001"/>
      <c r="AI75" s="1001"/>
      <c r="AJ75" s="1002"/>
      <c r="AK75" s="1000">
        <v>66</v>
      </c>
      <c r="AL75" s="1001"/>
      <c r="AM75" s="1001"/>
      <c r="AN75" s="1001"/>
      <c r="AO75" s="1002"/>
      <c r="AP75" s="1000">
        <v>32</v>
      </c>
      <c r="AQ75" s="1001"/>
      <c r="AR75" s="1001"/>
      <c r="AS75" s="1001"/>
      <c r="AT75" s="1002"/>
      <c r="AU75" s="1000">
        <v>6</v>
      </c>
      <c r="AV75" s="1001"/>
      <c r="AW75" s="1001"/>
      <c r="AX75" s="1001"/>
      <c r="AY75" s="1002"/>
      <c r="AZ75" s="1003"/>
      <c r="BA75" s="1003"/>
      <c r="BB75" s="1003"/>
      <c r="BC75" s="1003"/>
      <c r="BD75" s="1004"/>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993" t="s">
        <v>551</v>
      </c>
      <c r="C76" s="994"/>
      <c r="D76" s="994"/>
      <c r="E76" s="994"/>
      <c r="F76" s="994"/>
      <c r="G76" s="994"/>
      <c r="H76" s="994"/>
      <c r="I76" s="994"/>
      <c r="J76" s="994"/>
      <c r="K76" s="994"/>
      <c r="L76" s="994"/>
      <c r="M76" s="994"/>
      <c r="N76" s="994"/>
      <c r="O76" s="994"/>
      <c r="P76" s="995"/>
      <c r="Q76" s="1005">
        <v>329</v>
      </c>
      <c r="R76" s="1001"/>
      <c r="S76" s="1001"/>
      <c r="T76" s="1001"/>
      <c r="U76" s="1002"/>
      <c r="V76" s="1000">
        <v>318</v>
      </c>
      <c r="W76" s="1001"/>
      <c r="X76" s="1001"/>
      <c r="Y76" s="1001"/>
      <c r="Z76" s="1002"/>
      <c r="AA76" s="1000">
        <v>11</v>
      </c>
      <c r="AB76" s="1001"/>
      <c r="AC76" s="1001"/>
      <c r="AD76" s="1001"/>
      <c r="AE76" s="1002"/>
      <c r="AF76" s="1000">
        <v>12</v>
      </c>
      <c r="AG76" s="1001"/>
      <c r="AH76" s="1001"/>
      <c r="AI76" s="1001"/>
      <c r="AJ76" s="1002"/>
      <c r="AK76" s="1000">
        <v>27</v>
      </c>
      <c r="AL76" s="1001"/>
      <c r="AM76" s="1001"/>
      <c r="AN76" s="1001"/>
      <c r="AO76" s="1002"/>
      <c r="AP76" s="1000">
        <v>189</v>
      </c>
      <c r="AQ76" s="1001"/>
      <c r="AR76" s="1001"/>
      <c r="AS76" s="1001"/>
      <c r="AT76" s="1002"/>
      <c r="AU76" s="1000">
        <v>28</v>
      </c>
      <c r="AV76" s="1001"/>
      <c r="AW76" s="1001"/>
      <c r="AX76" s="1001"/>
      <c r="AY76" s="1002"/>
      <c r="AZ76" s="1003"/>
      <c r="BA76" s="1003"/>
      <c r="BB76" s="1003"/>
      <c r="BC76" s="1003"/>
      <c r="BD76" s="1004"/>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993" t="s">
        <v>552</v>
      </c>
      <c r="C77" s="994"/>
      <c r="D77" s="994"/>
      <c r="E77" s="994"/>
      <c r="F77" s="994"/>
      <c r="G77" s="994"/>
      <c r="H77" s="994"/>
      <c r="I77" s="994"/>
      <c r="J77" s="994"/>
      <c r="K77" s="994"/>
      <c r="L77" s="994"/>
      <c r="M77" s="994"/>
      <c r="N77" s="994"/>
      <c r="O77" s="994"/>
      <c r="P77" s="995"/>
      <c r="Q77" s="1005">
        <v>1043</v>
      </c>
      <c r="R77" s="1001"/>
      <c r="S77" s="1001"/>
      <c r="T77" s="1001"/>
      <c r="U77" s="1002"/>
      <c r="V77" s="1000">
        <v>1006</v>
      </c>
      <c r="W77" s="1001"/>
      <c r="X77" s="1001"/>
      <c r="Y77" s="1001"/>
      <c r="Z77" s="1002"/>
      <c r="AA77" s="1000">
        <v>37</v>
      </c>
      <c r="AB77" s="1001"/>
      <c r="AC77" s="1001"/>
      <c r="AD77" s="1001"/>
      <c r="AE77" s="1002"/>
      <c r="AF77" s="1000">
        <v>36</v>
      </c>
      <c r="AG77" s="1001"/>
      <c r="AH77" s="1001"/>
      <c r="AI77" s="1001"/>
      <c r="AJ77" s="1002"/>
      <c r="AK77" s="1000" t="s">
        <v>563</v>
      </c>
      <c r="AL77" s="1001"/>
      <c r="AM77" s="1001"/>
      <c r="AN77" s="1001"/>
      <c r="AO77" s="1002"/>
      <c r="AP77" s="1000">
        <v>387</v>
      </c>
      <c r="AQ77" s="1001"/>
      <c r="AR77" s="1001"/>
      <c r="AS77" s="1001"/>
      <c r="AT77" s="1002"/>
      <c r="AU77" s="1000">
        <v>119</v>
      </c>
      <c r="AV77" s="1001"/>
      <c r="AW77" s="1001"/>
      <c r="AX77" s="1001"/>
      <c r="AY77" s="1002"/>
      <c r="AZ77" s="1003"/>
      <c r="BA77" s="1003"/>
      <c r="BB77" s="1003"/>
      <c r="BC77" s="1003"/>
      <c r="BD77" s="1004"/>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993" t="s">
        <v>553</v>
      </c>
      <c r="C78" s="994"/>
      <c r="D78" s="994"/>
      <c r="E78" s="994"/>
      <c r="F78" s="994"/>
      <c r="G78" s="994"/>
      <c r="H78" s="994"/>
      <c r="I78" s="994"/>
      <c r="J78" s="994"/>
      <c r="K78" s="994"/>
      <c r="L78" s="994"/>
      <c r="M78" s="994"/>
      <c r="N78" s="994"/>
      <c r="O78" s="994"/>
      <c r="P78" s="995"/>
      <c r="Q78" s="1005">
        <v>455</v>
      </c>
      <c r="R78" s="1001"/>
      <c r="S78" s="1001"/>
      <c r="T78" s="1001"/>
      <c r="U78" s="1002"/>
      <c r="V78" s="1000">
        <v>429</v>
      </c>
      <c r="W78" s="1001"/>
      <c r="X78" s="1001"/>
      <c r="Y78" s="1001"/>
      <c r="Z78" s="1002"/>
      <c r="AA78" s="1000">
        <v>26</v>
      </c>
      <c r="AB78" s="1001"/>
      <c r="AC78" s="1001"/>
      <c r="AD78" s="1001"/>
      <c r="AE78" s="1002"/>
      <c r="AF78" s="1000">
        <v>26</v>
      </c>
      <c r="AG78" s="1001"/>
      <c r="AH78" s="1001"/>
      <c r="AI78" s="1001"/>
      <c r="AJ78" s="1002"/>
      <c r="AK78" s="1000" t="s">
        <v>563</v>
      </c>
      <c r="AL78" s="1001"/>
      <c r="AM78" s="1001"/>
      <c r="AN78" s="1001"/>
      <c r="AO78" s="1002"/>
      <c r="AP78" s="1000" t="s">
        <v>563</v>
      </c>
      <c r="AQ78" s="1001"/>
      <c r="AR78" s="1001"/>
      <c r="AS78" s="1001"/>
      <c r="AT78" s="1002"/>
      <c r="AU78" s="1000" t="s">
        <v>563</v>
      </c>
      <c r="AV78" s="1001"/>
      <c r="AW78" s="1001"/>
      <c r="AX78" s="1001"/>
      <c r="AY78" s="1002"/>
      <c r="AZ78" s="1003"/>
      <c r="BA78" s="1003"/>
      <c r="BB78" s="1003"/>
      <c r="BC78" s="1003"/>
      <c r="BD78" s="1004"/>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993" t="s">
        <v>554</v>
      </c>
      <c r="C79" s="994"/>
      <c r="D79" s="994"/>
      <c r="E79" s="994"/>
      <c r="F79" s="994"/>
      <c r="G79" s="994"/>
      <c r="H79" s="994"/>
      <c r="I79" s="994"/>
      <c r="J79" s="994"/>
      <c r="K79" s="994"/>
      <c r="L79" s="994"/>
      <c r="M79" s="994"/>
      <c r="N79" s="994"/>
      <c r="O79" s="994"/>
      <c r="P79" s="995"/>
      <c r="Q79" s="1005">
        <v>193</v>
      </c>
      <c r="R79" s="1001"/>
      <c r="S79" s="1001"/>
      <c r="T79" s="1001"/>
      <c r="U79" s="1002"/>
      <c r="V79" s="1000">
        <v>181</v>
      </c>
      <c r="W79" s="1001"/>
      <c r="X79" s="1001"/>
      <c r="Y79" s="1001"/>
      <c r="Z79" s="1002"/>
      <c r="AA79" s="1000">
        <v>12</v>
      </c>
      <c r="AB79" s="1001"/>
      <c r="AC79" s="1001"/>
      <c r="AD79" s="1001"/>
      <c r="AE79" s="1002"/>
      <c r="AF79" s="1000">
        <v>12</v>
      </c>
      <c r="AG79" s="1001"/>
      <c r="AH79" s="1001"/>
      <c r="AI79" s="1001"/>
      <c r="AJ79" s="1002"/>
      <c r="AK79" s="1000" t="s">
        <v>563</v>
      </c>
      <c r="AL79" s="1001"/>
      <c r="AM79" s="1001"/>
      <c r="AN79" s="1001"/>
      <c r="AO79" s="1002"/>
      <c r="AP79" s="1000" t="s">
        <v>563</v>
      </c>
      <c r="AQ79" s="1001"/>
      <c r="AR79" s="1001"/>
      <c r="AS79" s="1001"/>
      <c r="AT79" s="1002"/>
      <c r="AU79" s="1000" t="s">
        <v>563</v>
      </c>
      <c r="AV79" s="1001"/>
      <c r="AW79" s="1001"/>
      <c r="AX79" s="1001"/>
      <c r="AY79" s="1002"/>
      <c r="AZ79" s="1003"/>
      <c r="BA79" s="1003"/>
      <c r="BB79" s="1003"/>
      <c r="BC79" s="1003"/>
      <c r="BD79" s="1004"/>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993" t="s">
        <v>555</v>
      </c>
      <c r="C80" s="994"/>
      <c r="D80" s="994"/>
      <c r="E80" s="994"/>
      <c r="F80" s="994"/>
      <c r="G80" s="994"/>
      <c r="H80" s="994"/>
      <c r="I80" s="994"/>
      <c r="J80" s="994"/>
      <c r="K80" s="994"/>
      <c r="L80" s="994"/>
      <c r="M80" s="994"/>
      <c r="N80" s="994"/>
      <c r="O80" s="994"/>
      <c r="P80" s="995"/>
      <c r="Q80" s="996">
        <v>65</v>
      </c>
      <c r="R80" s="997"/>
      <c r="S80" s="997"/>
      <c r="T80" s="997"/>
      <c r="U80" s="997"/>
      <c r="V80" s="997">
        <v>55</v>
      </c>
      <c r="W80" s="997"/>
      <c r="X80" s="997"/>
      <c r="Y80" s="997"/>
      <c r="Z80" s="997"/>
      <c r="AA80" s="997">
        <v>9</v>
      </c>
      <c r="AB80" s="997"/>
      <c r="AC80" s="997"/>
      <c r="AD80" s="997"/>
      <c r="AE80" s="997"/>
      <c r="AF80" s="997">
        <v>5</v>
      </c>
      <c r="AG80" s="997"/>
      <c r="AH80" s="997"/>
      <c r="AI80" s="997"/>
      <c r="AJ80" s="997"/>
      <c r="AK80" s="997">
        <v>17</v>
      </c>
      <c r="AL80" s="997"/>
      <c r="AM80" s="997"/>
      <c r="AN80" s="997"/>
      <c r="AO80" s="997"/>
      <c r="AP80" s="1000" t="s">
        <v>563</v>
      </c>
      <c r="AQ80" s="1001"/>
      <c r="AR80" s="1001"/>
      <c r="AS80" s="1001"/>
      <c r="AT80" s="1002"/>
      <c r="AU80" s="1000" t="s">
        <v>563</v>
      </c>
      <c r="AV80" s="1001"/>
      <c r="AW80" s="1001"/>
      <c r="AX80" s="1001"/>
      <c r="AY80" s="1002"/>
      <c r="AZ80" s="1003"/>
      <c r="BA80" s="1003"/>
      <c r="BB80" s="1003"/>
      <c r="BC80" s="1003"/>
      <c r="BD80" s="1004"/>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993" t="s">
        <v>556</v>
      </c>
      <c r="C81" s="994"/>
      <c r="D81" s="994"/>
      <c r="E81" s="994"/>
      <c r="F81" s="994"/>
      <c r="G81" s="994"/>
      <c r="H81" s="994"/>
      <c r="I81" s="994"/>
      <c r="J81" s="994"/>
      <c r="K81" s="994"/>
      <c r="L81" s="994"/>
      <c r="M81" s="994"/>
      <c r="N81" s="994"/>
      <c r="O81" s="994"/>
      <c r="P81" s="995"/>
      <c r="Q81" s="1005">
        <v>2125</v>
      </c>
      <c r="R81" s="1001"/>
      <c r="S81" s="1001"/>
      <c r="T81" s="1001"/>
      <c r="U81" s="1002"/>
      <c r="V81" s="1000">
        <v>2067</v>
      </c>
      <c r="W81" s="1001"/>
      <c r="X81" s="1001"/>
      <c r="Y81" s="1001"/>
      <c r="Z81" s="1002"/>
      <c r="AA81" s="1000">
        <v>58</v>
      </c>
      <c r="AB81" s="1001"/>
      <c r="AC81" s="1001"/>
      <c r="AD81" s="1001"/>
      <c r="AE81" s="1002"/>
      <c r="AF81" s="1000">
        <v>58</v>
      </c>
      <c r="AG81" s="1001"/>
      <c r="AH81" s="1001"/>
      <c r="AI81" s="1001"/>
      <c r="AJ81" s="1002"/>
      <c r="AK81" s="1000">
        <v>125</v>
      </c>
      <c r="AL81" s="1001"/>
      <c r="AM81" s="1001"/>
      <c r="AN81" s="1001"/>
      <c r="AO81" s="1002"/>
      <c r="AP81" s="1000" t="s">
        <v>562</v>
      </c>
      <c r="AQ81" s="1001"/>
      <c r="AR81" s="1001"/>
      <c r="AS81" s="1001"/>
      <c r="AT81" s="1002"/>
      <c r="AU81" s="1000" t="s">
        <v>562</v>
      </c>
      <c r="AV81" s="1001"/>
      <c r="AW81" s="1001"/>
      <c r="AX81" s="1001"/>
      <c r="AY81" s="1002"/>
      <c r="AZ81" s="1003"/>
      <c r="BA81" s="1003"/>
      <c r="BB81" s="1003"/>
      <c r="BC81" s="1003"/>
      <c r="BD81" s="1004"/>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993" t="s">
        <v>557</v>
      </c>
      <c r="C82" s="994"/>
      <c r="D82" s="994"/>
      <c r="E82" s="994"/>
      <c r="F82" s="994"/>
      <c r="G82" s="994"/>
      <c r="H82" s="994"/>
      <c r="I82" s="994"/>
      <c r="J82" s="994"/>
      <c r="K82" s="994"/>
      <c r="L82" s="994"/>
      <c r="M82" s="994"/>
      <c r="N82" s="994"/>
      <c r="O82" s="994"/>
      <c r="P82" s="995"/>
      <c r="Q82" s="1005">
        <v>273707</v>
      </c>
      <c r="R82" s="1001"/>
      <c r="S82" s="1001"/>
      <c r="T82" s="1001"/>
      <c r="U82" s="1002"/>
      <c r="V82" s="1000">
        <v>260942</v>
      </c>
      <c r="W82" s="1001"/>
      <c r="X82" s="1001"/>
      <c r="Y82" s="1001"/>
      <c r="Z82" s="1002"/>
      <c r="AA82" s="1000">
        <v>12765</v>
      </c>
      <c r="AB82" s="1001"/>
      <c r="AC82" s="1001"/>
      <c r="AD82" s="1001"/>
      <c r="AE82" s="1002"/>
      <c r="AF82" s="1000">
        <v>12765</v>
      </c>
      <c r="AG82" s="1001"/>
      <c r="AH82" s="1001"/>
      <c r="AI82" s="1001"/>
      <c r="AJ82" s="1002"/>
      <c r="AK82" s="1000">
        <v>1788</v>
      </c>
      <c r="AL82" s="1001"/>
      <c r="AM82" s="1001"/>
      <c r="AN82" s="1001"/>
      <c r="AO82" s="1002"/>
      <c r="AP82" s="1000" t="s">
        <v>562</v>
      </c>
      <c r="AQ82" s="1001"/>
      <c r="AR82" s="1001"/>
      <c r="AS82" s="1001"/>
      <c r="AT82" s="1002"/>
      <c r="AU82" s="1000" t="s">
        <v>562</v>
      </c>
      <c r="AV82" s="1001"/>
      <c r="AW82" s="1001"/>
      <c r="AX82" s="1001"/>
      <c r="AY82" s="1002"/>
      <c r="AZ82" s="1003"/>
      <c r="BA82" s="1003"/>
      <c r="BB82" s="1003"/>
      <c r="BC82" s="1003"/>
      <c r="BD82" s="1004"/>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993" t="s">
        <v>558</v>
      </c>
      <c r="C83" s="994"/>
      <c r="D83" s="994"/>
      <c r="E83" s="994"/>
      <c r="F83" s="994"/>
      <c r="G83" s="994"/>
      <c r="H83" s="994"/>
      <c r="I83" s="994"/>
      <c r="J83" s="994"/>
      <c r="K83" s="994"/>
      <c r="L83" s="994"/>
      <c r="M83" s="994"/>
      <c r="N83" s="994"/>
      <c r="O83" s="994"/>
      <c r="P83" s="995"/>
      <c r="Q83" s="996">
        <v>35</v>
      </c>
      <c r="R83" s="997"/>
      <c r="S83" s="997"/>
      <c r="T83" s="997"/>
      <c r="U83" s="997"/>
      <c r="V83" s="997">
        <v>34</v>
      </c>
      <c r="W83" s="997"/>
      <c r="X83" s="997"/>
      <c r="Y83" s="997"/>
      <c r="Z83" s="997"/>
      <c r="AA83" s="997">
        <v>1</v>
      </c>
      <c r="AB83" s="997"/>
      <c r="AC83" s="997"/>
      <c r="AD83" s="997"/>
      <c r="AE83" s="997"/>
      <c r="AF83" s="997">
        <v>2</v>
      </c>
      <c r="AG83" s="997"/>
      <c r="AH83" s="997"/>
      <c r="AI83" s="997"/>
      <c r="AJ83" s="997"/>
      <c r="AK83" s="997" t="s">
        <v>563</v>
      </c>
      <c r="AL83" s="997"/>
      <c r="AM83" s="997"/>
      <c r="AN83" s="997"/>
      <c r="AO83" s="997"/>
      <c r="AP83" s="1000" t="s">
        <v>563</v>
      </c>
      <c r="AQ83" s="1001"/>
      <c r="AR83" s="1001"/>
      <c r="AS83" s="1001"/>
      <c r="AT83" s="1002"/>
      <c r="AU83" s="1000" t="s">
        <v>563</v>
      </c>
      <c r="AV83" s="1001"/>
      <c r="AW83" s="1001"/>
      <c r="AX83" s="1001"/>
      <c r="AY83" s="1002"/>
      <c r="AZ83" s="1003"/>
      <c r="BA83" s="1003"/>
      <c r="BB83" s="1003"/>
      <c r="BC83" s="1003"/>
      <c r="BD83" s="1004"/>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993" t="s">
        <v>559</v>
      </c>
      <c r="C84" s="994"/>
      <c r="D84" s="994"/>
      <c r="E84" s="994"/>
      <c r="F84" s="994"/>
      <c r="G84" s="994"/>
      <c r="H84" s="994"/>
      <c r="I84" s="994"/>
      <c r="J84" s="994"/>
      <c r="K84" s="994"/>
      <c r="L84" s="994"/>
      <c r="M84" s="994"/>
      <c r="N84" s="994"/>
      <c r="O84" s="994"/>
      <c r="P84" s="995"/>
      <c r="Q84" s="996">
        <v>312</v>
      </c>
      <c r="R84" s="997"/>
      <c r="S84" s="997"/>
      <c r="T84" s="997"/>
      <c r="U84" s="997"/>
      <c r="V84" s="997">
        <v>303</v>
      </c>
      <c r="W84" s="997"/>
      <c r="X84" s="997"/>
      <c r="Y84" s="997"/>
      <c r="Z84" s="997"/>
      <c r="AA84" s="997">
        <v>9</v>
      </c>
      <c r="AB84" s="997"/>
      <c r="AC84" s="997"/>
      <c r="AD84" s="997"/>
      <c r="AE84" s="997"/>
      <c r="AF84" s="997">
        <v>9</v>
      </c>
      <c r="AG84" s="997"/>
      <c r="AH84" s="997"/>
      <c r="AI84" s="997"/>
      <c r="AJ84" s="997"/>
      <c r="AK84" s="997" t="s">
        <v>563</v>
      </c>
      <c r="AL84" s="997"/>
      <c r="AM84" s="997"/>
      <c r="AN84" s="997"/>
      <c r="AO84" s="997"/>
      <c r="AP84" s="1000" t="s">
        <v>563</v>
      </c>
      <c r="AQ84" s="1001"/>
      <c r="AR84" s="1001"/>
      <c r="AS84" s="1001"/>
      <c r="AT84" s="1002"/>
      <c r="AU84" s="1000" t="s">
        <v>563</v>
      </c>
      <c r="AV84" s="1001"/>
      <c r="AW84" s="1001"/>
      <c r="AX84" s="1001"/>
      <c r="AY84" s="1002"/>
      <c r="AZ84" s="1003"/>
      <c r="BA84" s="1003"/>
      <c r="BB84" s="1003"/>
      <c r="BC84" s="1003"/>
      <c r="BD84" s="1004"/>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993" t="s">
        <v>560</v>
      </c>
      <c r="C85" s="994"/>
      <c r="D85" s="994"/>
      <c r="E85" s="994"/>
      <c r="F85" s="994"/>
      <c r="G85" s="994"/>
      <c r="H85" s="994"/>
      <c r="I85" s="994"/>
      <c r="J85" s="994"/>
      <c r="K85" s="994"/>
      <c r="L85" s="994"/>
      <c r="M85" s="994"/>
      <c r="N85" s="994"/>
      <c r="O85" s="994"/>
      <c r="P85" s="995"/>
      <c r="Q85" s="996">
        <v>2100</v>
      </c>
      <c r="R85" s="997"/>
      <c r="S85" s="997"/>
      <c r="T85" s="997"/>
      <c r="U85" s="997"/>
      <c r="V85" s="997">
        <v>2039</v>
      </c>
      <c r="W85" s="997"/>
      <c r="X85" s="997"/>
      <c r="Y85" s="997"/>
      <c r="Z85" s="997"/>
      <c r="AA85" s="997">
        <v>61</v>
      </c>
      <c r="AB85" s="997"/>
      <c r="AC85" s="997"/>
      <c r="AD85" s="997"/>
      <c r="AE85" s="997"/>
      <c r="AF85" s="997">
        <v>61</v>
      </c>
      <c r="AG85" s="997"/>
      <c r="AH85" s="997"/>
      <c r="AI85" s="997"/>
      <c r="AJ85" s="997"/>
      <c r="AK85" s="997" t="s">
        <v>563</v>
      </c>
      <c r="AL85" s="997"/>
      <c r="AM85" s="997"/>
      <c r="AN85" s="997"/>
      <c r="AO85" s="997"/>
      <c r="AP85" s="997">
        <v>1482</v>
      </c>
      <c r="AQ85" s="997"/>
      <c r="AR85" s="997"/>
      <c r="AS85" s="997"/>
      <c r="AT85" s="997"/>
      <c r="AU85" s="997">
        <v>323</v>
      </c>
      <c r="AV85" s="997"/>
      <c r="AW85" s="997"/>
      <c r="AX85" s="997"/>
      <c r="AY85" s="997"/>
      <c r="AZ85" s="1003"/>
      <c r="BA85" s="1003"/>
      <c r="BB85" s="1003"/>
      <c r="BC85" s="1003"/>
      <c r="BD85" s="1004"/>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993" t="s">
        <v>561</v>
      </c>
      <c r="C86" s="994"/>
      <c r="D86" s="994"/>
      <c r="E86" s="994"/>
      <c r="F86" s="994"/>
      <c r="G86" s="994"/>
      <c r="H86" s="994"/>
      <c r="I86" s="994"/>
      <c r="J86" s="994"/>
      <c r="K86" s="994"/>
      <c r="L86" s="994"/>
      <c r="M86" s="994"/>
      <c r="N86" s="994"/>
      <c r="O86" s="994"/>
      <c r="P86" s="995"/>
      <c r="Q86" s="996">
        <v>112</v>
      </c>
      <c r="R86" s="997"/>
      <c r="S86" s="997"/>
      <c r="T86" s="997"/>
      <c r="U86" s="997"/>
      <c r="V86" s="997">
        <v>93</v>
      </c>
      <c r="W86" s="997"/>
      <c r="X86" s="997"/>
      <c r="Y86" s="997"/>
      <c r="Z86" s="997"/>
      <c r="AA86" s="997">
        <v>19</v>
      </c>
      <c r="AB86" s="997"/>
      <c r="AC86" s="997"/>
      <c r="AD86" s="997"/>
      <c r="AE86" s="997"/>
      <c r="AF86" s="997">
        <v>19</v>
      </c>
      <c r="AG86" s="997"/>
      <c r="AH86" s="997"/>
      <c r="AI86" s="997"/>
      <c r="AJ86" s="997"/>
      <c r="AK86" s="997" t="s">
        <v>563</v>
      </c>
      <c r="AL86" s="997"/>
      <c r="AM86" s="997"/>
      <c r="AN86" s="997"/>
      <c r="AO86" s="997"/>
      <c r="AP86" s="1000" t="s">
        <v>563</v>
      </c>
      <c r="AQ86" s="1001"/>
      <c r="AR86" s="1001"/>
      <c r="AS86" s="1001"/>
      <c r="AT86" s="1002"/>
      <c r="AU86" s="1000" t="s">
        <v>563</v>
      </c>
      <c r="AV86" s="1001"/>
      <c r="AW86" s="1001"/>
      <c r="AX86" s="1001"/>
      <c r="AY86" s="1002"/>
      <c r="AZ86" s="1003"/>
      <c r="BA86" s="1003"/>
      <c r="BB86" s="1003"/>
      <c r="BC86" s="1003"/>
      <c r="BD86" s="1004"/>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t="s">
        <v>564</v>
      </c>
      <c r="C87" s="994"/>
      <c r="D87" s="994"/>
      <c r="E87" s="994"/>
      <c r="F87" s="994"/>
      <c r="G87" s="994"/>
      <c r="H87" s="994"/>
      <c r="I87" s="994"/>
      <c r="J87" s="994"/>
      <c r="K87" s="994"/>
      <c r="L87" s="994"/>
      <c r="M87" s="994"/>
      <c r="N87" s="994"/>
      <c r="O87" s="994"/>
      <c r="P87" s="995"/>
      <c r="Q87" s="996">
        <v>6977</v>
      </c>
      <c r="R87" s="997"/>
      <c r="S87" s="997"/>
      <c r="T87" s="997"/>
      <c r="U87" s="997"/>
      <c r="V87" s="997">
        <v>6240</v>
      </c>
      <c r="W87" s="997"/>
      <c r="X87" s="997"/>
      <c r="Y87" s="997"/>
      <c r="Z87" s="997"/>
      <c r="AA87" s="997">
        <v>737</v>
      </c>
      <c r="AB87" s="997"/>
      <c r="AC87" s="997"/>
      <c r="AD87" s="997"/>
      <c r="AE87" s="997"/>
      <c r="AF87" s="997">
        <v>737</v>
      </c>
      <c r="AG87" s="997"/>
      <c r="AH87" s="997"/>
      <c r="AI87" s="997"/>
      <c r="AJ87" s="997"/>
      <c r="AK87" s="997">
        <v>630</v>
      </c>
      <c r="AL87" s="997"/>
      <c r="AM87" s="997"/>
      <c r="AN87" s="997"/>
      <c r="AO87" s="997"/>
      <c r="AP87" s="997" t="s">
        <v>565</v>
      </c>
      <c r="AQ87" s="997"/>
      <c r="AR87" s="997"/>
      <c r="AS87" s="997"/>
      <c r="AT87" s="997"/>
      <c r="AU87" s="997" t="s">
        <v>565</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588643</v>
      </c>
      <c r="AB110" s="916"/>
      <c r="AC110" s="916"/>
      <c r="AD110" s="916"/>
      <c r="AE110" s="917"/>
      <c r="AF110" s="918">
        <v>559786</v>
      </c>
      <c r="AG110" s="916"/>
      <c r="AH110" s="916"/>
      <c r="AI110" s="916"/>
      <c r="AJ110" s="917"/>
      <c r="AK110" s="918">
        <v>531363</v>
      </c>
      <c r="AL110" s="916"/>
      <c r="AM110" s="916"/>
      <c r="AN110" s="916"/>
      <c r="AO110" s="917"/>
      <c r="AP110" s="919">
        <v>14</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5960319</v>
      </c>
      <c r="BR110" s="863"/>
      <c r="BS110" s="863"/>
      <c r="BT110" s="863"/>
      <c r="BU110" s="863"/>
      <c r="BV110" s="863">
        <v>6310650</v>
      </c>
      <c r="BW110" s="863"/>
      <c r="BX110" s="863"/>
      <c r="BY110" s="863"/>
      <c r="BZ110" s="863"/>
      <c r="CA110" s="863">
        <v>6651107</v>
      </c>
      <c r="CB110" s="863"/>
      <c r="CC110" s="863"/>
      <c r="CD110" s="863"/>
      <c r="CE110" s="863"/>
      <c r="CF110" s="887">
        <v>175.2</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3417660</v>
      </c>
      <c r="BR112" s="835"/>
      <c r="BS112" s="835"/>
      <c r="BT112" s="835"/>
      <c r="BU112" s="835"/>
      <c r="BV112" s="835">
        <v>3224402</v>
      </c>
      <c r="BW112" s="835"/>
      <c r="BX112" s="835"/>
      <c r="BY112" s="835"/>
      <c r="BZ112" s="835"/>
      <c r="CA112" s="835">
        <v>3002960</v>
      </c>
      <c r="CB112" s="835"/>
      <c r="CC112" s="835"/>
      <c r="CD112" s="835"/>
      <c r="CE112" s="835"/>
      <c r="CF112" s="896">
        <v>79.099999999999994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351073</v>
      </c>
      <c r="AB113" s="944"/>
      <c r="AC113" s="944"/>
      <c r="AD113" s="944"/>
      <c r="AE113" s="945"/>
      <c r="AF113" s="946">
        <v>387411</v>
      </c>
      <c r="AG113" s="944"/>
      <c r="AH113" s="944"/>
      <c r="AI113" s="944"/>
      <c r="AJ113" s="945"/>
      <c r="AK113" s="946">
        <v>322349</v>
      </c>
      <c r="AL113" s="944"/>
      <c r="AM113" s="944"/>
      <c r="AN113" s="944"/>
      <c r="AO113" s="945"/>
      <c r="AP113" s="947">
        <v>8.5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297258</v>
      </c>
      <c r="BR113" s="835"/>
      <c r="BS113" s="835"/>
      <c r="BT113" s="835"/>
      <c r="BU113" s="835"/>
      <c r="BV113" s="835">
        <v>358758</v>
      </c>
      <c r="BW113" s="835"/>
      <c r="BX113" s="835"/>
      <c r="BY113" s="835"/>
      <c r="BZ113" s="835"/>
      <c r="CA113" s="835">
        <v>475370</v>
      </c>
      <c r="CB113" s="835"/>
      <c r="CC113" s="835"/>
      <c r="CD113" s="835"/>
      <c r="CE113" s="835"/>
      <c r="CF113" s="896">
        <v>12.5</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15500</v>
      </c>
      <c r="AB114" s="798"/>
      <c r="AC114" s="798"/>
      <c r="AD114" s="798"/>
      <c r="AE114" s="799"/>
      <c r="AF114" s="800">
        <v>19866</v>
      </c>
      <c r="AG114" s="798"/>
      <c r="AH114" s="798"/>
      <c r="AI114" s="798"/>
      <c r="AJ114" s="799"/>
      <c r="AK114" s="800">
        <v>24662</v>
      </c>
      <c r="AL114" s="798"/>
      <c r="AM114" s="798"/>
      <c r="AN114" s="798"/>
      <c r="AO114" s="799"/>
      <c r="AP114" s="845">
        <v>0.6</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2768771</v>
      </c>
      <c r="BR114" s="835"/>
      <c r="BS114" s="835"/>
      <c r="BT114" s="835"/>
      <c r="BU114" s="835"/>
      <c r="BV114" s="835">
        <v>2711578</v>
      </c>
      <c r="BW114" s="835"/>
      <c r="BX114" s="835"/>
      <c r="BY114" s="835"/>
      <c r="BZ114" s="835"/>
      <c r="CA114" s="835">
        <v>2755407</v>
      </c>
      <c r="CB114" s="835"/>
      <c r="CC114" s="835"/>
      <c r="CD114" s="835"/>
      <c r="CE114" s="835"/>
      <c r="CF114" s="896">
        <v>72.599999999999994</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955216</v>
      </c>
      <c r="AB117" s="930"/>
      <c r="AC117" s="930"/>
      <c r="AD117" s="930"/>
      <c r="AE117" s="931"/>
      <c r="AF117" s="932">
        <v>967063</v>
      </c>
      <c r="AG117" s="930"/>
      <c r="AH117" s="930"/>
      <c r="AI117" s="930"/>
      <c r="AJ117" s="931"/>
      <c r="AK117" s="932">
        <v>878374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12444008</v>
      </c>
      <c r="BR119" s="866"/>
      <c r="BS119" s="866"/>
      <c r="BT119" s="866"/>
      <c r="BU119" s="866"/>
      <c r="BV119" s="866">
        <v>12605388</v>
      </c>
      <c r="BW119" s="866"/>
      <c r="BX119" s="866"/>
      <c r="BY119" s="866"/>
      <c r="BZ119" s="866"/>
      <c r="CA119" s="866">
        <v>12884844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2374857</v>
      </c>
      <c r="BR120" s="863"/>
      <c r="BS120" s="863"/>
      <c r="BT120" s="863"/>
      <c r="BU120" s="863"/>
      <c r="BV120" s="863">
        <v>2524171</v>
      </c>
      <c r="BW120" s="863"/>
      <c r="BX120" s="863"/>
      <c r="BY120" s="863"/>
      <c r="BZ120" s="863"/>
      <c r="CA120" s="863">
        <v>2739111</v>
      </c>
      <c r="CB120" s="863"/>
      <c r="CC120" s="863"/>
      <c r="CD120" s="863"/>
      <c r="CE120" s="863"/>
      <c r="CF120" s="887">
        <v>72.2</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1967169</v>
      </c>
      <c r="DH120" s="863"/>
      <c r="DI120" s="863"/>
      <c r="DJ120" s="863"/>
      <c r="DK120" s="863"/>
      <c r="DL120" s="863">
        <v>1793240</v>
      </c>
      <c r="DM120" s="863"/>
      <c r="DN120" s="863"/>
      <c r="DO120" s="863"/>
      <c r="DP120" s="863"/>
      <c r="DQ120" s="863">
        <v>1615875</v>
      </c>
      <c r="DR120" s="863"/>
      <c r="DS120" s="863"/>
      <c r="DT120" s="863"/>
      <c r="DU120" s="863"/>
      <c r="DV120" s="864">
        <v>42.6</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162101</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1160237</v>
      </c>
      <c r="DH121" s="835"/>
      <c r="DI121" s="835"/>
      <c r="DJ121" s="835"/>
      <c r="DK121" s="835"/>
      <c r="DL121" s="835">
        <v>1111107</v>
      </c>
      <c r="DM121" s="835"/>
      <c r="DN121" s="835"/>
      <c r="DO121" s="835"/>
      <c r="DP121" s="835"/>
      <c r="DQ121" s="835">
        <v>1058620</v>
      </c>
      <c r="DR121" s="835"/>
      <c r="DS121" s="835"/>
      <c r="DT121" s="835"/>
      <c r="DU121" s="835"/>
      <c r="DV121" s="812">
        <v>27.9</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6484892</v>
      </c>
      <c r="BR122" s="866"/>
      <c r="BS122" s="866"/>
      <c r="BT122" s="866"/>
      <c r="BU122" s="866"/>
      <c r="BV122" s="866">
        <v>6843039</v>
      </c>
      <c r="BW122" s="866"/>
      <c r="BX122" s="866"/>
      <c r="BY122" s="866"/>
      <c r="BZ122" s="866"/>
      <c r="CA122" s="866">
        <v>7076321</v>
      </c>
      <c r="CB122" s="866"/>
      <c r="CC122" s="866"/>
      <c r="CD122" s="866"/>
      <c r="CE122" s="866"/>
      <c r="CF122" s="867">
        <v>186.5</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290254</v>
      </c>
      <c r="DH122" s="835"/>
      <c r="DI122" s="835"/>
      <c r="DJ122" s="835"/>
      <c r="DK122" s="835"/>
      <c r="DL122" s="835">
        <v>320055</v>
      </c>
      <c r="DM122" s="835"/>
      <c r="DN122" s="835"/>
      <c r="DO122" s="835"/>
      <c r="DP122" s="835"/>
      <c r="DQ122" s="835">
        <v>328465</v>
      </c>
      <c r="DR122" s="835"/>
      <c r="DS122" s="835"/>
      <c r="DT122" s="835"/>
      <c r="DU122" s="835"/>
      <c r="DV122" s="812">
        <v>8.6999999999999993</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443</v>
      </c>
      <c r="BP123" s="899"/>
      <c r="BQ123" s="853">
        <v>9021850</v>
      </c>
      <c r="BR123" s="854"/>
      <c r="BS123" s="854"/>
      <c r="BT123" s="854"/>
      <c r="BU123" s="854"/>
      <c r="BV123" s="854">
        <v>9367210</v>
      </c>
      <c r="BW123" s="854"/>
      <c r="BX123" s="854"/>
      <c r="BY123" s="854"/>
      <c r="BZ123" s="854"/>
      <c r="CA123" s="854">
        <v>9815432</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90.5</v>
      </c>
      <c r="BR124" s="852"/>
      <c r="BS124" s="852"/>
      <c r="BT124" s="852"/>
      <c r="BU124" s="852"/>
      <c r="BV124" s="852">
        <v>83.8</v>
      </c>
      <c r="BW124" s="852"/>
      <c r="BX124" s="852"/>
      <c r="BY124" s="852"/>
      <c r="BZ124" s="852"/>
      <c r="CA124" s="852">
        <v>80.8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565</v>
      </c>
      <c r="AB128" s="819"/>
      <c r="AC128" s="819"/>
      <c r="AD128" s="819"/>
      <c r="AE128" s="820"/>
      <c r="AF128" s="821">
        <v>635</v>
      </c>
      <c r="AG128" s="819"/>
      <c r="AH128" s="819"/>
      <c r="AI128" s="819"/>
      <c r="AJ128" s="820"/>
      <c r="AK128" s="821">
        <v>188</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4312154</v>
      </c>
      <c r="AB129" s="798"/>
      <c r="AC129" s="798"/>
      <c r="AD129" s="798"/>
      <c r="AE129" s="799"/>
      <c r="AF129" s="800">
        <v>4369323</v>
      </c>
      <c r="AG129" s="798"/>
      <c r="AH129" s="798"/>
      <c r="AI129" s="798"/>
      <c r="AJ129" s="799"/>
      <c r="AK129" s="800">
        <v>4317427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532747</v>
      </c>
      <c r="AB130" s="798"/>
      <c r="AC130" s="798"/>
      <c r="AD130" s="798"/>
      <c r="AE130" s="799"/>
      <c r="AF130" s="800">
        <v>505906</v>
      </c>
      <c r="AG130" s="798"/>
      <c r="AH130" s="798"/>
      <c r="AI130" s="798"/>
      <c r="AJ130" s="799"/>
      <c r="AK130" s="800">
        <v>522162</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3779407</v>
      </c>
      <c r="AB131" s="781"/>
      <c r="AC131" s="781"/>
      <c r="AD131" s="781"/>
      <c r="AE131" s="782"/>
      <c r="AF131" s="783">
        <v>3863417</v>
      </c>
      <c r="AG131" s="781"/>
      <c r="AH131" s="781"/>
      <c r="AI131" s="781"/>
      <c r="AJ131" s="782"/>
      <c r="AK131" s="783">
        <v>3795265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80.8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11.163232750000001</v>
      </c>
      <c r="AB132" s="761"/>
      <c r="AC132" s="761"/>
      <c r="AD132" s="761"/>
      <c r="AE132" s="762"/>
      <c r="AF132" s="763">
        <v>11.920069720000001</v>
      </c>
      <c r="AG132" s="761"/>
      <c r="AH132" s="761"/>
      <c r="AI132" s="761"/>
      <c r="AJ132" s="762"/>
      <c r="AK132" s="763">
        <v>9.3807415289999998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11.7</v>
      </c>
      <c r="AB133" s="740"/>
      <c r="AC133" s="740"/>
      <c r="AD133" s="740"/>
      <c r="AE133" s="741"/>
      <c r="AF133" s="739">
        <v>11.5</v>
      </c>
      <c r="AG133" s="740"/>
      <c r="AH133" s="740"/>
      <c r="AI133" s="740"/>
      <c r="AJ133" s="741"/>
      <c r="AK133" s="739">
        <v>10.8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47" t="s">
        <v>471</v>
      </c>
      <c r="L7" s="256"/>
      <c r="M7" s="257" t="s">
        <v>472</v>
      </c>
      <c r="N7" s="258"/>
    </row>
    <row r="8" spans="1:16" x14ac:dyDescent="0.15">
      <c r="A8" s="250"/>
      <c r="B8" s="246"/>
      <c r="C8" s="246"/>
      <c r="D8" s="246"/>
      <c r="E8" s="246"/>
      <c r="F8" s="246"/>
      <c r="G8" s="259"/>
      <c r="H8" s="260"/>
      <c r="I8" s="260"/>
      <c r="J8" s="261"/>
      <c r="K8" s="1148"/>
      <c r="L8" s="262" t="s">
        <v>473</v>
      </c>
      <c r="M8" s="263" t="s">
        <v>474</v>
      </c>
      <c r="N8" s="264" t="s">
        <v>475</v>
      </c>
    </row>
    <row r="9" spans="1:16" x14ac:dyDescent="0.15">
      <c r="A9" s="250"/>
      <c r="B9" s="246"/>
      <c r="C9" s="246"/>
      <c r="D9" s="246"/>
      <c r="E9" s="246"/>
      <c r="F9" s="246"/>
      <c r="G9" s="1161" t="s">
        <v>476</v>
      </c>
      <c r="H9" s="1162"/>
      <c r="I9" s="1162"/>
      <c r="J9" s="1163"/>
      <c r="K9" s="265">
        <v>1207095</v>
      </c>
      <c r="L9" s="266">
        <v>92399</v>
      </c>
      <c r="M9" s="267">
        <v>92016</v>
      </c>
      <c r="N9" s="268">
        <v>0.4</v>
      </c>
    </row>
    <row r="10" spans="1:16" x14ac:dyDescent="0.15">
      <c r="A10" s="250"/>
      <c r="B10" s="246"/>
      <c r="C10" s="246"/>
      <c r="D10" s="246"/>
      <c r="E10" s="246"/>
      <c r="F10" s="246"/>
      <c r="G10" s="1161" t="s">
        <v>477</v>
      </c>
      <c r="H10" s="1162"/>
      <c r="I10" s="1162"/>
      <c r="J10" s="1163"/>
      <c r="K10" s="269">
        <v>126546</v>
      </c>
      <c r="L10" s="270">
        <v>9687</v>
      </c>
      <c r="M10" s="271">
        <v>10652</v>
      </c>
      <c r="N10" s="272">
        <v>-9.1</v>
      </c>
    </row>
    <row r="11" spans="1:16" ht="13.5" customHeight="1" x14ac:dyDescent="0.15">
      <c r="A11" s="250"/>
      <c r="B11" s="246"/>
      <c r="C11" s="246"/>
      <c r="D11" s="246"/>
      <c r="E11" s="246"/>
      <c r="F11" s="246"/>
      <c r="G11" s="1161" t="s">
        <v>478</v>
      </c>
      <c r="H11" s="1162"/>
      <c r="I11" s="1162"/>
      <c r="J11" s="1163"/>
      <c r="K11" s="269">
        <v>364306</v>
      </c>
      <c r="L11" s="270">
        <v>27886</v>
      </c>
      <c r="M11" s="271">
        <v>19007</v>
      </c>
      <c r="N11" s="272">
        <v>46.7</v>
      </c>
    </row>
    <row r="12" spans="1:16" ht="13.5" customHeight="1" x14ac:dyDescent="0.15">
      <c r="A12" s="250"/>
      <c r="B12" s="246"/>
      <c r="C12" s="246"/>
      <c r="D12" s="246"/>
      <c r="E12" s="246"/>
      <c r="F12" s="246"/>
      <c r="G12" s="1161" t="s">
        <v>479</v>
      </c>
      <c r="H12" s="1162"/>
      <c r="I12" s="1162"/>
      <c r="J12" s="1163"/>
      <c r="K12" s="269" t="s">
        <v>480</v>
      </c>
      <c r="L12" s="270" t="s">
        <v>480</v>
      </c>
      <c r="M12" s="271">
        <v>2018</v>
      </c>
      <c r="N12" s="272" t="s">
        <v>480</v>
      </c>
    </row>
    <row r="13" spans="1:16" ht="13.5" customHeight="1" x14ac:dyDescent="0.15">
      <c r="A13" s="250"/>
      <c r="B13" s="246"/>
      <c r="C13" s="246"/>
      <c r="D13" s="246"/>
      <c r="E13" s="246"/>
      <c r="F13" s="246"/>
      <c r="G13" s="1161" t="s">
        <v>481</v>
      </c>
      <c r="H13" s="1162"/>
      <c r="I13" s="1162"/>
      <c r="J13" s="1163"/>
      <c r="K13" s="269" t="s">
        <v>480</v>
      </c>
      <c r="L13" s="270" t="s">
        <v>480</v>
      </c>
      <c r="M13" s="271" t="s">
        <v>480</v>
      </c>
      <c r="N13" s="272" t="s">
        <v>480</v>
      </c>
    </row>
    <row r="14" spans="1:16" ht="13.5" customHeight="1" x14ac:dyDescent="0.15">
      <c r="A14" s="250"/>
      <c r="B14" s="246"/>
      <c r="C14" s="246"/>
      <c r="D14" s="246"/>
      <c r="E14" s="246"/>
      <c r="F14" s="246"/>
      <c r="G14" s="1161" t="s">
        <v>482</v>
      </c>
      <c r="H14" s="1162"/>
      <c r="I14" s="1162"/>
      <c r="J14" s="1163"/>
      <c r="K14" s="269">
        <v>52483</v>
      </c>
      <c r="L14" s="270">
        <v>4017</v>
      </c>
      <c r="M14" s="271">
        <v>4366</v>
      </c>
      <c r="N14" s="272">
        <v>-8</v>
      </c>
    </row>
    <row r="15" spans="1:16" ht="13.5" customHeight="1" x14ac:dyDescent="0.15">
      <c r="A15" s="250"/>
      <c r="B15" s="246"/>
      <c r="C15" s="246"/>
      <c r="D15" s="246"/>
      <c r="E15" s="246"/>
      <c r="F15" s="246"/>
      <c r="G15" s="1161" t="s">
        <v>483</v>
      </c>
      <c r="H15" s="1162"/>
      <c r="I15" s="1162"/>
      <c r="J15" s="1163"/>
      <c r="K15" s="269">
        <v>26310</v>
      </c>
      <c r="L15" s="270">
        <v>2014</v>
      </c>
      <c r="M15" s="271">
        <v>2173</v>
      </c>
      <c r="N15" s="272">
        <v>-7.3</v>
      </c>
    </row>
    <row r="16" spans="1:16" x14ac:dyDescent="0.15">
      <c r="A16" s="250"/>
      <c r="B16" s="246"/>
      <c r="C16" s="246"/>
      <c r="D16" s="246"/>
      <c r="E16" s="246"/>
      <c r="F16" s="246"/>
      <c r="G16" s="1164" t="s">
        <v>484</v>
      </c>
      <c r="H16" s="1165"/>
      <c r="I16" s="1165"/>
      <c r="J16" s="1166"/>
      <c r="K16" s="270">
        <v>-98265</v>
      </c>
      <c r="L16" s="270">
        <v>-7522</v>
      </c>
      <c r="M16" s="271">
        <v>-9866</v>
      </c>
      <c r="N16" s="272">
        <v>-23.8</v>
      </c>
    </row>
    <row r="17" spans="1:16" x14ac:dyDescent="0.15">
      <c r="A17" s="250"/>
      <c r="B17" s="246"/>
      <c r="C17" s="246"/>
      <c r="D17" s="246"/>
      <c r="E17" s="246"/>
      <c r="F17" s="246"/>
      <c r="G17" s="1164" t="s">
        <v>172</v>
      </c>
      <c r="H17" s="1165"/>
      <c r="I17" s="1165"/>
      <c r="J17" s="1166"/>
      <c r="K17" s="270">
        <v>1678475</v>
      </c>
      <c r="L17" s="270">
        <v>128481</v>
      </c>
      <c r="M17" s="271">
        <v>120366</v>
      </c>
      <c r="N17" s="272">
        <v>6.7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58" t="s">
        <v>489</v>
      </c>
      <c r="H21" s="1159"/>
      <c r="I21" s="1159"/>
      <c r="J21" s="1160"/>
      <c r="K21" s="282">
        <v>11.18</v>
      </c>
      <c r="L21" s="283">
        <v>10.92</v>
      </c>
      <c r="M21" s="284">
        <v>0.26</v>
      </c>
      <c r="N21" s="251"/>
      <c r="O21" s="285"/>
      <c r="P21" s="281"/>
    </row>
    <row r="22" spans="1:16" s="286" customFormat="1" x14ac:dyDescent="0.15">
      <c r="A22" s="281"/>
      <c r="B22" s="251"/>
      <c r="C22" s="251"/>
      <c r="D22" s="251"/>
      <c r="E22" s="251"/>
      <c r="F22" s="251"/>
      <c r="G22" s="1158" t="s">
        <v>490</v>
      </c>
      <c r="H22" s="1159"/>
      <c r="I22" s="1159"/>
      <c r="J22" s="1160"/>
      <c r="K22" s="287">
        <v>93.7</v>
      </c>
      <c r="L22" s="288">
        <v>95.8</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47" t="s">
        <v>471</v>
      </c>
      <c r="L30" s="256"/>
      <c r="M30" s="257" t="s">
        <v>472</v>
      </c>
      <c r="N30" s="258"/>
    </row>
    <row r="31" spans="1:16" x14ac:dyDescent="0.15">
      <c r="A31" s="250"/>
      <c r="B31" s="246"/>
      <c r="C31" s="246"/>
      <c r="D31" s="246"/>
      <c r="E31" s="246"/>
      <c r="F31" s="246"/>
      <c r="G31" s="259"/>
      <c r="H31" s="260"/>
      <c r="I31" s="260"/>
      <c r="J31" s="261"/>
      <c r="K31" s="1148"/>
      <c r="L31" s="262" t="s">
        <v>473</v>
      </c>
      <c r="M31" s="263" t="s">
        <v>474</v>
      </c>
      <c r="N31" s="264" t="s">
        <v>475</v>
      </c>
    </row>
    <row r="32" spans="1:16" ht="27" customHeight="1" x14ac:dyDescent="0.15">
      <c r="A32" s="250"/>
      <c r="B32" s="246"/>
      <c r="C32" s="246"/>
      <c r="D32" s="246"/>
      <c r="E32" s="246"/>
      <c r="F32" s="246"/>
      <c r="G32" s="1149" t="s">
        <v>494</v>
      </c>
      <c r="H32" s="1150"/>
      <c r="I32" s="1150"/>
      <c r="J32" s="1151"/>
      <c r="K32" s="296">
        <v>531363</v>
      </c>
      <c r="L32" s="296">
        <v>40674</v>
      </c>
      <c r="M32" s="297">
        <v>79817</v>
      </c>
      <c r="N32" s="298">
        <v>-49</v>
      </c>
    </row>
    <row r="33" spans="1:16" ht="13.5" customHeight="1" x14ac:dyDescent="0.15">
      <c r="A33" s="250"/>
      <c r="B33" s="246"/>
      <c r="C33" s="246"/>
      <c r="D33" s="246"/>
      <c r="E33" s="246"/>
      <c r="F33" s="246"/>
      <c r="G33" s="1149" t="s">
        <v>495</v>
      </c>
      <c r="H33" s="1150"/>
      <c r="I33" s="1150"/>
      <c r="J33" s="1151"/>
      <c r="K33" s="296" t="s">
        <v>480</v>
      </c>
      <c r="L33" s="296" t="s">
        <v>480</v>
      </c>
      <c r="M33" s="297" t="s">
        <v>480</v>
      </c>
      <c r="N33" s="298" t="s">
        <v>480</v>
      </c>
    </row>
    <row r="34" spans="1:16" ht="27" customHeight="1" x14ac:dyDescent="0.15">
      <c r="A34" s="250"/>
      <c r="B34" s="246"/>
      <c r="C34" s="246"/>
      <c r="D34" s="246"/>
      <c r="E34" s="246"/>
      <c r="F34" s="246"/>
      <c r="G34" s="1149" t="s">
        <v>496</v>
      </c>
      <c r="H34" s="1150"/>
      <c r="I34" s="1150"/>
      <c r="J34" s="1151"/>
      <c r="K34" s="296" t="s">
        <v>480</v>
      </c>
      <c r="L34" s="296" t="s">
        <v>480</v>
      </c>
      <c r="M34" s="297" t="s">
        <v>480</v>
      </c>
      <c r="N34" s="298" t="s">
        <v>480</v>
      </c>
    </row>
    <row r="35" spans="1:16" ht="27" customHeight="1" x14ac:dyDescent="0.15">
      <c r="A35" s="250"/>
      <c r="B35" s="246"/>
      <c r="C35" s="246"/>
      <c r="D35" s="246"/>
      <c r="E35" s="246"/>
      <c r="F35" s="246"/>
      <c r="G35" s="1149" t="s">
        <v>497</v>
      </c>
      <c r="H35" s="1150"/>
      <c r="I35" s="1150"/>
      <c r="J35" s="1151"/>
      <c r="K35" s="296">
        <v>322349</v>
      </c>
      <c r="L35" s="296">
        <v>24675</v>
      </c>
      <c r="M35" s="297">
        <v>25876</v>
      </c>
      <c r="N35" s="298">
        <v>-4.5999999999999996</v>
      </c>
    </row>
    <row r="36" spans="1:16" ht="27" customHeight="1" x14ac:dyDescent="0.15">
      <c r="A36" s="250"/>
      <c r="B36" s="246"/>
      <c r="C36" s="246"/>
      <c r="D36" s="246"/>
      <c r="E36" s="246"/>
      <c r="F36" s="246"/>
      <c r="G36" s="1149" t="s">
        <v>498</v>
      </c>
      <c r="H36" s="1150"/>
      <c r="I36" s="1150"/>
      <c r="J36" s="1151"/>
      <c r="K36" s="296">
        <v>24662</v>
      </c>
      <c r="L36" s="296">
        <v>1888</v>
      </c>
      <c r="M36" s="297">
        <v>3089</v>
      </c>
      <c r="N36" s="298">
        <v>-38.9</v>
      </c>
    </row>
    <row r="37" spans="1:16" ht="13.5" customHeight="1" x14ac:dyDescent="0.15">
      <c r="A37" s="250"/>
      <c r="B37" s="246"/>
      <c r="C37" s="246"/>
      <c r="D37" s="246"/>
      <c r="E37" s="246"/>
      <c r="F37" s="246"/>
      <c r="G37" s="1149" t="s">
        <v>499</v>
      </c>
      <c r="H37" s="1150"/>
      <c r="I37" s="1150"/>
      <c r="J37" s="1151"/>
      <c r="K37" s="296" t="s">
        <v>480</v>
      </c>
      <c r="L37" s="296" t="s">
        <v>480</v>
      </c>
      <c r="M37" s="297">
        <v>1224</v>
      </c>
      <c r="N37" s="298" t="s">
        <v>480</v>
      </c>
    </row>
    <row r="38" spans="1:16" ht="27" customHeight="1" x14ac:dyDescent="0.15">
      <c r="A38" s="250"/>
      <c r="B38" s="246"/>
      <c r="C38" s="246"/>
      <c r="D38" s="246"/>
      <c r="E38" s="246"/>
      <c r="F38" s="246"/>
      <c r="G38" s="1152" t="s">
        <v>500</v>
      </c>
      <c r="H38" s="1153"/>
      <c r="I38" s="1153"/>
      <c r="J38" s="1154"/>
      <c r="K38" s="299" t="s">
        <v>480</v>
      </c>
      <c r="L38" s="299" t="s">
        <v>480</v>
      </c>
      <c r="M38" s="300">
        <v>18</v>
      </c>
      <c r="N38" s="301" t="s">
        <v>480</v>
      </c>
      <c r="O38" s="295"/>
    </row>
    <row r="39" spans="1:16" x14ac:dyDescent="0.15">
      <c r="A39" s="250"/>
      <c r="B39" s="246"/>
      <c r="C39" s="246"/>
      <c r="D39" s="246"/>
      <c r="E39" s="246"/>
      <c r="F39" s="246"/>
      <c r="G39" s="1152" t="s">
        <v>501</v>
      </c>
      <c r="H39" s="1153"/>
      <c r="I39" s="1153"/>
      <c r="J39" s="1154"/>
      <c r="K39" s="302">
        <v>-188</v>
      </c>
      <c r="L39" s="302">
        <v>-14</v>
      </c>
      <c r="M39" s="303">
        <v>-3655</v>
      </c>
      <c r="N39" s="304">
        <v>-99.6</v>
      </c>
      <c r="O39" s="295"/>
    </row>
    <row r="40" spans="1:16" ht="27" customHeight="1" x14ac:dyDescent="0.15">
      <c r="A40" s="250"/>
      <c r="B40" s="246"/>
      <c r="C40" s="246"/>
      <c r="D40" s="246"/>
      <c r="E40" s="246"/>
      <c r="F40" s="246"/>
      <c r="G40" s="1149" t="s">
        <v>502</v>
      </c>
      <c r="H40" s="1150"/>
      <c r="I40" s="1150"/>
      <c r="J40" s="1151"/>
      <c r="K40" s="302">
        <v>-522162</v>
      </c>
      <c r="L40" s="302">
        <v>-39970</v>
      </c>
      <c r="M40" s="303">
        <v>-74052</v>
      </c>
      <c r="N40" s="304">
        <v>-46</v>
      </c>
      <c r="O40" s="295"/>
    </row>
    <row r="41" spans="1:16" x14ac:dyDescent="0.15">
      <c r="A41" s="250"/>
      <c r="B41" s="246"/>
      <c r="C41" s="246"/>
      <c r="D41" s="246"/>
      <c r="E41" s="246"/>
      <c r="F41" s="246"/>
      <c r="G41" s="1155" t="s">
        <v>283</v>
      </c>
      <c r="H41" s="1156"/>
      <c r="I41" s="1156"/>
      <c r="J41" s="1157"/>
      <c r="K41" s="296">
        <v>356024</v>
      </c>
      <c r="L41" s="302">
        <v>27252</v>
      </c>
      <c r="M41" s="303">
        <v>32317</v>
      </c>
      <c r="N41" s="304">
        <v>-15.7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2" t="s">
        <v>471</v>
      </c>
      <c r="J49" s="1144" t="s">
        <v>506</v>
      </c>
      <c r="K49" s="1145"/>
      <c r="L49" s="1145"/>
      <c r="M49" s="1145"/>
      <c r="N49" s="1146"/>
    </row>
    <row r="50" spans="1:14" x14ac:dyDescent="0.15">
      <c r="A50" s="250"/>
      <c r="B50" s="246"/>
      <c r="C50" s="246"/>
      <c r="D50" s="246"/>
      <c r="E50" s="246"/>
      <c r="F50" s="246"/>
      <c r="G50" s="314"/>
      <c r="H50" s="315"/>
      <c r="I50" s="1143"/>
      <c r="J50" s="316" t="s">
        <v>507</v>
      </c>
      <c r="K50" s="317" t="s">
        <v>508</v>
      </c>
      <c r="L50" s="318" t="s">
        <v>509</v>
      </c>
      <c r="M50" s="319" t="s">
        <v>510</v>
      </c>
      <c r="N50" s="320" t="s">
        <v>511</v>
      </c>
    </row>
    <row r="51" spans="1:14" x14ac:dyDescent="0.15">
      <c r="A51" s="250"/>
      <c r="B51" s="246"/>
      <c r="C51" s="246"/>
      <c r="D51" s="246"/>
      <c r="E51" s="246"/>
      <c r="F51" s="246"/>
      <c r="G51" s="312" t="s">
        <v>512</v>
      </c>
      <c r="H51" s="313"/>
      <c r="I51" s="321">
        <v>579728</v>
      </c>
      <c r="J51" s="322">
        <v>42187</v>
      </c>
      <c r="K51" s="323">
        <v>59.6</v>
      </c>
      <c r="L51" s="324">
        <v>114097</v>
      </c>
      <c r="M51" s="325">
        <v>-2.7</v>
      </c>
      <c r="N51" s="326">
        <v>62.3</v>
      </c>
    </row>
    <row r="52" spans="1:14" x14ac:dyDescent="0.15">
      <c r="A52" s="250"/>
      <c r="B52" s="246"/>
      <c r="C52" s="246"/>
      <c r="D52" s="246"/>
      <c r="E52" s="246"/>
      <c r="F52" s="246"/>
      <c r="G52" s="327"/>
      <c r="H52" s="328" t="s">
        <v>513</v>
      </c>
      <c r="I52" s="329">
        <v>554108</v>
      </c>
      <c r="J52" s="330">
        <v>40322</v>
      </c>
      <c r="K52" s="331">
        <v>81.599999999999994</v>
      </c>
      <c r="L52" s="332">
        <v>61630</v>
      </c>
      <c r="M52" s="333">
        <v>3.8</v>
      </c>
      <c r="N52" s="334">
        <v>77.8</v>
      </c>
    </row>
    <row r="53" spans="1:14" x14ac:dyDescent="0.15">
      <c r="A53" s="250"/>
      <c r="B53" s="246"/>
      <c r="C53" s="246"/>
      <c r="D53" s="246"/>
      <c r="E53" s="246"/>
      <c r="F53" s="246"/>
      <c r="G53" s="312" t="s">
        <v>514</v>
      </c>
      <c r="H53" s="313"/>
      <c r="I53" s="321">
        <v>663593</v>
      </c>
      <c r="J53" s="322">
        <v>48801</v>
      </c>
      <c r="K53" s="323">
        <v>15.7</v>
      </c>
      <c r="L53" s="324">
        <v>136577</v>
      </c>
      <c r="M53" s="325">
        <v>19.7</v>
      </c>
      <c r="N53" s="326">
        <v>-4</v>
      </c>
    </row>
    <row r="54" spans="1:14" x14ac:dyDescent="0.15">
      <c r="A54" s="250"/>
      <c r="B54" s="246"/>
      <c r="C54" s="246"/>
      <c r="D54" s="246"/>
      <c r="E54" s="246"/>
      <c r="F54" s="246"/>
      <c r="G54" s="327"/>
      <c r="H54" s="328" t="s">
        <v>513</v>
      </c>
      <c r="I54" s="329">
        <v>618174</v>
      </c>
      <c r="J54" s="330">
        <v>45461</v>
      </c>
      <c r="K54" s="331">
        <v>12.7</v>
      </c>
      <c r="L54" s="332">
        <v>59645</v>
      </c>
      <c r="M54" s="333">
        <v>-3.2</v>
      </c>
      <c r="N54" s="334">
        <v>15.9</v>
      </c>
    </row>
    <row r="55" spans="1:14" x14ac:dyDescent="0.15">
      <c r="A55" s="250"/>
      <c r="B55" s="246"/>
      <c r="C55" s="246"/>
      <c r="D55" s="246"/>
      <c r="E55" s="246"/>
      <c r="F55" s="246"/>
      <c r="G55" s="312" t="s">
        <v>515</v>
      </c>
      <c r="H55" s="313"/>
      <c r="I55" s="321">
        <v>915703</v>
      </c>
      <c r="J55" s="322">
        <v>68097</v>
      </c>
      <c r="K55" s="323">
        <v>39.5</v>
      </c>
      <c r="L55" s="324">
        <v>132212</v>
      </c>
      <c r="M55" s="325">
        <v>-3.2</v>
      </c>
      <c r="N55" s="326">
        <v>42.7</v>
      </c>
    </row>
    <row r="56" spans="1:14" x14ac:dyDescent="0.15">
      <c r="A56" s="250"/>
      <c r="B56" s="246"/>
      <c r="C56" s="246"/>
      <c r="D56" s="246"/>
      <c r="E56" s="246"/>
      <c r="F56" s="246"/>
      <c r="G56" s="327"/>
      <c r="H56" s="328" t="s">
        <v>513</v>
      </c>
      <c r="I56" s="329">
        <v>452024</v>
      </c>
      <c r="J56" s="330">
        <v>33615</v>
      </c>
      <c r="K56" s="331">
        <v>-26.1</v>
      </c>
      <c r="L56" s="332">
        <v>67114</v>
      </c>
      <c r="M56" s="333">
        <v>12.5</v>
      </c>
      <c r="N56" s="334">
        <v>-38.6</v>
      </c>
    </row>
    <row r="57" spans="1:14" x14ac:dyDescent="0.15">
      <c r="A57" s="250"/>
      <c r="B57" s="246"/>
      <c r="C57" s="246"/>
      <c r="D57" s="246"/>
      <c r="E57" s="246"/>
      <c r="F57" s="246"/>
      <c r="G57" s="312" t="s">
        <v>516</v>
      </c>
      <c r="H57" s="313"/>
      <c r="I57" s="321">
        <v>731407</v>
      </c>
      <c r="J57" s="322">
        <v>55047</v>
      </c>
      <c r="K57" s="323">
        <v>-19.2</v>
      </c>
      <c r="L57" s="324">
        <v>93741</v>
      </c>
      <c r="M57" s="325">
        <v>-29.1</v>
      </c>
      <c r="N57" s="326">
        <v>9.9</v>
      </c>
    </row>
    <row r="58" spans="1:14" x14ac:dyDescent="0.15">
      <c r="A58" s="250"/>
      <c r="B58" s="246"/>
      <c r="C58" s="246"/>
      <c r="D58" s="246"/>
      <c r="E58" s="246"/>
      <c r="F58" s="246"/>
      <c r="G58" s="327"/>
      <c r="H58" s="328" t="s">
        <v>513</v>
      </c>
      <c r="I58" s="329">
        <v>409931</v>
      </c>
      <c r="J58" s="330">
        <v>30852</v>
      </c>
      <c r="K58" s="331">
        <v>-8.1999999999999993</v>
      </c>
      <c r="L58" s="332">
        <v>46285</v>
      </c>
      <c r="M58" s="333">
        <v>-31</v>
      </c>
      <c r="N58" s="334">
        <v>22.8</v>
      </c>
    </row>
    <row r="59" spans="1:14" x14ac:dyDescent="0.15">
      <c r="A59" s="250"/>
      <c r="B59" s="246"/>
      <c r="C59" s="246"/>
      <c r="D59" s="246"/>
      <c r="E59" s="246"/>
      <c r="F59" s="246"/>
      <c r="G59" s="312" t="s">
        <v>517</v>
      </c>
      <c r="H59" s="313"/>
      <c r="I59" s="321">
        <v>771106</v>
      </c>
      <c r="J59" s="322">
        <v>59025</v>
      </c>
      <c r="K59" s="323">
        <v>7.2</v>
      </c>
      <c r="L59" s="324">
        <v>107537</v>
      </c>
      <c r="M59" s="325">
        <v>14.7</v>
      </c>
      <c r="N59" s="326">
        <v>-7.5</v>
      </c>
    </row>
    <row r="60" spans="1:14" x14ac:dyDescent="0.15">
      <c r="A60" s="250"/>
      <c r="B60" s="246"/>
      <c r="C60" s="246"/>
      <c r="D60" s="246"/>
      <c r="E60" s="246"/>
      <c r="F60" s="246"/>
      <c r="G60" s="327"/>
      <c r="H60" s="328" t="s">
        <v>513</v>
      </c>
      <c r="I60" s="335">
        <v>641053</v>
      </c>
      <c r="J60" s="330">
        <v>49070</v>
      </c>
      <c r="K60" s="331">
        <v>59</v>
      </c>
      <c r="L60" s="332">
        <v>57923</v>
      </c>
      <c r="M60" s="333">
        <v>25.1</v>
      </c>
      <c r="N60" s="334">
        <v>33.9</v>
      </c>
    </row>
    <row r="61" spans="1:14" x14ac:dyDescent="0.15">
      <c r="A61" s="250"/>
      <c r="B61" s="246"/>
      <c r="C61" s="246"/>
      <c r="D61" s="246"/>
      <c r="E61" s="246"/>
      <c r="F61" s="246"/>
      <c r="G61" s="312" t="s">
        <v>518</v>
      </c>
      <c r="H61" s="336"/>
      <c r="I61" s="337">
        <v>732307</v>
      </c>
      <c r="J61" s="338">
        <v>54631</v>
      </c>
      <c r="K61" s="339">
        <v>20.6</v>
      </c>
      <c r="L61" s="340">
        <v>116833</v>
      </c>
      <c r="M61" s="341">
        <v>-0.1</v>
      </c>
      <c r="N61" s="326">
        <v>20.7</v>
      </c>
    </row>
    <row r="62" spans="1:14" x14ac:dyDescent="0.15">
      <c r="A62" s="250"/>
      <c r="B62" s="246"/>
      <c r="C62" s="246"/>
      <c r="D62" s="246"/>
      <c r="E62" s="246"/>
      <c r="F62" s="246"/>
      <c r="G62" s="327"/>
      <c r="H62" s="328" t="s">
        <v>513</v>
      </c>
      <c r="I62" s="329">
        <v>535058</v>
      </c>
      <c r="J62" s="330">
        <v>39864</v>
      </c>
      <c r="K62" s="331">
        <v>23.8</v>
      </c>
      <c r="L62" s="332">
        <v>58519</v>
      </c>
      <c r="M62" s="333">
        <v>1.4</v>
      </c>
      <c r="N62" s="334">
        <v>22.4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7" t="s">
        <v>3</v>
      </c>
      <c r="D47" s="1167"/>
      <c r="E47" s="1168"/>
      <c r="F47" s="11">
        <v>16.91</v>
      </c>
      <c r="G47" s="12">
        <v>18.62</v>
      </c>
      <c r="H47" s="12">
        <v>18.75</v>
      </c>
      <c r="I47" s="12">
        <v>18.91</v>
      </c>
      <c r="J47" s="13">
        <v>19.16</v>
      </c>
    </row>
    <row r="48" spans="2:10" ht="57.75" customHeight="1" x14ac:dyDescent="0.15">
      <c r="B48" s="14"/>
      <c r="C48" s="1169" t="s">
        <v>4</v>
      </c>
      <c r="D48" s="1169"/>
      <c r="E48" s="1170"/>
      <c r="F48" s="15">
        <v>7.68</v>
      </c>
      <c r="G48" s="16">
        <v>6.63</v>
      </c>
      <c r="H48" s="16">
        <v>6.09</v>
      </c>
      <c r="I48" s="16">
        <v>8.48</v>
      </c>
      <c r="J48" s="17">
        <v>5.85</v>
      </c>
    </row>
    <row r="49" spans="2:10" ht="57.75" customHeight="1" thickBot="1" x14ac:dyDescent="0.2">
      <c r="B49" s="18"/>
      <c r="C49" s="1171" t="s">
        <v>5</v>
      </c>
      <c r="D49" s="1171"/>
      <c r="E49" s="1172"/>
      <c r="F49" s="19">
        <v>2.09</v>
      </c>
      <c r="G49" s="20">
        <v>0.82</v>
      </c>
      <c r="H49" s="20" t="s">
        <v>525</v>
      </c>
      <c r="I49" s="20">
        <v>2.88</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2018-05-15T00:18:11Z</cp:lastPrinted>
  <dcterms:created xsi:type="dcterms:W3CDTF">2018-01-24T05:02:21Z</dcterms:created>
  <dcterms:modified xsi:type="dcterms:W3CDTF">2018-10-30T09:33:57Z</dcterms:modified>
</cp:coreProperties>
</file>